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jdarias\Documents\PLANES INSTITUCIONALES Y ESTRATEGICOS VIGENCIA 2020\"/>
    </mc:Choice>
  </mc:AlternateContent>
  <bookViews>
    <workbookView xWindow="0" yWindow="0" windowWidth="28800" windowHeight="12300" tabRatio="986"/>
  </bookViews>
  <sheets>
    <sheet name="TABLERO DE CONTROL" sheetId="8" r:id="rId1"/>
  </sheets>
  <definedNames>
    <definedName name="_xlnm.Print_Area" localSheetId="0">'TABLERO DE CONTROL'!$A$1:$AB$42</definedName>
  </definedNames>
  <calcPr calcId="162913"/>
</workbook>
</file>

<file path=xl/calcChain.xml><?xml version="1.0" encoding="utf-8"?>
<calcChain xmlns="http://schemas.openxmlformats.org/spreadsheetml/2006/main">
  <c r="L18" i="8" l="1"/>
  <c r="L19" i="8"/>
  <c r="L27" i="8"/>
  <c r="L34" i="8"/>
  <c r="L38" i="8"/>
  <c r="L41" i="8"/>
  <c r="L44" i="8"/>
  <c r="L46" i="8"/>
  <c r="L12" i="8" l="1"/>
  <c r="L10" i="8"/>
  <c r="L9" i="8"/>
  <c r="L8" i="8"/>
  <c r="L7" i="8"/>
  <c r="L6" i="8"/>
  <c r="G51" i="8" l="1"/>
  <c r="G49" i="8"/>
  <c r="G46" i="8"/>
  <c r="G44" i="8"/>
  <c r="G41" i="8"/>
  <c r="G38" i="8"/>
  <c r="G34" i="8"/>
  <c r="G29" i="8"/>
  <c r="G27" i="8"/>
  <c r="G21" i="8"/>
  <c r="L43" i="8"/>
  <c r="G17" i="8"/>
  <c r="G11" i="8"/>
  <c r="L11" i="8" s="1"/>
  <c r="L13" i="8"/>
  <c r="L14" i="8"/>
  <c r="L15" i="8"/>
  <c r="L16" i="8"/>
  <c r="L20" i="8"/>
  <c r="L22" i="8"/>
  <c r="L23" i="8"/>
  <c r="L24" i="8"/>
  <c r="L25" i="8"/>
  <c r="L26" i="8"/>
  <c r="L30" i="8"/>
  <c r="L31" i="8"/>
  <c r="L32" i="8"/>
  <c r="L33" i="8"/>
  <c r="L35" i="8"/>
  <c r="L36" i="8"/>
  <c r="L37" i="8"/>
  <c r="L39" i="8"/>
  <c r="L40" i="8"/>
  <c r="L42" i="8"/>
  <c r="L45" i="8"/>
  <c r="L47" i="8"/>
  <c r="L49" i="8" s="1"/>
  <c r="L48" i="8"/>
  <c r="L50" i="8"/>
  <c r="L51" i="8" s="1"/>
  <c r="L17" i="8" l="1"/>
  <c r="L21" i="8"/>
  <c r="L28" i="8"/>
  <c r="L29" i="8" s="1"/>
</calcChain>
</file>

<file path=xl/comments1.xml><?xml version="1.0" encoding="utf-8"?>
<comments xmlns="http://schemas.openxmlformats.org/spreadsheetml/2006/main">
  <authors>
    <author>Leydy Yisel Novoa Rincon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</rPr>
          <t>Leydy Yisel Novoa Rincon:</t>
        </r>
        <r>
          <rPr>
            <sz val="9"/>
            <color indexed="81"/>
            <rFont val="Tahoma"/>
            <family val="2"/>
          </rPr>
          <t xml:space="preserve">
Se mide % de avance sobre las 10.500 caja pendientes</t>
        </r>
      </text>
    </comment>
  </commentList>
</comments>
</file>

<file path=xl/sharedStrings.xml><?xml version="1.0" encoding="utf-8"?>
<sst xmlns="http://schemas.openxmlformats.org/spreadsheetml/2006/main" count="128" uniqueCount="97">
  <si>
    <t>PLANES Y PROYECTOS ASOCIADOS</t>
  </si>
  <si>
    <t>OBSERVACIONES</t>
  </si>
  <si>
    <t>Programa de Gestión Documental PGD</t>
  </si>
  <si>
    <t>Sistema Integrado de Conservación de Documentos.</t>
  </si>
  <si>
    <t>Medición Trimestral</t>
  </si>
  <si>
    <t>Acumulado</t>
  </si>
  <si>
    <t>3 
Jul-Sp</t>
  </si>
  <si>
    <t>4 
Oct-Dic</t>
  </si>
  <si>
    <t>1 
En-Maz</t>
  </si>
  <si>
    <t>2 
Abr-Jun</t>
  </si>
  <si>
    <t>Programa específico de documentos especiales</t>
  </si>
  <si>
    <t>Realizar el diagnóstico integral de archivo con el objetivo de  Identificar el estado actual de la Gestión Documental en la SDM</t>
  </si>
  <si>
    <t xml:space="preserve">Realizar los ajustes relacionados de (TRD v.2,0) respecto a  la valoración documental </t>
  </si>
  <si>
    <t>Continuar con la aplicación de las TRD v1,0 avaladas por el archivo de Bogotá en el año 2018, que tienen como Disposición final la eliminación</t>
  </si>
  <si>
    <t>Intervenir el Fondo Documental Acumulado FDA- 
Continuar con las labores de intervención archivística del FDA que se adelanta desde el 2018 (Volumen inicial de 42.000 cajas)  en la bodega de Villa Alsacia para el 25% restante de la documentación (10,500 cajas)</t>
  </si>
  <si>
    <t xml:space="preserve">Elaborar Tablas de Valoración Documental (Historia, fichas, CCD, TVD) de la SDM </t>
  </si>
  <si>
    <t>Formular documentos de los Programas Especiales, articulados con el Programa de Gestión Documental</t>
  </si>
  <si>
    <t>Adelantar las actividades correspondientes para la  formulación, desarrollo e implementación
del SGDEAD que garanticen la trazabilidad y disponibilidad de la documentación  de la SDM</t>
  </si>
  <si>
    <t>Realizar la actualización del Programa de Gestión Documental ajustado en el marco de la estrategia distrital  IGA +10.  y presentarlo para aprobación del CIA.</t>
  </si>
  <si>
    <t>Iniciar implementación del SIC</t>
  </si>
  <si>
    <t>Realizar el cambio de tipo de extintores de agua a presión por extintores tipo agente limpio o multipropósito</t>
  </si>
  <si>
    <t>Proyecto de elaboración, aprobación y convalidación de las Tablas de Valoración Documental TVD</t>
  </si>
  <si>
    <t>Programa de  Gestión de Documentos elctrónicos de archivo</t>
  </si>
  <si>
    <t>Actividades relacionadas</t>
  </si>
  <si>
    <t>Definir cobertura y programar visita a las sedes</t>
  </si>
  <si>
    <t>Aplicar instrumentos de diagnóstico (16 Formatos)</t>
  </si>
  <si>
    <t xml:space="preserve">Análisis de la muestra y datos </t>
  </si>
  <si>
    <t>recopilación de Conclusiones</t>
  </si>
  <si>
    <t xml:space="preserve">Estructura Recomendaciones </t>
  </si>
  <si>
    <t>Elaboración Cuadros de caracterización</t>
  </si>
  <si>
    <t>Definición valoración Documental</t>
  </si>
  <si>
    <t>Elaborar CCD</t>
  </si>
  <si>
    <t>Elaboración propuesta de TRD</t>
  </si>
  <si>
    <t xml:space="preserve">Complementar la valoración primaria y secundaria </t>
  </si>
  <si>
    <t>Remitir a ente convalidador</t>
  </si>
  <si>
    <t xml:space="preserve">Generar alerta para que las áreas dueñas de la información que ya tienen transferencias al archivo central, autoricen la eliminación de aquellas series que ya han cumplido su tiempo prudencial y tienen esta actividad como disposicin final </t>
  </si>
  <si>
    <t>Realizar plan de transferencias Documentales al Archivo Central</t>
  </si>
  <si>
    <t xml:space="preserve">Realizar la revisión en los Inventarios Documentales de todas aquellas series Documentales que ya surtieron su trámite </t>
  </si>
  <si>
    <t>Continuar con la clasificación,  levantamiento de inventario en estado natural y cambios de unidades de conservación de expedientes de la Bodega Villa Alsacia</t>
  </si>
  <si>
    <t>Actualización Historia Institucional</t>
  </si>
  <si>
    <t>Elaborar fichas de valoración</t>
  </si>
  <si>
    <t>Elaborar propuesta de TVD</t>
  </si>
  <si>
    <t>Formular documento del Programa de Documentos Vitales</t>
  </si>
  <si>
    <t>Formular documento de Programa de Normalización de formas y formularios</t>
  </si>
  <si>
    <t>Formular documento de Programa de Documento electrónico</t>
  </si>
  <si>
    <t>Adelantar fase de análisis (organizacional, articulación, infraestructura, programas especiales, instrumentos archivísticos)</t>
  </si>
  <si>
    <t>Actualizar documento alineado con Pinar, POA, MIPG</t>
  </si>
  <si>
    <t>Dar continuidad a la implementación del SIC conforme al cronograma presentado y aprobado por el Archivo de Bogotá.</t>
  </si>
  <si>
    <t>Realizar visita a las sedes para dimensionamiento de la cantidad de extintores a cambiar</t>
  </si>
  <si>
    <t>Realizar solicitud del cambio</t>
  </si>
  <si>
    <t>Proyectar la necesidad de compra y adelantar el proceso mediante liciitación de mínima cuantía</t>
  </si>
  <si>
    <t>Adelantar fase de planeación (Alcance, objetivos, marco normativo, roles y responsabilidades, riesgos )</t>
  </si>
  <si>
    <t xml:space="preserve">AVANCE
ACTIVIDADES </t>
  </si>
  <si>
    <t>Descripción del Indicador-Evidencias</t>
  </si>
  <si>
    <t>Cronograma de visitas</t>
  </si>
  <si>
    <t>Formularios diligenciados por sede</t>
  </si>
  <si>
    <t>Tabulación de la información recopilada, y análisis cualitativo</t>
  </si>
  <si>
    <t>Documento de Conclusiones</t>
  </si>
  <si>
    <t>Documento con recomendaciones</t>
  </si>
  <si>
    <t xml:space="preserve">Cuadros definitivos </t>
  </si>
  <si>
    <t>Cuadro de Clasificación listo</t>
  </si>
  <si>
    <t>Aprobación comité interno de archivo</t>
  </si>
  <si>
    <t>TVD listas para aprobación</t>
  </si>
  <si>
    <t>Acta de comité de archivo</t>
  </si>
  <si>
    <t xml:space="preserve">TRD ajustadas </t>
  </si>
  <si>
    <t>Comunicación radicada al Archivo de Bogotá</t>
  </si>
  <si>
    <t>Piezas publicitarias</t>
  </si>
  <si>
    <t>Cronograma de transferencias</t>
  </si>
  <si>
    <t>Inventarios Documentales</t>
  </si>
  <si>
    <t>Actas de eliminación y actas de Comité Interno de Archivo</t>
  </si>
  <si>
    <t>Proyectar las actas de eliminación y proceder con la aprobación respectiva en el CIA</t>
  </si>
  <si>
    <t>Realizar publicación y proceder a eliminar</t>
  </si>
  <si>
    <t>Registro fotográfico, actas de eliminación, evidencias de publicación</t>
  </si>
  <si>
    <t>Avance del levantamiento de inventario, teniendo como 100% las 10,500 cajas pendientes a corte 30 de diciembre 2019.
Evidencia: Informe de avance mensual, FUID.</t>
  </si>
  <si>
    <t xml:space="preserve">Ajuste Historia Isntitucional radicada al Archivo de Bogotá </t>
  </si>
  <si>
    <t>Fichas elaboradas</t>
  </si>
  <si>
    <t>Propuesta de TVD elaboradas</t>
  </si>
  <si>
    <t>Documento elaborado</t>
  </si>
  <si>
    <t>Documento estructurado con (Alcance, objetivos, marco normativo, roles y responsabilidades, riesgos )</t>
  </si>
  <si>
    <t>Documento estructurado con el análisi (organizacional, articulación, infraestructura, programas especiales, instrumentos archivísticos)</t>
  </si>
  <si>
    <t>PGD actualizado</t>
  </si>
  <si>
    <t>Aprobación del Comité Interno de Archivo</t>
  </si>
  <si>
    <t>Acta del CIA firmada</t>
  </si>
  <si>
    <t>Actas de visita, cronograma de programación</t>
  </si>
  <si>
    <t>Registro fotográfico</t>
  </si>
  <si>
    <t>Estudio de mercado, licitación y evaluacion</t>
  </si>
  <si>
    <t>1
Ene-Mar</t>
  </si>
  <si>
    <t>Entre 1% y49%</t>
  </si>
  <si>
    <t>Entre 50%  90%</t>
  </si>
  <si>
    <t>Entre 91% y 100%</t>
  </si>
  <si>
    <t>OBJETIVO PRINCIPAL</t>
  </si>
  <si>
    <t>% Cumplimiento de Objetivo</t>
  </si>
  <si>
    <t>Evidencias de limpieza, fumigación, control de temperatura, humedad (mensual)</t>
  </si>
  <si>
    <t xml:space="preserve"> </t>
  </si>
  <si>
    <t>Actualizar las Tablas de Retención Documental, respecto a la última restructuración del 2018 versión 3.0</t>
  </si>
  <si>
    <t>Adquirir 6 Deshumidificadores-
Gestionar la compra de los 6 deshumidificadores requeridos en los diferentes depósitos de archivo</t>
  </si>
  <si>
    <t xml:space="preserve">
PLAN INSTITUCIONAL DE ARCHIVO PINAR 
        TABLERO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</si>
</sst>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name val="Calibri"/>
      <family val="2"/>
      <charset val="1"/>
    </font>
    <font>
      <b/>
      <sz val="9"/>
      <color rgb="FFFFFFFF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Calibri"/>
      <family val="2"/>
    </font>
    <font>
      <b/>
      <sz val="10"/>
      <color theme="1"/>
      <name val="Arial"/>
      <family val="2"/>
    </font>
    <font>
      <b/>
      <sz val="14"/>
      <color rgb="FF00000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222A35"/>
        <bgColor rgb="FF333300"/>
      </patternFill>
    </fill>
    <fill>
      <patternFill patternType="solid">
        <fgColor theme="0"/>
        <bgColor rgb="FFFFFFCC"/>
      </patternFill>
    </fill>
    <fill>
      <patternFill patternType="solid">
        <fgColor theme="8" tint="-0.249977111117893"/>
        <bgColor rgb="FF333300"/>
      </patternFill>
    </fill>
    <fill>
      <patternFill patternType="solid">
        <fgColor theme="5" tint="-0.249977111117893"/>
        <bgColor rgb="FF3333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rgb="FF333300"/>
      </patternFill>
    </fill>
    <fill>
      <patternFill patternType="solid">
        <fgColor rgb="FF7030A0"/>
        <bgColor rgb="FF3333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FFFCC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339933"/>
        <bgColor rgb="FF333300"/>
      </patternFill>
    </fill>
    <fill>
      <patternFill patternType="solid">
        <fgColor theme="6" tint="0.39997558519241921"/>
        <bgColor rgb="FFFFFFCC"/>
      </patternFill>
    </fill>
    <fill>
      <patternFill patternType="solid">
        <fgColor theme="6" tint="-0.499984740745262"/>
        <bgColor rgb="FF333300"/>
      </patternFill>
    </fill>
  </fills>
  <borders count="10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Dashed">
        <color theme="5" tint="-0.249977111117893"/>
      </right>
      <top style="medium">
        <color rgb="FFFFFFFF"/>
      </top>
      <bottom style="medium">
        <color auto="1"/>
      </bottom>
      <diagonal/>
    </border>
    <border>
      <left style="mediumDashed">
        <color theme="5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5" tint="-0.249977111117893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Dashed">
        <color theme="5" tint="-0.249977111117893"/>
      </right>
      <top style="medium">
        <color rgb="FFFFFFFF"/>
      </top>
      <bottom/>
      <diagonal/>
    </border>
    <border>
      <left style="medium">
        <color theme="5" tint="-0.249977111117893"/>
      </left>
      <right style="thin">
        <color indexed="64"/>
      </right>
      <top style="medium">
        <color theme="5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/>
      <diagonal/>
    </border>
    <border>
      <left style="thin">
        <color indexed="64"/>
      </left>
      <right/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mediumDashed">
        <color theme="5" tint="-0.249977111117893"/>
      </right>
      <top style="medium">
        <color theme="5" tint="-0.249977111117893"/>
      </top>
      <bottom style="thin">
        <color indexed="64"/>
      </bottom>
      <diagonal/>
    </border>
    <border>
      <left/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medium">
        <color theme="5" tint="-0.249977111117893"/>
      </left>
      <right style="thin">
        <color indexed="64"/>
      </right>
      <top/>
      <bottom/>
      <diagonal/>
    </border>
    <border>
      <left style="medium">
        <color theme="5" tint="-0.249977111117893"/>
      </left>
      <right style="thin">
        <color indexed="64"/>
      </right>
      <top/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/>
      <top style="thin">
        <color indexed="64"/>
      </top>
      <bottom style="medium">
        <color theme="5" tint="-0.249977111117893"/>
      </bottom>
      <diagonal/>
    </border>
    <border>
      <left style="mediumDashed">
        <color theme="5" tint="-0.249977111117893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indexed="64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auto="1"/>
      </left>
      <right style="medium">
        <color auto="1"/>
      </right>
      <top style="medium">
        <color theme="5" tint="-0.249977111117893"/>
      </top>
      <bottom/>
      <diagonal/>
    </border>
    <border>
      <left style="mediumDashed">
        <color theme="5" tint="-0.249977111117893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theme="5" tint="-0.249977111117893"/>
      </bottom>
      <diagonal/>
    </border>
    <border>
      <left style="medium">
        <color theme="5" tint="-0.249977111117893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auto="1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mediumDashed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/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/>
      <top style="medium">
        <color theme="5" tint="-0.249977111117893"/>
      </top>
      <bottom/>
      <diagonal/>
    </border>
    <border>
      <left style="thin">
        <color indexed="64"/>
      </left>
      <right/>
      <top/>
      <bottom style="medium">
        <color theme="5" tint="-0.249977111117893"/>
      </bottom>
      <diagonal/>
    </border>
    <border>
      <left style="medium">
        <color theme="5" tint="-0.249977111117893"/>
      </left>
      <right style="thin">
        <color indexed="64"/>
      </right>
      <top style="medium">
        <color theme="5" tint="-0.249977111117893"/>
      </top>
      <bottom style="thin">
        <color indexed="64"/>
      </bottom>
      <diagonal/>
    </border>
    <border>
      <left/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 style="thin">
        <color indexed="64"/>
      </top>
      <bottom style="medium">
        <color theme="5" tint="-0.249977111117893"/>
      </bottom>
      <diagonal/>
    </border>
    <border>
      <left/>
      <right/>
      <top/>
      <bottom style="medium">
        <color theme="5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theme="5" tint="-0.249977111117893"/>
      </bottom>
      <diagonal/>
    </border>
    <border>
      <left style="thin">
        <color indexed="64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 style="mediumDashed">
        <color theme="5" tint="-0.249977111117893"/>
      </left>
      <right style="thin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thin">
        <color indexed="64"/>
      </left>
      <right style="mediumDashed">
        <color theme="5" tint="-0.249977111117893"/>
      </right>
      <top style="thin">
        <color indexed="64"/>
      </top>
      <bottom style="medium">
        <color theme="5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5" tint="-0.249977111117893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theme="5" tint="-0.249977111117893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5" tint="-0.249977111117893"/>
      </bottom>
      <diagonal/>
    </border>
    <border>
      <left/>
      <right style="thin">
        <color indexed="64"/>
      </right>
      <top style="medium">
        <color theme="5" tint="-0.249977111117893"/>
      </top>
      <bottom/>
      <diagonal/>
    </border>
    <border>
      <left style="thin">
        <color indexed="64"/>
      </left>
      <right style="mediumDashed">
        <color theme="5" tint="-0.249977111117893"/>
      </right>
      <top style="medium">
        <color theme="5" tint="-0.249977111117893"/>
      </top>
      <bottom/>
      <diagonal/>
    </border>
    <border>
      <left style="thin">
        <color indexed="64"/>
      </left>
      <right style="mediumDashed">
        <color theme="5" tint="-0.249977111117893"/>
      </right>
      <top/>
      <bottom style="medium">
        <color theme="5" tint="-0.249977111117893"/>
      </bottom>
      <diagonal/>
    </border>
    <border>
      <left/>
      <right/>
      <top style="medium">
        <color theme="5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theme="5" tint="-0.249977111117893"/>
      </bottom>
      <diagonal/>
    </border>
    <border>
      <left style="medium">
        <color rgb="FFFFFFFF"/>
      </left>
      <right style="medium">
        <color rgb="FFFFFFFF"/>
      </right>
      <top/>
      <bottom style="medium">
        <color theme="5" tint="-0.249977111117893"/>
      </bottom>
      <diagonal/>
    </border>
    <border>
      <left style="medium">
        <color indexed="64"/>
      </left>
      <right style="medium">
        <color theme="5" tint="-0.249977111117893"/>
      </right>
      <top style="medium">
        <color indexed="64"/>
      </top>
      <bottom/>
      <diagonal/>
    </border>
    <border>
      <left style="medium">
        <color indexed="64"/>
      </left>
      <right style="medium">
        <color theme="5" tint="-0.249977111117893"/>
      </right>
      <top/>
      <bottom style="medium">
        <color auto="1"/>
      </bottom>
      <diagonal/>
    </border>
    <border>
      <left/>
      <right style="mediumDashed">
        <color theme="5" tint="-0.249977111117893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7030A0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theme="5" tint="-0.249977111117893"/>
      </left>
      <right/>
      <top style="medium">
        <color theme="5" tint="-0.249977111117893"/>
      </top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 style="medium">
        <color auto="1"/>
      </left>
      <right style="medium">
        <color theme="5" tint="-0.249977111117893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 style="medium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Dashed">
        <color theme="5" tint="-0.249977111117893"/>
      </right>
      <top style="medium">
        <color indexed="64"/>
      </top>
      <bottom style="medium">
        <color auto="1"/>
      </bottom>
      <diagonal/>
    </border>
    <border>
      <left style="mediumDashed">
        <color theme="5" tint="-0.24997711111789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auto="1"/>
      </bottom>
      <diagonal/>
    </border>
    <border>
      <left style="medium">
        <color rgb="FFFFFFFF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theme="5" tint="-0.2499771111178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5" tint="-0.24997711111789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theme="5" tint="-0.249977111117893"/>
      </top>
      <bottom style="medium">
        <color theme="5" tint="-0.249977111117893"/>
      </bottom>
      <diagonal/>
    </border>
    <border>
      <left style="medium">
        <color auto="1"/>
      </left>
      <right/>
      <top style="medium">
        <color theme="5" tint="-0.249977111117893"/>
      </top>
      <bottom style="medium">
        <color indexed="64"/>
      </bottom>
      <diagonal/>
    </border>
    <border>
      <left/>
      <right/>
      <top style="medium">
        <color theme="5" tint="-0.249977111117893"/>
      </top>
      <bottom style="medium">
        <color indexed="64"/>
      </bottom>
      <diagonal/>
    </border>
    <border>
      <left/>
      <right style="thin">
        <color indexed="64"/>
      </right>
      <top style="medium">
        <color theme="5" tint="-0.249977111117893"/>
      </top>
      <bottom style="medium">
        <color indexed="64"/>
      </bottom>
      <diagonal/>
    </border>
    <border>
      <left style="thin">
        <color indexed="64"/>
      </left>
      <right style="mediumDashed">
        <color theme="5" tint="-0.249977111117893"/>
      </right>
      <top/>
      <bottom style="medium">
        <color indexed="64"/>
      </bottom>
      <diagonal/>
    </border>
    <border>
      <left/>
      <right style="medium">
        <color rgb="FF7030A0"/>
      </right>
      <top style="medium">
        <color theme="5" tint="-0.249977111117893"/>
      </top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213">
    <xf numFmtId="0" fontId="0" fillId="0" borderId="0" xfId="0"/>
    <xf numFmtId="0" fontId="0" fillId="2" borderId="0" xfId="0" applyFill="1" applyAlignment="1">
      <alignment vertical="center"/>
    </xf>
    <xf numFmtId="0" fontId="5" fillId="5" borderId="2" xfId="0" applyFont="1" applyFill="1" applyBorder="1" applyAlignment="1">
      <alignment horizontal="center" vertical="center" wrapText="1"/>
    </xf>
    <xf numFmtId="0" fontId="0" fillId="7" borderId="0" xfId="0" applyFill="1"/>
    <xf numFmtId="0" fontId="0" fillId="4" borderId="0" xfId="0" applyFill="1"/>
    <xf numFmtId="0" fontId="9" fillId="0" borderId="16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10" fillId="0" borderId="0" xfId="0" applyFont="1" applyBorder="1"/>
    <xf numFmtId="0" fontId="9" fillId="0" borderId="12" xfId="0" applyFont="1" applyBorder="1" applyAlignment="1">
      <alignment horizontal="justify" vertical="center" wrapText="1"/>
    </xf>
    <xf numFmtId="9" fontId="6" fillId="7" borderId="10" xfId="2" applyFont="1" applyFill="1" applyBorder="1" applyAlignment="1">
      <alignment horizontal="center" vertical="center" wrapText="1"/>
    </xf>
    <xf numFmtId="9" fontId="13" fillId="2" borderId="0" xfId="2" applyFont="1" applyFill="1" applyAlignment="1">
      <alignment vertical="center"/>
    </xf>
    <xf numFmtId="9" fontId="13" fillId="2" borderId="0" xfId="2" applyFont="1" applyFill="1" applyAlignment="1">
      <alignment horizontal="justify" vertical="center"/>
    </xf>
    <xf numFmtId="9" fontId="6" fillId="4" borderId="15" xfId="2" applyFont="1" applyFill="1" applyBorder="1" applyAlignment="1">
      <alignment horizontal="center" vertical="center" wrapText="1"/>
    </xf>
    <xf numFmtId="9" fontId="0" fillId="7" borderId="16" xfId="0" applyNumberFormat="1" applyFont="1" applyFill="1" applyBorder="1" applyAlignment="1">
      <alignment horizontal="center" vertical="center" wrapText="1"/>
    </xf>
    <xf numFmtId="9" fontId="6" fillId="4" borderId="23" xfId="2" applyFont="1" applyFill="1" applyBorder="1" applyAlignment="1">
      <alignment horizontal="center" vertical="center" wrapText="1"/>
    </xf>
    <xf numFmtId="9" fontId="0" fillId="7" borderId="24" xfId="0" applyNumberFormat="1" applyFont="1" applyFill="1" applyBorder="1" applyAlignment="1">
      <alignment horizontal="center" vertical="center" wrapText="1"/>
    </xf>
    <xf numFmtId="9" fontId="0" fillId="2" borderId="0" xfId="2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9" fontId="6" fillId="4" borderId="11" xfId="2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justify" vertical="center" wrapText="1"/>
    </xf>
    <xf numFmtId="9" fontId="0" fillId="7" borderId="29" xfId="0" applyNumberFormat="1" applyFont="1" applyFill="1" applyBorder="1" applyAlignment="1">
      <alignment horizontal="center" vertical="center" wrapText="1"/>
    </xf>
    <xf numFmtId="9" fontId="6" fillId="4" borderId="30" xfId="2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justify" vertical="center" wrapText="1"/>
    </xf>
    <xf numFmtId="9" fontId="0" fillId="7" borderId="36" xfId="0" applyNumberFormat="1" applyFont="1" applyFill="1" applyBorder="1" applyAlignment="1">
      <alignment horizontal="center" vertical="center" wrapText="1"/>
    </xf>
    <xf numFmtId="9" fontId="6" fillId="4" borderId="37" xfId="2" applyFont="1" applyFill="1" applyBorder="1" applyAlignment="1">
      <alignment horizontal="center" vertical="center" wrapText="1"/>
    </xf>
    <xf numFmtId="0" fontId="9" fillId="0" borderId="38" xfId="0" applyFont="1" applyBorder="1" applyAlignment="1">
      <alignment horizontal="justify" vertical="center" wrapText="1"/>
    </xf>
    <xf numFmtId="0" fontId="9" fillId="0" borderId="39" xfId="0" applyFont="1" applyBorder="1" applyAlignment="1">
      <alignment horizontal="justify" vertical="center" wrapText="1"/>
    </xf>
    <xf numFmtId="9" fontId="0" fillId="7" borderId="28" xfId="0" applyNumberFormat="1" applyFont="1" applyFill="1" applyBorder="1" applyAlignment="1">
      <alignment horizontal="center" vertical="center" wrapText="1"/>
    </xf>
    <xf numFmtId="9" fontId="6" fillId="4" borderId="41" xfId="2" applyFont="1" applyFill="1" applyBorder="1" applyAlignment="1">
      <alignment horizontal="center" vertical="center" wrapText="1"/>
    </xf>
    <xf numFmtId="9" fontId="6" fillId="4" borderId="31" xfId="2" applyFont="1" applyFill="1" applyBorder="1" applyAlignment="1">
      <alignment vertical="center" wrapText="1"/>
    </xf>
    <xf numFmtId="9" fontId="6" fillId="7" borderId="35" xfId="2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justify" vertical="center"/>
    </xf>
    <xf numFmtId="0" fontId="6" fillId="0" borderId="43" xfId="0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top" wrapText="1"/>
    </xf>
    <xf numFmtId="9" fontId="0" fillId="7" borderId="46" xfId="0" applyNumberFormat="1" applyFont="1" applyFill="1" applyBorder="1" applyAlignment="1">
      <alignment horizontal="center" vertical="center" wrapText="1"/>
    </xf>
    <xf numFmtId="9" fontId="6" fillId="4" borderId="47" xfId="2" applyFont="1" applyFill="1" applyBorder="1" applyAlignment="1">
      <alignment horizontal="center" vertical="center" wrapText="1"/>
    </xf>
    <xf numFmtId="9" fontId="6" fillId="4" borderId="48" xfId="2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justify" vertical="center" wrapText="1"/>
    </xf>
    <xf numFmtId="0" fontId="9" fillId="0" borderId="31" xfId="0" applyFont="1" applyBorder="1" applyAlignment="1">
      <alignment horizontal="justify" vertical="center" wrapText="1"/>
    </xf>
    <xf numFmtId="9" fontId="6" fillId="7" borderId="31" xfId="2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justify" vertical="center" wrapText="1"/>
    </xf>
    <xf numFmtId="0" fontId="1" fillId="0" borderId="31" xfId="0" applyFont="1" applyBorder="1" applyAlignment="1">
      <alignment horizontal="justify" vertical="center" wrapText="1"/>
    </xf>
    <xf numFmtId="0" fontId="1" fillId="0" borderId="34" xfId="0" applyFont="1" applyBorder="1" applyAlignment="1">
      <alignment horizontal="justify" vertical="center" wrapText="1"/>
    </xf>
    <xf numFmtId="0" fontId="6" fillId="0" borderId="48" xfId="0" applyFont="1" applyFill="1" applyBorder="1" applyAlignment="1">
      <alignment horizontal="justify" vertical="center" wrapText="1"/>
    </xf>
    <xf numFmtId="9" fontId="0" fillId="7" borderId="56" xfId="0" applyNumberFormat="1" applyFont="1" applyFill="1" applyBorder="1" applyAlignment="1">
      <alignment horizontal="center" vertical="center" wrapText="1"/>
    </xf>
    <xf numFmtId="9" fontId="13" fillId="4" borderId="57" xfId="2" applyFont="1" applyFill="1" applyBorder="1" applyAlignment="1">
      <alignment vertical="center"/>
    </xf>
    <xf numFmtId="9" fontId="13" fillId="4" borderId="48" xfId="2" applyFont="1" applyFill="1" applyBorder="1" applyAlignment="1">
      <alignment vertical="center"/>
    </xf>
    <xf numFmtId="0" fontId="6" fillId="0" borderId="47" xfId="0" applyFont="1" applyFill="1" applyBorder="1" applyAlignment="1">
      <alignment horizontal="justify" vertical="center" wrapText="1"/>
    </xf>
    <xf numFmtId="9" fontId="13" fillId="4" borderId="47" xfId="2" applyFont="1" applyFill="1" applyBorder="1" applyAlignment="1">
      <alignment vertical="center"/>
    </xf>
    <xf numFmtId="0" fontId="11" fillId="0" borderId="31" xfId="0" applyFont="1" applyBorder="1" applyAlignment="1">
      <alignment wrapText="1"/>
    </xf>
    <xf numFmtId="9" fontId="13" fillId="4" borderId="30" xfId="2" applyFont="1" applyFill="1" applyBorder="1" applyAlignment="1">
      <alignment vertical="center"/>
    </xf>
    <xf numFmtId="9" fontId="13" fillId="4" borderId="31" xfId="2" applyFont="1" applyFill="1" applyBorder="1" applyAlignment="1">
      <alignment vertical="center"/>
    </xf>
    <xf numFmtId="0" fontId="11" fillId="0" borderId="35" xfId="0" applyFont="1" applyBorder="1" applyAlignment="1">
      <alignment vertical="center"/>
    </xf>
    <xf numFmtId="9" fontId="13" fillId="4" borderId="59" xfId="2" applyFont="1" applyFill="1" applyBorder="1" applyAlignment="1">
      <alignment vertical="center"/>
    </xf>
    <xf numFmtId="9" fontId="13" fillId="4" borderId="35" xfId="2" applyFont="1" applyFill="1" applyBorder="1" applyAlignment="1">
      <alignment vertical="center"/>
    </xf>
    <xf numFmtId="0" fontId="12" fillId="0" borderId="48" xfId="0" applyFont="1" applyBorder="1" applyAlignment="1">
      <alignment wrapText="1"/>
    </xf>
    <xf numFmtId="0" fontId="0" fillId="7" borderId="0" xfId="0" applyFill="1" applyAlignment="1"/>
    <xf numFmtId="9" fontId="6" fillId="4" borderId="12" xfId="2" applyFont="1" applyFill="1" applyBorder="1" applyAlignment="1">
      <alignment horizontal="center" vertical="center" wrapText="1"/>
    </xf>
    <xf numFmtId="9" fontId="0" fillId="7" borderId="20" xfId="0" applyNumberFormat="1" applyFont="1" applyFill="1" applyBorder="1" applyAlignment="1">
      <alignment horizontal="center" vertical="center" wrapText="1"/>
    </xf>
    <xf numFmtId="9" fontId="6" fillId="4" borderId="14" xfId="2" applyFont="1" applyFill="1" applyBorder="1" applyAlignment="1">
      <alignment horizontal="center" vertical="center" wrapText="1"/>
    </xf>
    <xf numFmtId="9" fontId="6" fillId="4" borderId="13" xfId="2" applyFont="1" applyFill="1" applyBorder="1" applyAlignment="1">
      <alignment horizontal="center" vertical="center" wrapText="1"/>
    </xf>
    <xf numFmtId="9" fontId="0" fillId="7" borderId="58" xfId="0" applyNumberFormat="1" applyFont="1" applyFill="1" applyBorder="1" applyAlignment="1">
      <alignment horizontal="center" vertical="center" wrapText="1"/>
    </xf>
    <xf numFmtId="0" fontId="9" fillId="0" borderId="61" xfId="0" applyFont="1" applyBorder="1" applyAlignment="1">
      <alignment horizontal="justify" vertical="center" wrapText="1"/>
    </xf>
    <xf numFmtId="9" fontId="6" fillId="4" borderId="62" xfId="2" applyFont="1" applyFill="1" applyBorder="1" applyAlignment="1">
      <alignment horizontal="center" vertical="center" wrapText="1"/>
    </xf>
    <xf numFmtId="9" fontId="6" fillId="11" borderId="14" xfId="2" applyFont="1" applyFill="1" applyBorder="1" applyAlignment="1">
      <alignment horizontal="center" vertical="center" wrapText="1"/>
    </xf>
    <xf numFmtId="9" fontId="6" fillId="11" borderId="13" xfId="2" applyFont="1" applyFill="1" applyBorder="1" applyAlignment="1">
      <alignment horizontal="center" vertical="center" wrapText="1"/>
    </xf>
    <xf numFmtId="9" fontId="6" fillId="7" borderId="13" xfId="2" applyFont="1" applyFill="1" applyBorder="1" applyAlignment="1">
      <alignment horizontal="center" vertical="center" wrapText="1"/>
    </xf>
    <xf numFmtId="9" fontId="6" fillId="4" borderId="34" xfId="2" applyFont="1" applyFill="1" applyBorder="1" applyAlignment="1">
      <alignment horizontal="center" vertical="center" wrapText="1"/>
    </xf>
    <xf numFmtId="9" fontId="6" fillId="11" borderId="63" xfId="2" applyFont="1" applyFill="1" applyBorder="1" applyAlignment="1">
      <alignment horizontal="center" vertical="center" wrapText="1"/>
    </xf>
    <xf numFmtId="9" fontId="6" fillId="11" borderId="34" xfId="2" applyFont="1" applyFill="1" applyBorder="1" applyAlignment="1">
      <alignment horizontal="center" vertical="center" wrapText="1"/>
    </xf>
    <xf numFmtId="9" fontId="6" fillId="10" borderId="13" xfId="2" applyFont="1" applyFill="1" applyBorder="1" applyAlignment="1">
      <alignment horizontal="center" vertical="center" wrapText="1"/>
    </xf>
    <xf numFmtId="9" fontId="6" fillId="4" borderId="27" xfId="2" applyFont="1" applyFill="1" applyBorder="1" applyAlignment="1">
      <alignment horizontal="center" vertical="center" wrapText="1"/>
    </xf>
    <xf numFmtId="9" fontId="6" fillId="11" borderId="64" xfId="2" applyFont="1" applyFill="1" applyBorder="1" applyAlignment="1">
      <alignment horizontal="center" vertical="center" wrapText="1"/>
    </xf>
    <xf numFmtId="9" fontId="6" fillId="11" borderId="27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9" fontId="6" fillId="7" borderId="34" xfId="2" applyFont="1" applyFill="1" applyBorder="1" applyAlignment="1">
      <alignment horizontal="center" vertical="center" wrapText="1"/>
    </xf>
    <xf numFmtId="9" fontId="13" fillId="4" borderId="27" xfId="2" applyFont="1" applyFill="1" applyBorder="1" applyAlignment="1">
      <alignment vertical="center"/>
    </xf>
    <xf numFmtId="9" fontId="13" fillId="4" borderId="34" xfId="2" applyFont="1" applyFill="1" applyBorder="1" applyAlignment="1">
      <alignment vertical="center"/>
    </xf>
    <xf numFmtId="0" fontId="9" fillId="0" borderId="67" xfId="0" applyFont="1" applyBorder="1" applyAlignment="1">
      <alignment horizontal="justify" vertical="center" wrapText="1"/>
    </xf>
    <xf numFmtId="0" fontId="9" fillId="0" borderId="68" xfId="0" applyFont="1" applyBorder="1" applyAlignment="1">
      <alignment horizontal="justify" vertical="center" wrapText="1"/>
    </xf>
    <xf numFmtId="0" fontId="9" fillId="0" borderId="69" xfId="0" applyFont="1" applyBorder="1" applyAlignment="1">
      <alignment horizontal="justify" vertical="center" wrapText="1"/>
    </xf>
    <xf numFmtId="0" fontId="9" fillId="0" borderId="28" xfId="0" applyFont="1" applyBorder="1" applyAlignment="1">
      <alignment horizontal="justify" vertical="center"/>
    </xf>
    <xf numFmtId="0" fontId="1" fillId="0" borderId="28" xfId="0" applyFont="1" applyBorder="1" applyAlignment="1">
      <alignment horizontal="justify" vertical="center" wrapText="1"/>
    </xf>
    <xf numFmtId="0" fontId="6" fillId="0" borderId="56" xfId="0" applyFont="1" applyFill="1" applyBorder="1" applyAlignment="1">
      <alignment horizontal="justify" vertical="center" wrapText="1"/>
    </xf>
    <xf numFmtId="0" fontId="6" fillId="0" borderId="44" xfId="0" applyFont="1" applyFill="1" applyBorder="1" applyAlignment="1">
      <alignment horizontal="justify" vertical="center" wrapText="1"/>
    </xf>
    <xf numFmtId="0" fontId="11" fillId="0" borderId="28" xfId="0" applyFont="1" applyBorder="1" applyAlignment="1">
      <alignment wrapText="1"/>
    </xf>
    <xf numFmtId="0" fontId="11" fillId="0" borderId="36" xfId="0" applyFont="1" applyBorder="1" applyAlignment="1">
      <alignment vertical="center"/>
    </xf>
    <xf numFmtId="0" fontId="12" fillId="0" borderId="56" xfId="0" applyFont="1" applyBorder="1" applyAlignment="1">
      <alignment wrapText="1"/>
    </xf>
    <xf numFmtId="9" fontId="6" fillId="4" borderId="13" xfId="2" applyFont="1" applyFill="1" applyBorder="1" applyAlignment="1">
      <alignment vertical="center" wrapText="1"/>
    </xf>
    <xf numFmtId="9" fontId="0" fillId="7" borderId="73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justify" vertical="top" wrapText="1"/>
    </xf>
    <xf numFmtId="0" fontId="8" fillId="7" borderId="60" xfId="0" applyFont="1" applyFill="1" applyBorder="1" applyAlignment="1"/>
    <xf numFmtId="0" fontId="8" fillId="7" borderId="0" xfId="0" applyFont="1" applyFill="1" applyAlignment="1"/>
    <xf numFmtId="0" fontId="14" fillId="3" borderId="2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9" fontId="6" fillId="4" borderId="31" xfId="2" applyFont="1" applyFill="1" applyBorder="1" applyAlignment="1">
      <alignment horizontal="center" vertical="center" wrapText="1"/>
    </xf>
    <xf numFmtId="9" fontId="6" fillId="4" borderId="10" xfId="2" applyFont="1" applyFill="1" applyBorder="1" applyAlignment="1">
      <alignment horizontal="center" vertical="center" wrapText="1"/>
    </xf>
    <xf numFmtId="9" fontId="6" fillId="4" borderId="35" xfId="2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9" fontId="0" fillId="7" borderId="0" xfId="2" applyFont="1" applyFill="1"/>
    <xf numFmtId="9" fontId="15" fillId="0" borderId="74" xfId="2" applyFont="1" applyFill="1" applyBorder="1" applyAlignment="1">
      <alignment horizontal="center" vertical="center" wrapText="1"/>
    </xf>
    <xf numFmtId="9" fontId="6" fillId="4" borderId="63" xfId="2" applyFont="1" applyFill="1" applyBorder="1" applyAlignment="1">
      <alignment horizontal="center" vertical="center" wrapText="1"/>
    </xf>
    <xf numFmtId="9" fontId="13" fillId="4" borderId="64" xfId="2" applyFont="1" applyFill="1" applyBorder="1" applyAlignment="1">
      <alignment vertical="center"/>
    </xf>
    <xf numFmtId="9" fontId="13" fillId="4" borderId="63" xfId="2" applyFont="1" applyFill="1" applyBorder="1" applyAlignment="1">
      <alignment vertical="center"/>
    </xf>
    <xf numFmtId="0" fontId="6" fillId="0" borderId="47" xfId="0" applyFont="1" applyFill="1" applyBorder="1" applyAlignment="1">
      <alignment vertical="center" wrapText="1"/>
    </xf>
    <xf numFmtId="0" fontId="0" fillId="7" borderId="0" xfId="0" applyFill="1" applyBorder="1" applyAlignment="1"/>
    <xf numFmtId="9" fontId="6" fillId="4" borderId="93" xfId="2" applyFont="1" applyFill="1" applyBorder="1" applyAlignment="1">
      <alignment horizontal="justify" wrapText="1"/>
    </xf>
    <xf numFmtId="9" fontId="6" fillId="4" borderId="94" xfId="2" applyFont="1" applyFill="1" applyBorder="1" applyAlignment="1">
      <alignment horizontal="justify" wrapText="1"/>
    </xf>
    <xf numFmtId="9" fontId="6" fillId="4" borderId="95" xfId="2" applyFont="1" applyFill="1" applyBorder="1" applyAlignment="1">
      <alignment horizontal="justify" wrapText="1"/>
    </xf>
    <xf numFmtId="9" fontId="6" fillId="4" borderId="96" xfId="2" applyFont="1" applyFill="1" applyBorder="1" applyAlignment="1">
      <alignment horizontal="justify" wrapText="1"/>
    </xf>
    <xf numFmtId="9" fontId="6" fillId="4" borderId="93" xfId="2" applyFont="1" applyFill="1" applyBorder="1" applyAlignment="1">
      <alignment horizontal="justify" vertical="center" wrapText="1"/>
    </xf>
    <xf numFmtId="9" fontId="6" fillId="4" borderId="96" xfId="2" applyFont="1" applyFill="1" applyBorder="1" applyAlignment="1">
      <alignment horizontal="justify" vertical="center" wrapText="1"/>
    </xf>
    <xf numFmtId="9" fontId="6" fillId="4" borderId="97" xfId="2" applyFont="1" applyFill="1" applyBorder="1" applyAlignment="1">
      <alignment horizontal="justify" wrapText="1"/>
    </xf>
    <xf numFmtId="9" fontId="6" fillId="4" borderId="94" xfId="2" applyFont="1" applyFill="1" applyBorder="1" applyAlignment="1">
      <alignment horizontal="justify" vertical="center" wrapText="1"/>
    </xf>
    <xf numFmtId="9" fontId="6" fillId="4" borderId="95" xfId="2" applyFont="1" applyFill="1" applyBorder="1" applyAlignment="1">
      <alignment horizontal="justify" vertical="center" wrapText="1"/>
    </xf>
    <xf numFmtId="9" fontId="6" fillId="4" borderId="42" xfId="2" applyFont="1" applyFill="1" applyBorder="1" applyAlignment="1">
      <alignment horizontal="justify" vertical="center" wrapText="1"/>
    </xf>
    <xf numFmtId="9" fontId="13" fillId="4" borderId="97" xfId="2" applyFont="1" applyFill="1" applyBorder="1" applyAlignment="1">
      <alignment horizontal="justify" vertical="center"/>
    </xf>
    <xf numFmtId="9" fontId="13" fillId="4" borderId="40" xfId="2" applyFont="1" applyFill="1" applyBorder="1" applyAlignment="1">
      <alignment horizontal="justify" vertical="center"/>
    </xf>
    <xf numFmtId="9" fontId="13" fillId="4" borderId="93" xfId="2" applyFont="1" applyFill="1" applyBorder="1" applyAlignment="1">
      <alignment horizontal="justify" vertical="center"/>
    </xf>
    <xf numFmtId="9" fontId="13" fillId="4" borderId="95" xfId="2" applyFont="1" applyFill="1" applyBorder="1" applyAlignment="1">
      <alignment horizontal="justify" vertical="center"/>
    </xf>
    <xf numFmtId="9" fontId="13" fillId="4" borderId="42" xfId="2" applyFont="1" applyFill="1" applyBorder="1" applyAlignment="1">
      <alignment horizontal="justify" vertical="center"/>
    </xf>
    <xf numFmtId="9" fontId="15" fillId="0" borderId="103" xfId="2" applyFont="1" applyFill="1" applyBorder="1" applyAlignment="1">
      <alignment horizontal="center" vertical="center" wrapText="1"/>
    </xf>
    <xf numFmtId="9" fontId="13" fillId="4" borderId="104" xfId="2" applyFont="1" applyFill="1" applyBorder="1" applyAlignment="1">
      <alignment vertical="center"/>
    </xf>
    <xf numFmtId="9" fontId="13" fillId="4" borderId="105" xfId="2" applyFont="1" applyFill="1" applyBorder="1" applyAlignment="1">
      <alignment horizontal="justify" vertical="center"/>
    </xf>
    <xf numFmtId="0" fontId="6" fillId="7" borderId="44" xfId="0" applyFont="1" applyFill="1" applyBorder="1" applyAlignment="1">
      <alignment horizontal="justify" vertical="center" wrapText="1"/>
    </xf>
    <xf numFmtId="9" fontId="0" fillId="12" borderId="20" xfId="0" applyNumberFormat="1" applyFont="1" applyFill="1" applyBorder="1" applyAlignment="1">
      <alignment horizontal="center" vertical="center" wrapText="1"/>
    </xf>
    <xf numFmtId="9" fontId="0" fillId="12" borderId="50" xfId="0" applyNumberFormat="1" applyFont="1" applyFill="1" applyBorder="1" applyAlignment="1">
      <alignment horizontal="center" vertical="center" wrapText="1"/>
    </xf>
    <xf numFmtId="0" fontId="15" fillId="12" borderId="32" xfId="0" applyFont="1" applyFill="1" applyBorder="1" applyAlignment="1">
      <alignment horizontal="justify" vertical="center" wrapText="1"/>
    </xf>
    <xf numFmtId="0" fontId="1" fillId="15" borderId="52" xfId="0" applyFont="1" applyFill="1" applyBorder="1" applyAlignment="1">
      <alignment horizontal="justify" vertical="top" wrapText="1"/>
    </xf>
    <xf numFmtId="0" fontId="1" fillId="15" borderId="0" xfId="0" applyFont="1" applyFill="1" applyBorder="1" applyAlignment="1">
      <alignment horizontal="justify" vertical="top" wrapText="1"/>
    </xf>
    <xf numFmtId="9" fontId="0" fillId="12" borderId="49" xfId="0" applyNumberFormat="1" applyFont="1" applyFill="1" applyBorder="1" applyAlignment="1">
      <alignment horizontal="center" vertical="center" wrapText="1"/>
    </xf>
    <xf numFmtId="164" fontId="0" fillId="12" borderId="20" xfId="0" applyNumberFormat="1" applyFont="1" applyFill="1" applyBorder="1" applyAlignment="1">
      <alignment horizontal="center" vertical="center" wrapText="1"/>
    </xf>
    <xf numFmtId="9" fontId="0" fillId="12" borderId="56" xfId="0" applyNumberFormat="1" applyFont="1" applyFill="1" applyBorder="1" applyAlignment="1">
      <alignment horizontal="center" vertical="center" wrapText="1"/>
    </xf>
    <xf numFmtId="9" fontId="0" fillId="12" borderId="65" xfId="0" applyNumberFormat="1" applyFont="1" applyFill="1" applyBorder="1" applyAlignment="1">
      <alignment horizontal="center" vertical="center" wrapText="1"/>
    </xf>
    <xf numFmtId="9" fontId="0" fillId="12" borderId="66" xfId="0" applyNumberFormat="1" applyFont="1" applyFill="1" applyBorder="1" applyAlignment="1">
      <alignment horizontal="center" vertical="center" wrapText="1"/>
    </xf>
    <xf numFmtId="9" fontId="0" fillId="12" borderId="101" xfId="0" applyNumberFormat="1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15" fillId="12" borderId="45" xfId="0" applyFont="1" applyFill="1" applyBorder="1" applyAlignment="1">
      <alignment horizontal="center" vertical="center" wrapText="1"/>
    </xf>
    <xf numFmtId="0" fontId="15" fillId="12" borderId="44" xfId="0" applyFont="1" applyFill="1" applyBorder="1" applyAlignment="1">
      <alignment horizontal="center" vertical="center" wrapText="1"/>
    </xf>
    <xf numFmtId="0" fontId="15" fillId="12" borderId="47" xfId="0" applyFont="1" applyFill="1" applyBorder="1" applyAlignment="1">
      <alignment horizontal="center" vertical="center" wrapText="1"/>
    </xf>
    <xf numFmtId="0" fontId="19" fillId="12" borderId="98" xfId="0" applyFont="1" applyFill="1" applyBorder="1" applyAlignment="1">
      <alignment horizontal="center" vertical="center"/>
    </xf>
    <xf numFmtId="0" fontId="19" fillId="12" borderId="99" xfId="0" applyFont="1" applyFill="1" applyBorder="1" applyAlignment="1">
      <alignment horizontal="center" vertical="center"/>
    </xf>
    <xf numFmtId="0" fontId="19" fillId="12" borderId="100" xfId="0" applyFont="1" applyFill="1" applyBorder="1" applyAlignment="1">
      <alignment horizontal="center" vertical="center"/>
    </xf>
    <xf numFmtId="0" fontId="6" fillId="12" borderId="45" xfId="0" applyFont="1" applyFill="1" applyBorder="1" applyAlignment="1">
      <alignment horizontal="center" vertical="center" wrapText="1"/>
    </xf>
    <xf numFmtId="0" fontId="6" fillId="12" borderId="44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8" fillId="0" borderId="75" xfId="0" applyFont="1" applyFill="1" applyBorder="1" applyAlignment="1">
      <alignment horizontal="center" vertical="center" wrapText="1"/>
    </xf>
    <xf numFmtId="0" fontId="8" fillId="0" borderId="76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 wrapText="1"/>
    </xf>
    <xf numFmtId="0" fontId="15" fillId="12" borderId="81" xfId="0" applyFont="1" applyFill="1" applyBorder="1" applyAlignment="1">
      <alignment horizontal="center" vertical="center" wrapText="1"/>
    </xf>
    <xf numFmtId="0" fontId="15" fillId="12" borderId="54" xfId="0" applyFont="1" applyFill="1" applyBorder="1" applyAlignment="1">
      <alignment horizontal="center" vertical="center" wrapText="1"/>
    </xf>
    <xf numFmtId="0" fontId="15" fillId="12" borderId="63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 wrapText="1"/>
    </xf>
    <xf numFmtId="0" fontId="8" fillId="0" borderId="71" xfId="0" applyFont="1" applyFill="1" applyBorder="1" applyAlignment="1">
      <alignment horizontal="center" vertical="center" wrapText="1"/>
    </xf>
    <xf numFmtId="0" fontId="8" fillId="0" borderId="82" xfId="0" applyFont="1" applyFill="1" applyBorder="1" applyAlignment="1">
      <alignment horizontal="center" vertical="center" wrapText="1"/>
    </xf>
    <xf numFmtId="0" fontId="8" fillId="0" borderId="72" xfId="0" applyFont="1" applyFill="1" applyBorder="1" applyAlignment="1">
      <alignment horizontal="center" vertical="center" wrapText="1"/>
    </xf>
    <xf numFmtId="0" fontId="15" fillId="12" borderId="79" xfId="0" applyFont="1" applyFill="1" applyBorder="1" applyAlignment="1">
      <alignment horizontal="center" vertical="center" wrapText="1"/>
    </xf>
    <xf numFmtId="9" fontId="15" fillId="15" borderId="44" xfId="2" applyFont="1" applyFill="1" applyBorder="1" applyAlignment="1">
      <alignment horizontal="center" vertical="center" wrapText="1"/>
    </xf>
    <xf numFmtId="9" fontId="15" fillId="15" borderId="78" xfId="2" applyFont="1" applyFill="1" applyBorder="1" applyAlignment="1">
      <alignment horizontal="center" vertical="center" wrapText="1"/>
    </xf>
    <xf numFmtId="9" fontId="15" fillId="15" borderId="99" xfId="2" applyFont="1" applyFill="1" applyBorder="1" applyAlignment="1">
      <alignment horizontal="center" vertical="center" wrapText="1"/>
    </xf>
    <xf numFmtId="9" fontId="15" fillId="15" borderId="102" xfId="2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1" fillId="13" borderId="85" xfId="0" applyFont="1" applyFill="1" applyBorder="1" applyAlignment="1">
      <alignment horizontal="center" vertical="center" wrapText="1"/>
    </xf>
    <xf numFmtId="0" fontId="21" fillId="13" borderId="6" xfId="0" applyFont="1" applyFill="1" applyBorder="1" applyAlignment="1">
      <alignment horizontal="center" vertical="center" wrapText="1"/>
    </xf>
    <xf numFmtId="0" fontId="21" fillId="13" borderId="7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3" borderId="87" xfId="0" applyFont="1" applyFill="1" applyBorder="1" applyAlignment="1">
      <alignment horizontal="center" vertical="center" wrapText="1"/>
    </xf>
    <xf numFmtId="0" fontId="3" fillId="3" borderId="88" xfId="0" applyFont="1" applyFill="1" applyBorder="1" applyAlignment="1">
      <alignment horizontal="center" vertical="center" wrapText="1"/>
    </xf>
    <xf numFmtId="0" fontId="3" fillId="3" borderId="89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center" vertical="center" wrapText="1"/>
    </xf>
    <xf numFmtId="9" fontId="6" fillId="4" borderId="31" xfId="2" applyFont="1" applyFill="1" applyBorder="1" applyAlignment="1">
      <alignment horizontal="center" vertical="center" wrapText="1"/>
    </xf>
    <xf numFmtId="9" fontId="6" fillId="4" borderId="10" xfId="2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justify" vertical="center" wrapText="1"/>
    </xf>
    <xf numFmtId="0" fontId="6" fillId="0" borderId="53" xfId="0" applyFont="1" applyFill="1" applyBorder="1" applyAlignment="1">
      <alignment horizontal="justify" vertical="center" wrapText="1"/>
    </xf>
    <xf numFmtId="9" fontId="6" fillId="4" borderId="35" xfId="2" applyFont="1" applyFill="1" applyBorder="1" applyAlignment="1">
      <alignment horizontal="center" vertical="center" wrapText="1"/>
    </xf>
    <xf numFmtId="0" fontId="15" fillId="12" borderId="80" xfId="0" applyFont="1" applyFill="1" applyBorder="1" applyAlignment="1">
      <alignment horizontal="center" vertical="center" wrapText="1"/>
    </xf>
    <xf numFmtId="0" fontId="15" fillId="12" borderId="52" xfId="0" applyFont="1" applyFill="1" applyBorder="1" applyAlignment="1">
      <alignment horizontal="center" vertical="center" wrapText="1"/>
    </xf>
    <xf numFmtId="0" fontId="15" fillId="12" borderId="64" xfId="0" applyFont="1" applyFill="1" applyBorder="1" applyAlignment="1">
      <alignment horizontal="center" vertical="center" wrapText="1"/>
    </xf>
    <xf numFmtId="9" fontId="6" fillId="4" borderId="94" xfId="2" applyFont="1" applyFill="1" applyBorder="1" applyAlignment="1">
      <alignment horizontal="justify" vertical="center" wrapText="1"/>
    </xf>
    <xf numFmtId="9" fontId="6" fillId="4" borderId="95" xfId="2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21" fillId="13" borderId="83" xfId="0" applyFont="1" applyFill="1" applyBorder="1" applyAlignment="1">
      <alignment horizontal="center" vertical="center" wrapText="1"/>
    </xf>
    <xf numFmtId="0" fontId="21" fillId="13" borderId="91" xfId="0" applyFont="1" applyFill="1" applyBorder="1" applyAlignment="1">
      <alignment horizontal="center" vertical="center" wrapText="1"/>
    </xf>
    <xf numFmtId="0" fontId="21" fillId="13" borderId="84" xfId="0" applyFont="1" applyFill="1" applyBorder="1" applyAlignment="1">
      <alignment horizontal="center"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22" fillId="13" borderId="86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0" fontId="22" fillId="13" borderId="25" xfId="0" applyFont="1" applyFill="1" applyBorder="1" applyAlignment="1">
      <alignment horizontal="center" vertical="center" wrapText="1"/>
    </xf>
    <xf numFmtId="0" fontId="3" fillId="3" borderId="90" xfId="0" applyFont="1" applyFill="1" applyBorder="1" applyAlignment="1">
      <alignment horizontal="center" vertical="center" wrapText="1"/>
    </xf>
    <xf numFmtId="0" fontId="3" fillId="3" borderId="92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A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00CC00"/>
      <color rgb="FFFFFF66"/>
      <color rgb="FFFFD525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276225</xdr:colOff>
      <xdr:row>2</xdr:row>
      <xdr:rowOff>123826</xdr:rowOff>
    </xdr:from>
    <xdr:to>
      <xdr:col>28</xdr:col>
      <xdr:colOff>476250</xdr:colOff>
      <xdr:row>3</xdr:row>
      <xdr:rowOff>1</xdr:rowOff>
    </xdr:to>
    <xdr:sp macro="" textlink="">
      <xdr:nvSpPr>
        <xdr:cNvPr id="2" name="Rombo 1"/>
        <xdr:cNvSpPr/>
      </xdr:nvSpPr>
      <xdr:spPr>
        <a:xfrm>
          <a:off x="13335000" y="1219201"/>
          <a:ext cx="200025" cy="171450"/>
        </a:xfrm>
        <a:prstGeom prst="diamond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28</xdr:col>
      <xdr:colOff>314326</xdr:colOff>
      <xdr:row>3</xdr:row>
      <xdr:rowOff>142876</xdr:rowOff>
    </xdr:from>
    <xdr:to>
      <xdr:col>28</xdr:col>
      <xdr:colOff>485776</xdr:colOff>
      <xdr:row>3</xdr:row>
      <xdr:rowOff>295276</xdr:rowOff>
    </xdr:to>
    <xdr:sp macro="" textlink="">
      <xdr:nvSpPr>
        <xdr:cNvPr id="3" name="Triángulo isósceles 2"/>
        <xdr:cNvSpPr/>
      </xdr:nvSpPr>
      <xdr:spPr>
        <a:xfrm>
          <a:off x="13373101" y="1533526"/>
          <a:ext cx="171450" cy="152400"/>
        </a:xfrm>
        <a:prstGeom prst="triangle">
          <a:avLst/>
        </a:prstGeom>
        <a:solidFill>
          <a:srgbClr val="FFD525"/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28</xdr:col>
      <xdr:colOff>295275</xdr:colOff>
      <xdr:row>4</xdr:row>
      <xdr:rowOff>276225</xdr:rowOff>
    </xdr:from>
    <xdr:to>
      <xdr:col>28</xdr:col>
      <xdr:colOff>476250</xdr:colOff>
      <xdr:row>4</xdr:row>
      <xdr:rowOff>419100</xdr:rowOff>
    </xdr:to>
    <xdr:sp macro="" textlink="">
      <xdr:nvSpPr>
        <xdr:cNvPr id="4" name="Elipse 3"/>
        <xdr:cNvSpPr/>
      </xdr:nvSpPr>
      <xdr:spPr>
        <a:xfrm>
          <a:off x="13354050" y="1990725"/>
          <a:ext cx="180975" cy="142875"/>
        </a:xfrm>
        <a:prstGeom prst="ellipse">
          <a:avLst/>
        </a:prstGeom>
        <a:solidFill>
          <a:srgbClr val="00B05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476250</xdr:colOff>
      <xdr:row>0</xdr:row>
      <xdr:rowOff>0</xdr:rowOff>
    </xdr:from>
    <xdr:to>
      <xdr:col>2</xdr:col>
      <xdr:colOff>1295400</xdr:colOff>
      <xdr:row>1</xdr:row>
      <xdr:rowOff>152400</xdr:rowOff>
    </xdr:to>
    <xdr:pic>
      <xdr:nvPicPr>
        <xdr:cNvPr id="6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572" t="6259" r="17572" b="8994"/>
        <a:stretch>
          <a:fillRect/>
        </a:stretch>
      </xdr:blipFill>
      <xdr:spPr bwMode="auto">
        <a:xfrm>
          <a:off x="800100" y="0"/>
          <a:ext cx="8191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E52"/>
  <sheetViews>
    <sheetView tabSelected="1" zoomScaleNormal="100" zoomScaleSheetLayoutView="100" zoomScalePageLayoutView="70" workbookViewId="0">
      <pane ySplit="5" topLeftCell="A6" activePane="bottomLeft" state="frozen"/>
      <selection activeCell="B1" sqref="B1"/>
      <selection pane="bottomLeft" activeCell="AE12" sqref="AE12"/>
    </sheetView>
  </sheetViews>
  <sheetFormatPr baseColWidth="10" defaultColWidth="9.140625" defaultRowHeight="15" x14ac:dyDescent="0.25"/>
  <cols>
    <col min="1" max="1" width="2.5703125" style="20"/>
    <col min="2" max="2" width="2.28515625" style="20" customWidth="1"/>
    <col min="3" max="3" width="21.42578125" style="1" customWidth="1"/>
    <col min="4" max="4" width="31.140625" style="1" customWidth="1"/>
    <col min="5" max="6" width="26.7109375" style="1" customWidth="1"/>
    <col min="7" max="7" width="15.85546875" style="1" customWidth="1"/>
    <col min="8" max="8" width="8" style="13" customWidth="1"/>
    <col min="9" max="10" width="7.28515625" style="13" customWidth="1"/>
    <col min="11" max="11" width="7.42578125" style="13" customWidth="1"/>
    <col min="12" max="12" width="10.42578125" style="13" customWidth="1"/>
    <col min="13" max="13" width="7.28515625" style="13" hidden="1" customWidth="1"/>
    <col min="14" max="14" width="7.7109375" style="13" hidden="1" customWidth="1"/>
    <col min="15" max="15" width="6.7109375" style="13" hidden="1" customWidth="1"/>
    <col min="16" max="16" width="7.5703125" style="13" hidden="1" customWidth="1"/>
    <col min="17" max="17" width="9.5703125" style="13" hidden="1" customWidth="1"/>
    <col min="18" max="18" width="8.28515625" style="13" hidden="1" customWidth="1"/>
    <col min="19" max="19" width="8.85546875" style="13" hidden="1" customWidth="1"/>
    <col min="20" max="20" width="8.28515625" style="13" hidden="1" customWidth="1"/>
    <col min="21" max="21" width="8.140625" style="13" hidden="1" customWidth="1"/>
    <col min="22" max="22" width="10.7109375" style="13" hidden="1" customWidth="1"/>
    <col min="23" max="23" width="7.5703125" style="13" hidden="1" customWidth="1"/>
    <col min="24" max="24" width="8.140625" style="13" hidden="1" customWidth="1"/>
    <col min="25" max="25" width="7.28515625" style="13" hidden="1" customWidth="1"/>
    <col min="26" max="26" width="7.42578125" style="13" hidden="1" customWidth="1"/>
    <col min="27" max="27" width="12.140625" style="13" hidden="1" customWidth="1"/>
    <col min="28" max="28" width="37.7109375" style="14" customWidth="1"/>
    <col min="29" max="16384" width="9.140625" style="3"/>
  </cols>
  <sheetData>
    <row r="1" spans="1:31" s="4" customFormat="1" ht="67.5" customHeight="1" x14ac:dyDescent="0.25">
      <c r="C1" s="191" t="s">
        <v>96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</row>
    <row r="2" spans="1:31" ht="15.75" customHeight="1" thickBot="1" x14ac:dyDescent="0.3">
      <c r="A2" s="4"/>
      <c r="B2" s="4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</row>
    <row r="3" spans="1:31" ht="23.25" customHeight="1" thickBot="1" x14ac:dyDescent="0.3">
      <c r="C3" s="200" t="s">
        <v>0</v>
      </c>
      <c r="D3" s="202" t="s">
        <v>90</v>
      </c>
      <c r="E3" s="167" t="s">
        <v>23</v>
      </c>
      <c r="F3" s="167" t="s">
        <v>53</v>
      </c>
      <c r="G3" s="205" t="s">
        <v>52</v>
      </c>
      <c r="H3" s="172" t="s">
        <v>4</v>
      </c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4"/>
      <c r="AB3" s="208" t="s">
        <v>1</v>
      </c>
      <c r="AD3" s="94" t="s">
        <v>87</v>
      </c>
      <c r="AE3" s="59"/>
    </row>
    <row r="4" spans="1:31" ht="30.75" customHeight="1" thickBot="1" x14ac:dyDescent="0.3">
      <c r="C4" s="201"/>
      <c r="D4" s="203"/>
      <c r="E4" s="168"/>
      <c r="F4" s="168"/>
      <c r="G4" s="206"/>
      <c r="H4" s="192">
        <v>2020</v>
      </c>
      <c r="I4" s="192"/>
      <c r="J4" s="192"/>
      <c r="K4" s="192"/>
      <c r="L4" s="193"/>
      <c r="M4" s="194">
        <v>2021</v>
      </c>
      <c r="N4" s="195"/>
      <c r="O4" s="195"/>
      <c r="P4" s="195"/>
      <c r="Q4" s="196"/>
      <c r="R4" s="210">
        <v>2022</v>
      </c>
      <c r="S4" s="211"/>
      <c r="T4" s="211"/>
      <c r="U4" s="211"/>
      <c r="V4" s="212"/>
      <c r="W4" s="197">
        <v>2023</v>
      </c>
      <c r="X4" s="198"/>
      <c r="Y4" s="198"/>
      <c r="Z4" s="198"/>
      <c r="AA4" s="199"/>
      <c r="AB4" s="209"/>
      <c r="AC4" s="108"/>
      <c r="AD4" s="95" t="s">
        <v>88</v>
      </c>
      <c r="AE4" s="59"/>
    </row>
    <row r="5" spans="1:31" ht="36.75" customHeight="1" thickBot="1" x14ac:dyDescent="0.3">
      <c r="C5" s="201"/>
      <c r="D5" s="204"/>
      <c r="E5" s="168"/>
      <c r="F5" s="169"/>
      <c r="G5" s="207"/>
      <c r="H5" s="96" t="s">
        <v>86</v>
      </c>
      <c r="I5" s="97" t="s">
        <v>9</v>
      </c>
      <c r="J5" s="97" t="s">
        <v>6</v>
      </c>
      <c r="K5" s="97" t="s">
        <v>7</v>
      </c>
      <c r="L5" s="139" t="s">
        <v>5</v>
      </c>
      <c r="M5" s="101" t="s">
        <v>8</v>
      </c>
      <c r="N5" s="101" t="s">
        <v>9</v>
      </c>
      <c r="O5" s="101" t="s">
        <v>6</v>
      </c>
      <c r="P5" s="101" t="s">
        <v>7</v>
      </c>
      <c r="Q5" s="2" t="s">
        <v>5</v>
      </c>
      <c r="R5" s="101" t="s">
        <v>8</v>
      </c>
      <c r="S5" s="101" t="s">
        <v>9</v>
      </c>
      <c r="T5" s="101" t="s">
        <v>6</v>
      </c>
      <c r="U5" s="101" t="s">
        <v>7</v>
      </c>
      <c r="V5" s="2" t="s">
        <v>5</v>
      </c>
      <c r="W5" s="101" t="s">
        <v>8</v>
      </c>
      <c r="X5" s="101" t="s">
        <v>9</v>
      </c>
      <c r="Y5" s="101" t="s">
        <v>6</v>
      </c>
      <c r="Z5" s="101" t="s">
        <v>7</v>
      </c>
      <c r="AA5" s="2" t="s">
        <v>5</v>
      </c>
      <c r="AB5" s="209"/>
      <c r="AC5" s="108"/>
      <c r="AD5" s="95" t="s">
        <v>89</v>
      </c>
      <c r="AE5" s="59"/>
    </row>
    <row r="6" spans="1:31" ht="28.5" customHeight="1" x14ac:dyDescent="0.25">
      <c r="C6" s="156" t="s">
        <v>21</v>
      </c>
      <c r="D6" s="175" t="s">
        <v>11</v>
      </c>
      <c r="E6" s="22" t="s">
        <v>24</v>
      </c>
      <c r="F6" s="22" t="s">
        <v>54</v>
      </c>
      <c r="G6" s="23">
        <v>0.1</v>
      </c>
      <c r="H6" s="24"/>
      <c r="I6" s="98"/>
      <c r="J6" s="98"/>
      <c r="K6" s="98"/>
      <c r="L6" s="99">
        <f>SUM(H6:K6)</f>
        <v>0</v>
      </c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109"/>
    </row>
    <row r="7" spans="1:31" ht="28.5" customHeight="1" x14ac:dyDescent="0.25">
      <c r="C7" s="155"/>
      <c r="D7" s="179"/>
      <c r="E7" s="5" t="s">
        <v>25</v>
      </c>
      <c r="F7" s="5" t="s">
        <v>55</v>
      </c>
      <c r="G7" s="18">
        <v>0.25</v>
      </c>
      <c r="H7" s="15"/>
      <c r="I7" s="99"/>
      <c r="J7" s="99"/>
      <c r="K7" s="99"/>
      <c r="L7" s="99">
        <f>SUM(H7:K7)</f>
        <v>0</v>
      </c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110"/>
    </row>
    <row r="8" spans="1:31" ht="28.5" customHeight="1" x14ac:dyDescent="0.25">
      <c r="C8" s="155"/>
      <c r="D8" s="179"/>
      <c r="E8" s="5" t="s">
        <v>26</v>
      </c>
      <c r="F8" s="5" t="s">
        <v>56</v>
      </c>
      <c r="G8" s="18">
        <v>0.25</v>
      </c>
      <c r="H8" s="99"/>
      <c r="I8" s="99"/>
      <c r="J8" s="99"/>
      <c r="K8" s="99"/>
      <c r="L8" s="99">
        <f>SUM(H8:K8)</f>
        <v>0</v>
      </c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110"/>
    </row>
    <row r="9" spans="1:31" ht="28.5" customHeight="1" x14ac:dyDescent="0.25">
      <c r="C9" s="155"/>
      <c r="D9" s="179"/>
      <c r="E9" s="5" t="s">
        <v>27</v>
      </c>
      <c r="F9" s="5" t="s">
        <v>57</v>
      </c>
      <c r="G9" s="18">
        <v>0.2</v>
      </c>
      <c r="H9" s="15"/>
      <c r="I9" s="99"/>
      <c r="J9" s="99"/>
      <c r="K9" s="99"/>
      <c r="L9" s="99">
        <f>SUM(H9:K9)</f>
        <v>0</v>
      </c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110"/>
    </row>
    <row r="10" spans="1:31" ht="28.5" customHeight="1" thickBot="1" x14ac:dyDescent="0.3">
      <c r="C10" s="155"/>
      <c r="D10" s="176"/>
      <c r="E10" s="25" t="s">
        <v>28</v>
      </c>
      <c r="F10" s="40" t="s">
        <v>58</v>
      </c>
      <c r="G10" s="26">
        <v>0.2</v>
      </c>
      <c r="H10" s="27"/>
      <c r="I10" s="100"/>
      <c r="J10" s="100"/>
      <c r="K10" s="100"/>
      <c r="L10" s="60">
        <f>SUM(H10:K10)</f>
        <v>0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11"/>
    </row>
    <row r="11" spans="1:31" ht="20.25" customHeight="1" thickBot="1" x14ac:dyDescent="0.3">
      <c r="C11" s="155"/>
      <c r="D11" s="161"/>
      <c r="E11" s="141"/>
      <c r="F11" s="142"/>
      <c r="G11" s="128">
        <f>SUM(G6:G10)</f>
        <v>1</v>
      </c>
      <c r="H11" s="162" t="s">
        <v>91</v>
      </c>
      <c r="I11" s="162"/>
      <c r="J11" s="162"/>
      <c r="K11" s="163"/>
      <c r="L11" s="103">
        <f>(SUM(L6:L10))/G11</f>
        <v>0</v>
      </c>
      <c r="M11" s="62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111"/>
      <c r="AD11" s="102"/>
    </row>
    <row r="12" spans="1:31" ht="26.25" customHeight="1" x14ac:dyDescent="0.25">
      <c r="C12" s="155"/>
      <c r="D12" s="175" t="s">
        <v>94</v>
      </c>
      <c r="E12" s="28" t="s">
        <v>29</v>
      </c>
      <c r="F12" s="81" t="s">
        <v>59</v>
      </c>
      <c r="G12" s="23">
        <v>0.25</v>
      </c>
      <c r="H12" s="24"/>
      <c r="I12" s="98"/>
      <c r="J12" s="98"/>
      <c r="K12" s="98"/>
      <c r="L12" s="21">
        <f>SUM(H12:K12)</f>
        <v>0</v>
      </c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109"/>
    </row>
    <row r="13" spans="1:31" ht="26.25" customHeight="1" x14ac:dyDescent="0.25">
      <c r="C13" s="155"/>
      <c r="D13" s="179"/>
      <c r="E13" s="7" t="s">
        <v>30</v>
      </c>
      <c r="F13" s="82" t="s">
        <v>93</v>
      </c>
      <c r="G13" s="18">
        <v>0.2</v>
      </c>
      <c r="H13" s="15"/>
      <c r="I13" s="99"/>
      <c r="J13" s="99"/>
      <c r="K13" s="99"/>
      <c r="L13" s="99">
        <f t="shared" ref="L13:L50" si="0">SUM(H13:K13)</f>
        <v>0</v>
      </c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110"/>
    </row>
    <row r="14" spans="1:31" ht="26.25" customHeight="1" x14ac:dyDescent="0.25">
      <c r="C14" s="155"/>
      <c r="D14" s="179"/>
      <c r="E14" s="7" t="s">
        <v>31</v>
      </c>
      <c r="F14" s="82" t="s">
        <v>60</v>
      </c>
      <c r="G14" s="16">
        <v>0.2</v>
      </c>
      <c r="H14" s="17"/>
      <c r="I14" s="99"/>
      <c r="J14" s="99"/>
      <c r="K14" s="99"/>
      <c r="L14" s="99">
        <f t="shared" si="0"/>
        <v>0</v>
      </c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189"/>
    </row>
    <row r="15" spans="1:31" ht="26.25" customHeight="1" x14ac:dyDescent="0.25">
      <c r="C15" s="155"/>
      <c r="D15" s="179"/>
      <c r="E15" s="7" t="s">
        <v>32</v>
      </c>
      <c r="F15" s="82" t="s">
        <v>62</v>
      </c>
      <c r="G15" s="16">
        <v>0.2</v>
      </c>
      <c r="H15" s="17"/>
      <c r="I15" s="99"/>
      <c r="J15" s="99"/>
      <c r="K15" s="99"/>
      <c r="L15" s="99">
        <f t="shared" si="0"/>
        <v>0</v>
      </c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189"/>
    </row>
    <row r="16" spans="1:31" ht="26.25" customHeight="1" thickBot="1" x14ac:dyDescent="0.3">
      <c r="C16" s="155"/>
      <c r="D16" s="176"/>
      <c r="E16" s="29" t="s">
        <v>61</v>
      </c>
      <c r="F16" s="83" t="s">
        <v>63</v>
      </c>
      <c r="G16" s="26">
        <v>0.15</v>
      </c>
      <c r="H16" s="27"/>
      <c r="I16" s="100"/>
      <c r="J16" s="100"/>
      <c r="K16" s="100"/>
      <c r="L16" s="60">
        <f t="shared" si="0"/>
        <v>0</v>
      </c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90"/>
    </row>
    <row r="17" spans="3:28" ht="26.25" customHeight="1" thickBot="1" x14ac:dyDescent="0.3">
      <c r="C17" s="155"/>
      <c r="D17" s="161"/>
      <c r="E17" s="141"/>
      <c r="F17" s="142"/>
      <c r="G17" s="128">
        <f>SUM(G12:G16)</f>
        <v>1</v>
      </c>
      <c r="H17" s="162" t="s">
        <v>91</v>
      </c>
      <c r="I17" s="162"/>
      <c r="J17" s="162"/>
      <c r="K17" s="163"/>
      <c r="L17" s="103">
        <f>(SUM(L12:L16))/G17</f>
        <v>0</v>
      </c>
      <c r="M17" s="62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112"/>
    </row>
    <row r="18" spans="3:28" ht="26.25" customHeight="1" x14ac:dyDescent="0.25">
      <c r="C18" s="155"/>
      <c r="D18" s="170" t="s">
        <v>12</v>
      </c>
      <c r="E18" s="28" t="s">
        <v>33</v>
      </c>
      <c r="F18" s="81" t="s">
        <v>64</v>
      </c>
      <c r="G18" s="30">
        <v>0.6</v>
      </c>
      <c r="H18" s="31"/>
      <c r="I18" s="98"/>
      <c r="J18" s="98"/>
      <c r="K18" s="98"/>
      <c r="L18" s="21">
        <f t="shared" si="0"/>
        <v>0</v>
      </c>
      <c r="M18" s="98"/>
      <c r="N18" s="98"/>
      <c r="O18" s="98"/>
      <c r="P18" s="98"/>
      <c r="Q18" s="98"/>
      <c r="R18" s="32"/>
      <c r="S18" s="32"/>
      <c r="T18" s="32"/>
      <c r="U18" s="32"/>
      <c r="V18" s="98"/>
      <c r="W18" s="98"/>
      <c r="X18" s="98"/>
      <c r="Y18" s="98"/>
      <c r="Z18" s="98"/>
      <c r="AA18" s="98"/>
      <c r="AB18" s="113"/>
    </row>
    <row r="19" spans="3:28" ht="26.25" customHeight="1" x14ac:dyDescent="0.25">
      <c r="C19" s="155"/>
      <c r="D19" s="180"/>
      <c r="E19" s="65" t="s">
        <v>61</v>
      </c>
      <c r="F19" s="77" t="s">
        <v>63</v>
      </c>
      <c r="G19" s="61">
        <v>0.2</v>
      </c>
      <c r="H19" s="66"/>
      <c r="I19" s="63"/>
      <c r="J19" s="63"/>
      <c r="K19" s="63"/>
      <c r="L19" s="21">
        <f t="shared" si="0"/>
        <v>0</v>
      </c>
      <c r="M19" s="63"/>
      <c r="N19" s="63"/>
      <c r="O19" s="63"/>
      <c r="P19" s="63"/>
      <c r="Q19" s="63"/>
      <c r="R19" s="91"/>
      <c r="S19" s="91"/>
      <c r="T19" s="91"/>
      <c r="U19" s="91"/>
      <c r="V19" s="63"/>
      <c r="W19" s="63"/>
      <c r="X19" s="63"/>
      <c r="Y19" s="63"/>
      <c r="Z19" s="63"/>
      <c r="AA19" s="63"/>
      <c r="AB19" s="114"/>
    </row>
    <row r="20" spans="3:28" ht="26.25" customHeight="1" thickBot="1" x14ac:dyDescent="0.3">
      <c r="C20" s="155"/>
      <c r="D20" s="171"/>
      <c r="E20" s="29" t="s">
        <v>34</v>
      </c>
      <c r="F20" s="83" t="s">
        <v>65</v>
      </c>
      <c r="G20" s="26">
        <v>0.2</v>
      </c>
      <c r="H20" s="27"/>
      <c r="I20" s="100"/>
      <c r="J20" s="100"/>
      <c r="K20" s="100"/>
      <c r="L20" s="60">
        <f t="shared" si="0"/>
        <v>0</v>
      </c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33"/>
      <c r="X20" s="33"/>
      <c r="Y20" s="33"/>
      <c r="Z20" s="100"/>
      <c r="AA20" s="100"/>
      <c r="AB20" s="111"/>
    </row>
    <row r="21" spans="3:28" ht="26.25" customHeight="1" thickBot="1" x14ac:dyDescent="0.3">
      <c r="C21" s="155"/>
      <c r="D21" s="161"/>
      <c r="E21" s="141"/>
      <c r="F21" s="142"/>
      <c r="G21" s="128">
        <f>SUM(G18:G20)</f>
        <v>1</v>
      </c>
      <c r="H21" s="162" t="s">
        <v>91</v>
      </c>
      <c r="I21" s="162"/>
      <c r="J21" s="162"/>
      <c r="K21" s="163"/>
      <c r="L21" s="103">
        <f>(SUM(L18:L20))/G21</f>
        <v>0</v>
      </c>
      <c r="M21" s="62"/>
      <c r="N21" s="63"/>
      <c r="O21" s="63"/>
      <c r="P21" s="63"/>
      <c r="Q21" s="63"/>
      <c r="R21" s="63"/>
      <c r="S21" s="63"/>
      <c r="T21" s="63"/>
      <c r="U21" s="63"/>
      <c r="V21" s="63"/>
      <c r="W21" s="69"/>
      <c r="X21" s="69"/>
      <c r="Y21" s="69"/>
      <c r="Z21" s="63"/>
      <c r="AA21" s="63"/>
      <c r="AB21" s="112"/>
    </row>
    <row r="22" spans="3:28" ht="96.75" thickBot="1" x14ac:dyDescent="0.3">
      <c r="C22" s="155"/>
      <c r="D22" s="175" t="s">
        <v>13</v>
      </c>
      <c r="E22" s="34" t="s">
        <v>35</v>
      </c>
      <c r="F22" s="84" t="s">
        <v>66</v>
      </c>
      <c r="G22" s="30">
        <v>0.2</v>
      </c>
      <c r="H22" s="31"/>
      <c r="I22" s="98"/>
      <c r="J22" s="98"/>
      <c r="K22" s="98"/>
      <c r="L22" s="21">
        <f t="shared" si="0"/>
        <v>0</v>
      </c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109"/>
    </row>
    <row r="23" spans="3:28" ht="35.25" customHeight="1" x14ac:dyDescent="0.25">
      <c r="C23" s="155"/>
      <c r="D23" s="179"/>
      <c r="E23" s="8" t="s">
        <v>36</v>
      </c>
      <c r="F23" s="9" t="s">
        <v>67</v>
      </c>
      <c r="G23" s="16">
        <v>0.2</v>
      </c>
      <c r="H23" s="17"/>
      <c r="I23" s="99"/>
      <c r="J23" s="99"/>
      <c r="K23" s="99"/>
      <c r="L23" s="99">
        <f t="shared" si="0"/>
        <v>0</v>
      </c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110"/>
    </row>
    <row r="24" spans="3:28" ht="60" x14ac:dyDescent="0.25">
      <c r="C24" s="155"/>
      <c r="D24" s="179"/>
      <c r="E24" s="6" t="s">
        <v>37</v>
      </c>
      <c r="F24" s="5" t="s">
        <v>68</v>
      </c>
      <c r="G24" s="18">
        <v>0.2</v>
      </c>
      <c r="H24" s="15"/>
      <c r="I24" s="99"/>
      <c r="J24" s="99"/>
      <c r="K24" s="99"/>
      <c r="L24" s="99">
        <f t="shared" si="0"/>
        <v>0</v>
      </c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110"/>
    </row>
    <row r="25" spans="3:28" ht="36" customHeight="1" x14ac:dyDescent="0.25">
      <c r="C25" s="155"/>
      <c r="D25" s="179"/>
      <c r="E25" s="6" t="s">
        <v>70</v>
      </c>
      <c r="F25" s="5" t="s">
        <v>69</v>
      </c>
      <c r="G25" s="16">
        <v>0.2</v>
      </c>
      <c r="H25" s="17"/>
      <c r="I25" s="99"/>
      <c r="J25" s="99"/>
      <c r="K25" s="99"/>
      <c r="L25" s="99">
        <f t="shared" si="0"/>
        <v>0</v>
      </c>
      <c r="M25" s="99"/>
      <c r="N25" s="99"/>
      <c r="O25" s="182"/>
      <c r="P25" s="182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110"/>
    </row>
    <row r="26" spans="3:28" ht="36" customHeight="1" thickBot="1" x14ac:dyDescent="0.3">
      <c r="C26" s="155"/>
      <c r="D26" s="176"/>
      <c r="E26" s="25" t="s">
        <v>71</v>
      </c>
      <c r="F26" s="40" t="s">
        <v>72</v>
      </c>
      <c r="G26" s="26">
        <v>0.2</v>
      </c>
      <c r="H26" s="27"/>
      <c r="I26" s="100"/>
      <c r="J26" s="100"/>
      <c r="K26" s="100">
        <v>0</v>
      </c>
      <c r="L26" s="60">
        <f t="shared" si="0"/>
        <v>0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11"/>
    </row>
    <row r="27" spans="3:28" ht="27" customHeight="1" thickBot="1" x14ac:dyDescent="0.3">
      <c r="C27" s="155"/>
      <c r="D27" s="186"/>
      <c r="E27" s="187"/>
      <c r="F27" s="188"/>
      <c r="G27" s="129">
        <f>SUM(G22:G26)</f>
        <v>1</v>
      </c>
      <c r="H27" s="162" t="s">
        <v>91</v>
      </c>
      <c r="I27" s="162"/>
      <c r="J27" s="162"/>
      <c r="K27" s="163"/>
      <c r="L27" s="103">
        <f>(SUM(L22:L26))/G27</f>
        <v>0</v>
      </c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112"/>
    </row>
    <row r="28" spans="3:28" ht="115.5" thickBot="1" x14ac:dyDescent="0.3">
      <c r="C28" s="155"/>
      <c r="D28" s="35" t="s">
        <v>14</v>
      </c>
      <c r="E28" s="36" t="s">
        <v>38</v>
      </c>
      <c r="F28" s="93" t="s">
        <v>73</v>
      </c>
      <c r="G28" s="92">
        <v>1</v>
      </c>
      <c r="H28" s="38"/>
      <c r="I28" s="38"/>
      <c r="J28" s="38"/>
      <c r="K28" s="38"/>
      <c r="L28" s="63">
        <f t="shared" si="0"/>
        <v>0</v>
      </c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115"/>
    </row>
    <row r="29" spans="3:28" ht="29.25" customHeight="1" thickBot="1" x14ac:dyDescent="0.3">
      <c r="C29" s="155"/>
      <c r="D29" s="130"/>
      <c r="E29" s="131"/>
      <c r="F29" s="132"/>
      <c r="G29" s="133">
        <f>SUM(G28)</f>
        <v>1</v>
      </c>
      <c r="H29" s="162" t="s">
        <v>91</v>
      </c>
      <c r="I29" s="162"/>
      <c r="J29" s="162"/>
      <c r="K29" s="163"/>
      <c r="L29" s="103">
        <f>(SUM(L28))/G29</f>
        <v>0</v>
      </c>
      <c r="M29" s="75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112"/>
    </row>
    <row r="30" spans="3:28" ht="24.75" customHeight="1" x14ac:dyDescent="0.25">
      <c r="C30" s="155"/>
      <c r="D30" s="175" t="s">
        <v>15</v>
      </c>
      <c r="E30" s="22" t="s">
        <v>39</v>
      </c>
      <c r="F30" s="22" t="s">
        <v>74</v>
      </c>
      <c r="G30" s="30">
        <v>0.15</v>
      </c>
      <c r="H30" s="31"/>
      <c r="I30" s="98"/>
      <c r="J30" s="98"/>
      <c r="K30" s="98"/>
      <c r="L30" s="21">
        <f t="shared" si="0"/>
        <v>0</v>
      </c>
      <c r="M30" s="181"/>
      <c r="N30" s="181"/>
      <c r="O30" s="181"/>
      <c r="P30" s="181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109"/>
    </row>
    <row r="31" spans="3:28" ht="24.75" customHeight="1" x14ac:dyDescent="0.25">
      <c r="C31" s="155"/>
      <c r="D31" s="179"/>
      <c r="E31" s="5" t="s">
        <v>40</v>
      </c>
      <c r="F31" s="5" t="s">
        <v>75</v>
      </c>
      <c r="G31" s="18">
        <v>0.3</v>
      </c>
      <c r="H31" s="15"/>
      <c r="I31" s="99"/>
      <c r="J31" s="99"/>
      <c r="K31" s="99"/>
      <c r="L31" s="99">
        <f t="shared" si="0"/>
        <v>0</v>
      </c>
      <c r="M31" s="182"/>
      <c r="N31" s="182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110"/>
    </row>
    <row r="32" spans="3:28" ht="24.75" customHeight="1" x14ac:dyDescent="0.25">
      <c r="C32" s="155"/>
      <c r="D32" s="179"/>
      <c r="E32" s="10" t="s">
        <v>31</v>
      </c>
      <c r="F32" s="10" t="s">
        <v>60</v>
      </c>
      <c r="G32" s="18">
        <v>0.25</v>
      </c>
      <c r="H32" s="15"/>
      <c r="I32" s="99"/>
      <c r="J32" s="99"/>
      <c r="K32" s="99"/>
      <c r="L32" s="99">
        <f t="shared" si="0"/>
        <v>0</v>
      </c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12"/>
      <c r="X32" s="99"/>
      <c r="Y32" s="99"/>
      <c r="Z32" s="99"/>
      <c r="AA32" s="99"/>
      <c r="AB32" s="116"/>
    </row>
    <row r="33" spans="3:28" ht="24.75" customHeight="1" thickBot="1" x14ac:dyDescent="0.3">
      <c r="C33" s="155"/>
      <c r="D33" s="176"/>
      <c r="E33" s="40" t="s">
        <v>41</v>
      </c>
      <c r="F33" s="40" t="s">
        <v>76</v>
      </c>
      <c r="G33" s="26">
        <v>0.3</v>
      </c>
      <c r="H33" s="27"/>
      <c r="I33" s="100"/>
      <c r="J33" s="100"/>
      <c r="K33" s="100"/>
      <c r="L33" s="60">
        <f t="shared" si="0"/>
        <v>0</v>
      </c>
      <c r="M33" s="100"/>
      <c r="N33" s="100"/>
      <c r="O33" s="100"/>
      <c r="P33" s="33"/>
      <c r="Q33" s="100"/>
      <c r="R33" s="33"/>
      <c r="S33" s="100"/>
      <c r="T33" s="100"/>
      <c r="U33" s="33"/>
      <c r="V33" s="100"/>
      <c r="W33" s="33"/>
      <c r="X33" s="100"/>
      <c r="Y33" s="100"/>
      <c r="Z33" s="100"/>
      <c r="AA33" s="100"/>
      <c r="AB33" s="111"/>
    </row>
    <row r="34" spans="3:28" ht="24.75" customHeight="1" thickBot="1" x14ac:dyDescent="0.3">
      <c r="C34" s="155"/>
      <c r="D34" s="161"/>
      <c r="E34" s="141"/>
      <c r="F34" s="142"/>
      <c r="G34" s="134">
        <f>SUM(G30:G33)</f>
        <v>1</v>
      </c>
      <c r="H34" s="162" t="s">
        <v>91</v>
      </c>
      <c r="I34" s="162"/>
      <c r="J34" s="162"/>
      <c r="K34" s="163"/>
      <c r="L34" s="103">
        <f>(SUM(L30:L33))/G34</f>
        <v>0</v>
      </c>
      <c r="M34" s="67"/>
      <c r="N34" s="68"/>
      <c r="O34" s="68"/>
      <c r="P34" s="73"/>
      <c r="Q34" s="68"/>
      <c r="R34" s="73"/>
      <c r="S34" s="68"/>
      <c r="T34" s="68"/>
      <c r="U34" s="73"/>
      <c r="V34" s="68"/>
      <c r="W34" s="73"/>
      <c r="X34" s="68"/>
      <c r="Y34" s="68"/>
      <c r="Z34" s="68"/>
      <c r="AA34" s="68"/>
      <c r="AB34" s="112"/>
    </row>
    <row r="35" spans="3:28" ht="36.75" customHeight="1" thickBot="1" x14ac:dyDescent="0.3">
      <c r="C35" s="155" t="s">
        <v>10</v>
      </c>
      <c r="D35" s="183" t="s">
        <v>16</v>
      </c>
      <c r="E35" s="41" t="s">
        <v>42</v>
      </c>
      <c r="F35" s="22" t="s">
        <v>77</v>
      </c>
      <c r="G35" s="30">
        <v>0.35</v>
      </c>
      <c r="H35" s="31"/>
      <c r="I35" s="98"/>
      <c r="J35" s="98"/>
      <c r="K35" s="98"/>
      <c r="L35" s="21">
        <f t="shared" si="0"/>
        <v>0</v>
      </c>
      <c r="M35" s="98"/>
      <c r="N35" s="98"/>
      <c r="O35" s="98"/>
      <c r="P35" s="98"/>
      <c r="Q35" s="98"/>
      <c r="R35" s="98"/>
      <c r="S35" s="98"/>
      <c r="T35" s="98"/>
      <c r="U35" s="42"/>
      <c r="V35" s="98"/>
      <c r="W35" s="42"/>
      <c r="X35" s="98"/>
      <c r="Y35" s="98"/>
      <c r="Z35" s="98"/>
      <c r="AA35" s="98"/>
      <c r="AB35" s="113"/>
    </row>
    <row r="36" spans="3:28" ht="40.5" customHeight="1" thickBot="1" x14ac:dyDescent="0.3">
      <c r="C36" s="155"/>
      <c r="D36" s="179"/>
      <c r="E36" s="11" t="s">
        <v>43</v>
      </c>
      <c r="F36" s="22" t="s">
        <v>77</v>
      </c>
      <c r="G36" s="18">
        <v>0.35</v>
      </c>
      <c r="H36" s="15"/>
      <c r="I36" s="99"/>
      <c r="J36" s="99"/>
      <c r="K36" s="99"/>
      <c r="L36" s="99">
        <f t="shared" si="0"/>
        <v>0</v>
      </c>
      <c r="M36" s="182"/>
      <c r="N36" s="182"/>
      <c r="O36" s="99"/>
      <c r="P36" s="99"/>
      <c r="Q36" s="99"/>
      <c r="R36" s="99"/>
      <c r="S36" s="99"/>
      <c r="T36" s="99"/>
      <c r="U36" s="12"/>
      <c r="V36" s="99"/>
      <c r="W36" s="12"/>
      <c r="X36" s="99"/>
      <c r="Y36" s="99"/>
      <c r="Z36" s="99"/>
      <c r="AA36" s="99"/>
      <c r="AB36" s="116"/>
    </row>
    <row r="37" spans="3:28" ht="41.25" customHeight="1" thickBot="1" x14ac:dyDescent="0.3">
      <c r="C37" s="155"/>
      <c r="D37" s="184"/>
      <c r="E37" s="43" t="s">
        <v>44</v>
      </c>
      <c r="F37" s="22" t="s">
        <v>77</v>
      </c>
      <c r="G37" s="26">
        <v>0.3</v>
      </c>
      <c r="H37" s="27"/>
      <c r="I37" s="100"/>
      <c r="J37" s="100"/>
      <c r="K37" s="100"/>
      <c r="L37" s="60">
        <f t="shared" si="0"/>
        <v>0</v>
      </c>
      <c r="M37" s="100"/>
      <c r="N37" s="100"/>
      <c r="O37" s="185"/>
      <c r="P37" s="185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17"/>
    </row>
    <row r="38" spans="3:28" ht="29.25" customHeight="1" thickBot="1" x14ac:dyDescent="0.3">
      <c r="C38" s="155"/>
      <c r="D38" s="152"/>
      <c r="E38" s="153"/>
      <c r="F38" s="154"/>
      <c r="G38" s="128">
        <f>SUM(G35:G37)</f>
        <v>1</v>
      </c>
      <c r="H38" s="162" t="s">
        <v>91</v>
      </c>
      <c r="I38" s="162"/>
      <c r="J38" s="162"/>
      <c r="K38" s="163"/>
      <c r="L38" s="103">
        <f>(SUM(L35:L37))/G38</f>
        <v>0</v>
      </c>
      <c r="M38" s="62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114"/>
    </row>
    <row r="39" spans="3:28" ht="51" customHeight="1" thickBot="1" x14ac:dyDescent="0.3">
      <c r="C39" s="155" t="s">
        <v>22</v>
      </c>
      <c r="D39" s="175" t="s">
        <v>17</v>
      </c>
      <c r="E39" s="44" t="s">
        <v>51</v>
      </c>
      <c r="F39" s="85" t="s">
        <v>78</v>
      </c>
      <c r="G39" s="30">
        <v>0.5</v>
      </c>
      <c r="H39" s="31"/>
      <c r="I39" s="98"/>
      <c r="J39" s="98"/>
      <c r="K39" s="98"/>
      <c r="L39" s="21">
        <f t="shared" si="0"/>
        <v>0</v>
      </c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113"/>
    </row>
    <row r="40" spans="3:28" ht="64.5" thickBot="1" x14ac:dyDescent="0.3">
      <c r="C40" s="155"/>
      <c r="D40" s="176"/>
      <c r="E40" s="45" t="s">
        <v>45</v>
      </c>
      <c r="F40" s="85" t="s">
        <v>79</v>
      </c>
      <c r="G40" s="26">
        <v>0.5</v>
      </c>
      <c r="H40" s="27"/>
      <c r="I40" s="100"/>
      <c r="J40" s="100"/>
      <c r="K40" s="100"/>
      <c r="L40" s="60">
        <f t="shared" si="0"/>
        <v>0</v>
      </c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33"/>
      <c r="X40" s="33"/>
      <c r="Y40" s="33"/>
      <c r="Z40" s="33"/>
      <c r="AA40" s="100"/>
      <c r="AB40" s="117"/>
    </row>
    <row r="41" spans="3:28" ht="29.25" customHeight="1" thickBot="1" x14ac:dyDescent="0.3">
      <c r="C41" s="157"/>
      <c r="D41" s="152"/>
      <c r="E41" s="153"/>
      <c r="F41" s="154"/>
      <c r="G41" s="129">
        <f>SUM(G39:G40)</f>
        <v>1</v>
      </c>
      <c r="H41" s="162" t="s">
        <v>91</v>
      </c>
      <c r="I41" s="162"/>
      <c r="J41" s="162"/>
      <c r="K41" s="163"/>
      <c r="L41" s="103">
        <f>(SUM(L39:L40))/G41</f>
        <v>0</v>
      </c>
      <c r="M41" s="104"/>
      <c r="N41" s="70"/>
      <c r="O41" s="70"/>
      <c r="P41" s="70"/>
      <c r="Q41" s="70"/>
      <c r="R41" s="70"/>
      <c r="S41" s="70"/>
      <c r="T41" s="70"/>
      <c r="U41" s="70"/>
      <c r="V41" s="70"/>
      <c r="W41" s="78"/>
      <c r="X41" s="78"/>
      <c r="Y41" s="78"/>
      <c r="Z41" s="78"/>
      <c r="AA41" s="70"/>
      <c r="AB41" s="118"/>
    </row>
    <row r="42" spans="3:28" ht="42.75" customHeight="1" thickBot="1" x14ac:dyDescent="0.3">
      <c r="C42" s="158" t="s">
        <v>2</v>
      </c>
      <c r="D42" s="170" t="s">
        <v>18</v>
      </c>
      <c r="E42" s="46" t="s">
        <v>46</v>
      </c>
      <c r="F42" s="86" t="s">
        <v>80</v>
      </c>
      <c r="G42" s="47">
        <v>0.7</v>
      </c>
      <c r="H42" s="48"/>
      <c r="I42" s="49"/>
      <c r="J42" s="49"/>
      <c r="K42" s="49"/>
      <c r="L42" s="70">
        <f t="shared" si="0"/>
        <v>0</v>
      </c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119"/>
    </row>
    <row r="43" spans="3:28" ht="28.5" customHeight="1" thickBot="1" x14ac:dyDescent="0.3">
      <c r="C43" s="159"/>
      <c r="D43" s="171"/>
      <c r="E43" s="50" t="s">
        <v>81</v>
      </c>
      <c r="F43" s="87" t="s">
        <v>82</v>
      </c>
      <c r="G43" s="47">
        <v>0.3</v>
      </c>
      <c r="H43" s="48"/>
      <c r="I43" s="49"/>
      <c r="J43" s="49"/>
      <c r="K43" s="49"/>
      <c r="L43" s="74">
        <f t="shared" si="0"/>
        <v>0</v>
      </c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119"/>
    </row>
    <row r="44" spans="3:28" ht="28.5" customHeight="1" thickBot="1" x14ac:dyDescent="0.3">
      <c r="C44" s="160"/>
      <c r="D44" s="161"/>
      <c r="E44" s="141"/>
      <c r="F44" s="142"/>
      <c r="G44" s="135">
        <f>SUM(G42:G43)</f>
        <v>1</v>
      </c>
      <c r="H44" s="162" t="s">
        <v>91</v>
      </c>
      <c r="I44" s="162"/>
      <c r="J44" s="162"/>
      <c r="K44" s="163"/>
      <c r="L44" s="103">
        <f>(SUM(L42:L43))/G44</f>
        <v>0</v>
      </c>
      <c r="M44" s="51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119"/>
    </row>
    <row r="45" spans="3:28" ht="65.25" customHeight="1" thickBot="1" x14ac:dyDescent="0.3">
      <c r="C45" s="149" t="s">
        <v>3</v>
      </c>
      <c r="D45" s="107" t="s">
        <v>19</v>
      </c>
      <c r="E45" s="50" t="s">
        <v>47</v>
      </c>
      <c r="F45" s="127" t="s">
        <v>92</v>
      </c>
      <c r="G45" s="37">
        <v>1</v>
      </c>
      <c r="H45" s="51"/>
      <c r="I45" s="49"/>
      <c r="J45" s="49"/>
      <c r="K45" s="49"/>
      <c r="L45" s="63">
        <f t="shared" si="0"/>
        <v>0</v>
      </c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119"/>
    </row>
    <row r="46" spans="3:28" ht="29.25" customHeight="1" thickBot="1" x14ac:dyDescent="0.3">
      <c r="C46" s="150"/>
      <c r="D46" s="146"/>
      <c r="E46" s="147"/>
      <c r="F46" s="148"/>
      <c r="G46" s="136">
        <f>SUM(G45)</f>
        <v>1</v>
      </c>
      <c r="H46" s="162" t="s">
        <v>91</v>
      </c>
      <c r="I46" s="162"/>
      <c r="J46" s="162"/>
      <c r="K46" s="163"/>
      <c r="L46" s="103">
        <f>(SUM(L45))/G46</f>
        <v>0</v>
      </c>
      <c r="M46" s="105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120"/>
    </row>
    <row r="47" spans="3:28" ht="51.75" x14ac:dyDescent="0.25">
      <c r="C47" s="150"/>
      <c r="D47" s="177" t="s">
        <v>20</v>
      </c>
      <c r="E47" s="52" t="s">
        <v>48</v>
      </c>
      <c r="F47" s="88" t="s">
        <v>83</v>
      </c>
      <c r="G47" s="23">
        <v>0.7</v>
      </c>
      <c r="H47" s="53"/>
      <c r="I47" s="54"/>
      <c r="J47" s="54"/>
      <c r="K47" s="54"/>
      <c r="L47" s="21">
        <f t="shared" si="0"/>
        <v>0</v>
      </c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121"/>
    </row>
    <row r="48" spans="3:28" ht="23.25" customHeight="1" thickBot="1" x14ac:dyDescent="0.3">
      <c r="C48" s="150"/>
      <c r="D48" s="178"/>
      <c r="E48" s="55" t="s">
        <v>49</v>
      </c>
      <c r="F48" s="89" t="s">
        <v>84</v>
      </c>
      <c r="G48" s="64">
        <v>0.3</v>
      </c>
      <c r="H48" s="56"/>
      <c r="I48" s="57"/>
      <c r="J48" s="57"/>
      <c r="K48" s="57"/>
      <c r="L48" s="60">
        <f t="shared" si="0"/>
        <v>0</v>
      </c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122"/>
    </row>
    <row r="49" spans="3:28" ht="23.25" customHeight="1" thickBot="1" x14ac:dyDescent="0.3">
      <c r="C49" s="150"/>
      <c r="D49" s="140"/>
      <c r="E49" s="141"/>
      <c r="F49" s="142"/>
      <c r="G49" s="137">
        <f>SUM(G47:G48)</f>
        <v>1</v>
      </c>
      <c r="H49" s="162" t="s">
        <v>91</v>
      </c>
      <c r="I49" s="162"/>
      <c r="J49" s="162"/>
      <c r="K49" s="163"/>
      <c r="L49" s="103">
        <f>(SUM(L47:L48))/G49</f>
        <v>0</v>
      </c>
      <c r="M49" s="106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123"/>
    </row>
    <row r="50" spans="3:28" ht="51.75" thickBot="1" x14ac:dyDescent="0.3">
      <c r="C50" s="150"/>
      <c r="D50" s="107" t="s">
        <v>95</v>
      </c>
      <c r="E50" s="58" t="s">
        <v>50</v>
      </c>
      <c r="F50" s="90" t="s">
        <v>85</v>
      </c>
      <c r="G50" s="37">
        <v>1</v>
      </c>
      <c r="H50" s="51"/>
      <c r="I50" s="49"/>
      <c r="J50" s="49"/>
      <c r="K50" s="49"/>
      <c r="L50" s="63">
        <f t="shared" si="0"/>
        <v>0</v>
      </c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119"/>
    </row>
    <row r="51" spans="3:28" ht="23.25" customHeight="1" thickBot="1" x14ac:dyDescent="0.3">
      <c r="C51" s="151"/>
      <c r="D51" s="143"/>
      <c r="E51" s="144"/>
      <c r="F51" s="145"/>
      <c r="G51" s="138">
        <f>SUM(G50)</f>
        <v>1</v>
      </c>
      <c r="H51" s="164" t="s">
        <v>91</v>
      </c>
      <c r="I51" s="164"/>
      <c r="J51" s="164"/>
      <c r="K51" s="165"/>
      <c r="L51" s="124">
        <f>(SUM(L50))/G51</f>
        <v>0</v>
      </c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6"/>
    </row>
    <row r="52" spans="3:28" ht="18.75" x14ac:dyDescent="0.25">
      <c r="C52" s="166"/>
      <c r="D52" s="166"/>
      <c r="E52" s="19"/>
      <c r="F52" s="19"/>
      <c r="G52" s="19"/>
    </row>
  </sheetData>
  <mergeCells count="56">
    <mergeCell ref="C1:AB2"/>
    <mergeCell ref="H4:L4"/>
    <mergeCell ref="M4:Q4"/>
    <mergeCell ref="W4:AA4"/>
    <mergeCell ref="C3:C5"/>
    <mergeCell ref="D3:D5"/>
    <mergeCell ref="G3:G5"/>
    <mergeCell ref="AB3:AB5"/>
    <mergeCell ref="R4:V4"/>
    <mergeCell ref="M36:N36"/>
    <mergeCell ref="O37:P37"/>
    <mergeCell ref="D27:F27"/>
    <mergeCell ref="D34:F34"/>
    <mergeCell ref="AB14:AB16"/>
    <mergeCell ref="C52:D52"/>
    <mergeCell ref="F3:F5"/>
    <mergeCell ref="D42:D43"/>
    <mergeCell ref="H3:AA3"/>
    <mergeCell ref="E3:E5"/>
    <mergeCell ref="D39:D40"/>
    <mergeCell ref="D47:D48"/>
    <mergeCell ref="D6:D10"/>
    <mergeCell ref="D12:D16"/>
    <mergeCell ref="D18:D20"/>
    <mergeCell ref="D22:D26"/>
    <mergeCell ref="M30:P30"/>
    <mergeCell ref="O25:P25"/>
    <mergeCell ref="M31:N31"/>
    <mergeCell ref="D30:D33"/>
    <mergeCell ref="D35:D37"/>
    <mergeCell ref="H49:K49"/>
    <mergeCell ref="H51:K51"/>
    <mergeCell ref="D11:F11"/>
    <mergeCell ref="D17:F17"/>
    <mergeCell ref="D21:F21"/>
    <mergeCell ref="H34:K34"/>
    <mergeCell ref="H38:K38"/>
    <mergeCell ref="H41:K41"/>
    <mergeCell ref="H44:K44"/>
    <mergeCell ref="H46:K46"/>
    <mergeCell ref="H11:K11"/>
    <mergeCell ref="H17:K17"/>
    <mergeCell ref="H21:K21"/>
    <mergeCell ref="H27:K27"/>
    <mergeCell ref="H29:K29"/>
    <mergeCell ref="D38:F38"/>
    <mergeCell ref="C35:C38"/>
    <mergeCell ref="C6:C34"/>
    <mergeCell ref="C39:C41"/>
    <mergeCell ref="C42:C44"/>
    <mergeCell ref="D44:F44"/>
    <mergeCell ref="D49:F49"/>
    <mergeCell ref="D51:F51"/>
    <mergeCell ref="D46:F46"/>
    <mergeCell ref="C45:C51"/>
    <mergeCell ref="D41:F41"/>
  </mergeCells>
  <conditionalFormatting sqref="J6">
    <cfRule type="cellIs" dxfId="0" priority="13" operator="between">
      <formula>1</formula>
      <formula>6</formula>
    </cfRule>
    <cfRule type="aboveAverage" priority="14" equalAverage="1"/>
  </conditionalFormatting>
  <conditionalFormatting sqref="L17">
    <cfRule type="iconSet" priority="5">
      <iconSet iconSet="3Signs">
        <cfvo type="percent" val="0"/>
        <cfvo type="percent" val="40"/>
        <cfvo type="percent" val="89" gte="0"/>
      </iconSet>
    </cfRule>
  </conditionalFormatting>
  <conditionalFormatting sqref="L11 L17 L21 L29 L34 L38 L41 L44 L46 L49 L51">
    <cfRule type="iconSet" priority="2">
      <iconSet iconSet="3Signs">
        <cfvo type="percent" val="0"/>
        <cfvo type="num" val="0.5"/>
        <cfvo type="num" val="0.91"/>
      </iconSet>
    </cfRule>
  </conditionalFormatting>
  <conditionalFormatting sqref="L27">
    <cfRule type="iconSet" priority="1">
      <iconSet iconSet="3Signs">
        <cfvo type="percent" val="0"/>
        <cfvo type="num" val="0.5"/>
        <cfvo type="num" val="0.91"/>
      </iconSet>
    </cfRule>
  </conditionalFormatting>
  <pageMargins left="0.7" right="0.7" top="0.75" bottom="0.75" header="0.51180555555555496" footer="0.51180555555555496"/>
  <pageSetup scale="52" firstPageNumber="0" orientation="landscape" r:id="rId1"/>
  <rowBreaks count="1" manualBreakCount="1">
    <brk id="17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 DE CONTROL</vt:lpstr>
      <vt:lpstr>'TABLERO DE CONTROL'!Área_de_impresión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Alba Fabiola Rincón Herrera</dc:creator>
  <dc:description/>
  <cp:lastModifiedBy>Jaime Daniel Arias Guarin</cp:lastModifiedBy>
  <cp:revision>0</cp:revision>
  <cp:lastPrinted>2018-01-31T13:22:36Z</cp:lastPrinted>
  <dcterms:created xsi:type="dcterms:W3CDTF">2013-12-27T20:54:55Z</dcterms:created>
  <dcterms:modified xsi:type="dcterms:W3CDTF">2020-01-31T21:19:02Z</dcterms:modified>
  <dc:language>es-CO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