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ERFIL KMAYOR\Desktop\EVIDENCIAS 2022\"/>
    </mc:Choice>
  </mc:AlternateContent>
  <bookViews>
    <workbookView xWindow="0" yWindow="0" windowWidth="28800" windowHeight="11730" firstSheet="11" activeTab="16"/>
  </bookViews>
  <sheets>
    <sheet name="1. USAQUEN" sheetId="44" r:id="rId1"/>
    <sheet name="2. CHAPINERO" sheetId="45" r:id="rId2"/>
    <sheet name="3.SANTA FE " sheetId="46" r:id="rId3"/>
    <sheet name="4. SAN CRISTOBAL " sheetId="47" r:id="rId4"/>
    <sheet name="6. TUNJUELITO" sheetId="48" r:id="rId5"/>
    <sheet name="7. BOSA" sheetId="49" r:id="rId6"/>
    <sheet name="8. KENNEDY" sheetId="50" r:id="rId7"/>
    <sheet name="9. FONTIBON " sheetId="51" r:id="rId8"/>
    <sheet name="11. SUBA " sheetId="52" r:id="rId9"/>
    <sheet name="12. BARRIOS UNIDOS" sheetId="53" r:id="rId10"/>
    <sheet name="13. TEUSAQUILLO" sheetId="54" r:id="rId11"/>
    <sheet name="14. MARTIRES" sheetId="55" r:id="rId12"/>
    <sheet name="15. ANTONIO NARIÑO" sheetId="56" r:id="rId13"/>
    <sheet name="17. CANDELARIA " sheetId="57" r:id="rId14"/>
    <sheet name="18. RAFAEL URIBE " sheetId="58" r:id="rId15"/>
    <sheet name="19. CIUDAD BOLIVAR" sheetId="59" r:id="rId16"/>
    <sheet name="SOLICITUDES DICIEMBRE 2021" sheetId="1"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8" i="56" l="1"/>
  <c r="Q27" i="56"/>
  <c r="Q26" i="56"/>
  <c r="Q25" i="56"/>
  <c r="Q24" i="56"/>
  <c r="Q23" i="56"/>
  <c r="Q22" i="56"/>
  <c r="Q21" i="56"/>
  <c r="Q20" i="56"/>
  <c r="Q19" i="56"/>
  <c r="Q18" i="56"/>
  <c r="Q17" i="56"/>
  <c r="Q16" i="56"/>
  <c r="Q15" i="56"/>
  <c r="Q14" i="56"/>
  <c r="Q13" i="56"/>
  <c r="Q12" i="56"/>
  <c r="Q11" i="56"/>
  <c r="Q10" i="56"/>
  <c r="Q9" i="56"/>
  <c r="Q8" i="56"/>
  <c r="Q7" i="56"/>
  <c r="Q6" i="56"/>
  <c r="Q5" i="56"/>
  <c r="Q4" i="56"/>
  <c r="Q3" i="56"/>
  <c r="Q2" i="56"/>
  <c r="Q11" i="55" l="1"/>
  <c r="Q10" i="55"/>
  <c r="Q9" i="55"/>
  <c r="Q8" i="55"/>
  <c r="Q7" i="55"/>
  <c r="Q6" i="55"/>
  <c r="Q5" i="55"/>
  <c r="Q4" i="55"/>
  <c r="Q3" i="55"/>
  <c r="Q2" i="55"/>
  <c r="Q2" i="54" l="1"/>
  <c r="Q37" i="53" l="1"/>
  <c r="Q36" i="53"/>
  <c r="Q35" i="53"/>
  <c r="Q34" i="53"/>
  <c r="Q33" i="53"/>
  <c r="Q32" i="53"/>
  <c r="Q31" i="53"/>
  <c r="Q30" i="53"/>
  <c r="Q29" i="53"/>
  <c r="Q28" i="53"/>
  <c r="Q27" i="53"/>
  <c r="Q26" i="53"/>
  <c r="Q25" i="53"/>
  <c r="Q24" i="53"/>
  <c r="Q23" i="53"/>
  <c r="Q22" i="53"/>
  <c r="Q21" i="53"/>
  <c r="Q20" i="53"/>
  <c r="Q19" i="53"/>
  <c r="Q18" i="53"/>
  <c r="Q17" i="53"/>
  <c r="Q16" i="53"/>
  <c r="Q15" i="53"/>
  <c r="Q14" i="53"/>
  <c r="Q13" i="53"/>
  <c r="Q12" i="53"/>
  <c r="Q11" i="53"/>
  <c r="Q10" i="53"/>
  <c r="Q9" i="53"/>
  <c r="Q8" i="53"/>
  <c r="Q7" i="53"/>
  <c r="Q6" i="53"/>
  <c r="Q5" i="53"/>
  <c r="Q4" i="53"/>
  <c r="Q3" i="53"/>
  <c r="Q2" i="53"/>
  <c r="Q83" i="51" l="1"/>
  <c r="Q82" i="51"/>
  <c r="Q81" i="51"/>
  <c r="Q80" i="51"/>
  <c r="Q79" i="51"/>
  <c r="Q78" i="51"/>
  <c r="Q77" i="51"/>
  <c r="Q76" i="51"/>
  <c r="Q75" i="51"/>
  <c r="Q74" i="51"/>
  <c r="Q73" i="51"/>
  <c r="Q72" i="51"/>
  <c r="Q71" i="51"/>
  <c r="Q70" i="51"/>
  <c r="Q69" i="51"/>
  <c r="Q68" i="51"/>
  <c r="Q67" i="51"/>
  <c r="Q66" i="51"/>
  <c r="Q65" i="51"/>
  <c r="Q64" i="51"/>
  <c r="Q63" i="51"/>
  <c r="Q62" i="51"/>
  <c r="Q61" i="51"/>
  <c r="Q60" i="51"/>
  <c r="Q59" i="51"/>
  <c r="Q58" i="51"/>
  <c r="Q57" i="51"/>
  <c r="Q56" i="51"/>
  <c r="Q55" i="51"/>
  <c r="Q54" i="51"/>
  <c r="Q53" i="51"/>
  <c r="Q52" i="51"/>
  <c r="Q51" i="51"/>
  <c r="Q50" i="51"/>
  <c r="Q49" i="51"/>
  <c r="Q48" i="51"/>
  <c r="Q47" i="51"/>
  <c r="Q46" i="51"/>
  <c r="Q45" i="51"/>
  <c r="Q44" i="51"/>
  <c r="Q42" i="51"/>
  <c r="Q41" i="51"/>
  <c r="Q40" i="51"/>
  <c r="Q39" i="51"/>
  <c r="Q38" i="51"/>
  <c r="Q37" i="51"/>
  <c r="Q36" i="51"/>
  <c r="Q35" i="51"/>
  <c r="Q34" i="51"/>
  <c r="Q33" i="51"/>
  <c r="Q32" i="51"/>
  <c r="Q31" i="51"/>
  <c r="Q30" i="51"/>
  <c r="Q29" i="51"/>
  <c r="Q28" i="51"/>
  <c r="Q27" i="51"/>
  <c r="Q26" i="51"/>
  <c r="Q25" i="51"/>
  <c r="Q24" i="51"/>
  <c r="Q23" i="51"/>
  <c r="Q22" i="51"/>
  <c r="Q21" i="51"/>
  <c r="Q20" i="51"/>
  <c r="Q19" i="51"/>
  <c r="Q18" i="51"/>
  <c r="Q17" i="51"/>
  <c r="Q16" i="51"/>
  <c r="Q15" i="51"/>
  <c r="Q14" i="51"/>
  <c r="Q13" i="51"/>
  <c r="Q12" i="51"/>
  <c r="Q11" i="51"/>
  <c r="Q10" i="51"/>
  <c r="Q9" i="51"/>
  <c r="Q8" i="51"/>
  <c r="Q7" i="51"/>
  <c r="Q6" i="51"/>
  <c r="Q5" i="51"/>
  <c r="Q4" i="51"/>
  <c r="Q3" i="51"/>
  <c r="Q2" i="51"/>
  <c r="Q6" i="50" l="1"/>
  <c r="Q5" i="50"/>
  <c r="Q4" i="50"/>
  <c r="Q3" i="50"/>
  <c r="Q2" i="50"/>
  <c r="R53" i="49" l="1"/>
  <c r="Q53" i="49"/>
  <c r="Q52" i="49"/>
  <c r="Q51" i="49"/>
  <c r="Q50" i="49"/>
  <c r="Q49" i="49"/>
  <c r="Q48" i="49"/>
  <c r="Q47" i="49"/>
  <c r="Q46" i="49"/>
  <c r="Q45" i="49"/>
  <c r="Q44" i="49"/>
  <c r="Q43" i="49"/>
  <c r="Q42" i="49"/>
  <c r="Q41" i="49"/>
  <c r="Q40" i="49"/>
  <c r="Q39" i="49"/>
  <c r="Q38" i="49"/>
  <c r="Q37" i="49"/>
  <c r="Q36" i="49"/>
  <c r="Q35" i="49"/>
  <c r="Q34" i="49"/>
  <c r="Q33" i="49"/>
  <c r="Q32" i="49"/>
  <c r="Q31" i="49"/>
  <c r="Q30" i="49"/>
  <c r="Q29" i="49"/>
  <c r="Q28" i="49"/>
  <c r="Q27" i="49"/>
  <c r="Q26" i="49"/>
  <c r="Q25" i="49"/>
  <c r="Q24" i="49"/>
  <c r="Q23" i="49"/>
  <c r="Q22" i="49"/>
  <c r="Q21" i="49"/>
  <c r="Q20" i="49"/>
  <c r="Q19" i="49"/>
  <c r="Q18" i="49"/>
  <c r="Q17" i="49"/>
  <c r="Q16" i="49"/>
  <c r="Q15" i="49"/>
  <c r="Q14" i="49"/>
  <c r="Q13" i="49"/>
  <c r="Q12" i="49"/>
  <c r="Q6" i="49"/>
  <c r="Q5" i="49"/>
  <c r="Q4" i="49"/>
  <c r="Q3" i="49"/>
  <c r="Q2" i="49"/>
  <c r="Q15" i="48" l="1"/>
  <c r="Q14" i="48"/>
  <c r="Q9" i="48"/>
  <c r="Q8" i="48"/>
  <c r="Q7" i="48"/>
  <c r="Q6" i="48"/>
  <c r="Q5" i="48"/>
  <c r="Q4" i="48"/>
  <c r="Q3" i="48"/>
  <c r="Q2" i="48"/>
  <c r="Q14" i="47" l="1"/>
  <c r="Q13" i="47"/>
  <c r="Q12" i="47"/>
  <c r="Q11" i="47"/>
  <c r="Q10" i="47"/>
  <c r="Q9" i="47"/>
  <c r="Q8" i="47"/>
  <c r="Q7" i="47"/>
  <c r="Q6" i="47"/>
  <c r="Q5" i="47"/>
  <c r="Q4" i="47"/>
  <c r="Q3" i="47"/>
  <c r="Q2" i="47"/>
  <c r="Q3" i="46" l="1"/>
  <c r="Q14" i="45" l="1"/>
  <c r="Q13" i="45"/>
  <c r="Q12" i="45"/>
  <c r="Q11" i="45"/>
  <c r="Q10" i="45"/>
  <c r="Q9" i="45"/>
  <c r="Q8" i="45"/>
  <c r="Q7" i="45"/>
  <c r="Q6" i="45"/>
  <c r="Q5" i="45"/>
  <c r="Q4" i="45"/>
  <c r="Q3" i="45"/>
  <c r="Q2" i="45"/>
  <c r="Q34" i="44" l="1"/>
  <c r="Q33" i="44"/>
  <c r="Q32" i="44"/>
  <c r="Q31" i="44"/>
  <c r="Q30" i="44"/>
  <c r="Q29" i="44"/>
  <c r="Q28" i="44"/>
  <c r="Q27" i="44"/>
  <c r="Q26" i="44"/>
  <c r="Q25" i="44"/>
  <c r="Q24" i="44"/>
  <c r="Q23" i="44"/>
  <c r="Q22" i="44"/>
  <c r="Q21" i="44"/>
  <c r="Q20" i="44"/>
  <c r="Q19" i="44"/>
  <c r="Q18" i="44"/>
  <c r="Q16" i="44"/>
  <c r="Q15" i="44"/>
  <c r="Q14" i="44"/>
  <c r="Q13" i="44"/>
  <c r="Q12" i="44"/>
  <c r="Q11" i="44"/>
  <c r="Q10" i="44"/>
  <c r="Q9" i="44"/>
  <c r="Q8" i="44"/>
  <c r="Q7" i="44"/>
  <c r="Q6" i="44"/>
  <c r="Q5" i="44"/>
  <c r="Q4" i="44"/>
  <c r="Q3" i="44"/>
  <c r="Q2" i="44"/>
  <c r="V28" i="1" l="1"/>
  <c r="F58" i="1" s="1"/>
  <c r="AD27" i="1"/>
  <c r="V27" i="1"/>
  <c r="F57" i="1" s="1"/>
  <c r="V26" i="1"/>
  <c r="F56" i="1" s="1"/>
  <c r="V25" i="1"/>
  <c r="F55" i="1" s="1"/>
  <c r="V24" i="1"/>
  <c r="F54" i="1" s="1"/>
  <c r="AB23" i="1"/>
  <c r="V23" i="1"/>
  <c r="F53" i="1" s="1"/>
  <c r="AC22" i="1"/>
  <c r="V22" i="1"/>
  <c r="F52" i="1" s="1"/>
  <c r="V21" i="1"/>
  <c r="F51" i="1" s="1"/>
  <c r="V20" i="1"/>
  <c r="F50" i="1" s="1"/>
  <c r="V19" i="1"/>
  <c r="F49" i="1" s="1"/>
  <c r="V18" i="1"/>
  <c r="F48" i="1" s="1"/>
  <c r="V17" i="1"/>
  <c r="F47" i="1" s="1"/>
  <c r="V16" i="1"/>
  <c r="F46" i="1" s="1"/>
  <c r="V15" i="1"/>
  <c r="F45" i="1" s="1"/>
  <c r="V14" i="1"/>
  <c r="F44" i="1" s="1"/>
  <c r="V13" i="1"/>
  <c r="F43" i="1" s="1"/>
  <c r="V12" i="1"/>
  <c r="F42" i="1" s="1"/>
  <c r="V11" i="1"/>
  <c r="F41" i="1" s="1"/>
  <c r="V10" i="1"/>
  <c r="F40" i="1" s="1"/>
  <c r="V9" i="1"/>
  <c r="F39" i="1" s="1"/>
  <c r="V8" i="1"/>
  <c r="F38" i="1" s="1"/>
  <c r="V7" i="1"/>
  <c r="F37" i="1" s="1"/>
  <c r="V6" i="1"/>
  <c r="F36" i="1" s="1"/>
  <c r="V5" i="1"/>
  <c r="F35" i="1" s="1"/>
  <c r="V4" i="1"/>
  <c r="F34" i="1" s="1"/>
  <c r="V3" i="1"/>
  <c r="F33" i="1" l="1"/>
</calcChain>
</file>

<file path=xl/comments1.xml><?xml version="1.0" encoding="utf-8"?>
<comments xmlns="http://schemas.openxmlformats.org/spreadsheetml/2006/main">
  <authors>
    <author>CRISTIAN GIRALDO</author>
  </authors>
  <commentList>
    <comment ref="B1" authorId="0" shapeId="0">
      <text>
        <r>
          <rPr>
            <b/>
            <sz val="9"/>
            <color indexed="81"/>
            <rFont val="Tahoma"/>
            <family val="2"/>
          </rPr>
          <t>DD-MM-AA</t>
        </r>
      </text>
    </comment>
  </commentList>
</comments>
</file>

<file path=xl/comments10.xml><?xml version="1.0" encoding="utf-8"?>
<comments xmlns="http://schemas.openxmlformats.org/spreadsheetml/2006/main">
  <authors>
    <author/>
  </authors>
  <commentList>
    <comment ref="B1" authorId="0" shapeId="0">
      <text>
        <r>
          <rPr>
            <sz val="11"/>
            <color theme="1"/>
            <rFont val="Calibri"/>
            <family val="2"/>
            <scheme val="minor"/>
          </rPr>
          <t>======
ID#AAAATe-WJ9Y
    (2022-03-31 14:00:46)
DD-MM-AA</t>
        </r>
      </text>
    </comment>
  </commentList>
</comments>
</file>

<file path=xl/comments11.xml><?xml version="1.0" encoding="utf-8"?>
<comments xmlns="http://schemas.openxmlformats.org/spreadsheetml/2006/main">
  <authors>
    <author>CRISTIAN GIRALDO</author>
  </authors>
  <commentList>
    <comment ref="B1" authorId="0" shapeId="0">
      <text>
        <r>
          <rPr>
            <b/>
            <sz val="9"/>
            <color indexed="81"/>
            <rFont val="Tahoma"/>
            <family val="2"/>
          </rPr>
          <t>DD-MM-AA</t>
        </r>
      </text>
    </comment>
  </commentList>
</comments>
</file>

<file path=xl/comments12.xml><?xml version="1.0" encoding="utf-8"?>
<comments xmlns="http://schemas.openxmlformats.org/spreadsheetml/2006/main">
  <authors>
    <author>CRISTIAN GIRALDO</author>
  </authors>
  <commentList>
    <comment ref="B1" authorId="0" shapeId="0">
      <text>
        <r>
          <rPr>
            <b/>
            <sz val="9"/>
            <color indexed="81"/>
            <rFont val="Tahoma"/>
            <family val="2"/>
          </rPr>
          <t>DD-MM-AA</t>
        </r>
      </text>
    </comment>
  </commentList>
</comments>
</file>

<file path=xl/comments13.xml><?xml version="1.0" encoding="utf-8"?>
<comments xmlns="http://schemas.openxmlformats.org/spreadsheetml/2006/main">
  <authors>
    <author>CRISTIAN GIRALDO</author>
  </authors>
  <commentList>
    <comment ref="B1" authorId="0" shapeId="0">
      <text>
        <r>
          <rPr>
            <b/>
            <sz val="9"/>
            <color indexed="81"/>
            <rFont val="Tahoma"/>
            <family val="2"/>
          </rPr>
          <t>DD-MM-AA</t>
        </r>
      </text>
    </comment>
  </commentList>
</comments>
</file>

<file path=xl/comments14.xml><?xml version="1.0" encoding="utf-8"?>
<comments xmlns="http://schemas.openxmlformats.org/spreadsheetml/2006/main">
  <authors>
    <author>CRISTIAN GIRALDO</author>
  </authors>
  <commentList>
    <comment ref="B1" authorId="0" shapeId="0">
      <text>
        <r>
          <rPr>
            <b/>
            <sz val="9"/>
            <color indexed="81"/>
            <rFont val="Tahoma"/>
            <family val="2"/>
          </rPr>
          <t>DD-MM-AA</t>
        </r>
      </text>
    </comment>
  </commentList>
</comments>
</file>

<file path=xl/comments2.xml><?xml version="1.0" encoding="utf-8"?>
<comments xmlns="http://schemas.openxmlformats.org/spreadsheetml/2006/main">
  <authors>
    <author>CRISTIAN GIRALDO</author>
  </authors>
  <commentList>
    <comment ref="B1" authorId="0" shapeId="0">
      <text>
        <r>
          <rPr>
            <b/>
            <sz val="9"/>
            <color indexed="81"/>
            <rFont val="Tahoma"/>
            <family val="2"/>
          </rPr>
          <t>DD-MM-AA</t>
        </r>
      </text>
    </comment>
  </commentList>
</comments>
</file>

<file path=xl/comments3.xml><?xml version="1.0" encoding="utf-8"?>
<comments xmlns="http://schemas.openxmlformats.org/spreadsheetml/2006/main">
  <authors>
    <author>CRISTIAN GIRALDO</author>
  </authors>
  <commentList>
    <comment ref="B1" authorId="0" shapeId="0">
      <text>
        <r>
          <rPr>
            <b/>
            <sz val="9"/>
            <color indexed="81"/>
            <rFont val="Tahoma"/>
            <family val="2"/>
          </rPr>
          <t>DD-MM-AA</t>
        </r>
      </text>
    </comment>
  </commentList>
</comments>
</file>

<file path=xl/comments4.xml><?xml version="1.0" encoding="utf-8"?>
<comments xmlns="http://schemas.openxmlformats.org/spreadsheetml/2006/main">
  <authors>
    <author>CRISTIAN GIRALDO</author>
  </authors>
  <commentList>
    <comment ref="B1" authorId="0" shapeId="0">
      <text>
        <r>
          <rPr>
            <b/>
            <sz val="9"/>
            <color indexed="81"/>
            <rFont val="Tahoma"/>
            <family val="2"/>
          </rPr>
          <t>DD-MM-AA</t>
        </r>
      </text>
    </comment>
  </commentList>
</comments>
</file>

<file path=xl/comments5.xml><?xml version="1.0" encoding="utf-8"?>
<comments xmlns="http://schemas.openxmlformats.org/spreadsheetml/2006/main">
  <authors>
    <author>CRISTIAN GIRALDO</author>
  </authors>
  <commentList>
    <comment ref="B1" authorId="0" shapeId="0">
      <text>
        <r>
          <rPr>
            <b/>
            <sz val="9"/>
            <color indexed="81"/>
            <rFont val="Tahoma"/>
            <family val="2"/>
          </rPr>
          <t>DD-MM-AA</t>
        </r>
      </text>
    </comment>
  </commentList>
</comments>
</file>

<file path=xl/comments6.xml><?xml version="1.0" encoding="utf-8"?>
<comments xmlns="http://schemas.openxmlformats.org/spreadsheetml/2006/main">
  <authors>
    <author>CRISTIAN GIRALDO</author>
  </authors>
  <commentList>
    <comment ref="B1" authorId="0" shapeId="0">
      <text>
        <r>
          <rPr>
            <b/>
            <sz val="9"/>
            <color indexed="81"/>
            <rFont val="Tahoma"/>
            <family val="2"/>
          </rPr>
          <t>DD-MM-AA</t>
        </r>
      </text>
    </comment>
  </commentList>
</comments>
</file>

<file path=xl/comments7.xml><?xml version="1.0" encoding="utf-8"?>
<comments xmlns="http://schemas.openxmlformats.org/spreadsheetml/2006/main">
  <authors>
    <author>CRISTIAN GIRALDO</author>
  </authors>
  <commentList>
    <comment ref="B1" authorId="0" shapeId="0">
      <text>
        <r>
          <rPr>
            <b/>
            <sz val="9"/>
            <color indexed="81"/>
            <rFont val="Tahoma"/>
            <family val="2"/>
          </rPr>
          <t>DD-MM-AA</t>
        </r>
      </text>
    </comment>
  </commentList>
</comments>
</file>

<file path=xl/comments8.xml><?xml version="1.0" encoding="utf-8"?>
<comments xmlns="http://schemas.openxmlformats.org/spreadsheetml/2006/main">
  <authors>
    <author>CRISTIAN GIRALDO</author>
  </authors>
  <commentList>
    <comment ref="B1" authorId="0" shapeId="0">
      <text>
        <r>
          <rPr>
            <b/>
            <sz val="9"/>
            <color indexed="81"/>
            <rFont val="Tahoma"/>
            <family val="2"/>
          </rPr>
          <t>DD-MM-AA</t>
        </r>
      </text>
    </comment>
  </commentList>
</comments>
</file>

<file path=xl/comments9.xml><?xml version="1.0" encoding="utf-8"?>
<comments xmlns="http://schemas.openxmlformats.org/spreadsheetml/2006/main">
  <authors>
    <author>CRISTIAN GIRALDO</author>
  </authors>
  <commentList>
    <comment ref="B1" authorId="0" shapeId="0">
      <text>
        <r>
          <rPr>
            <b/>
            <sz val="9"/>
            <color indexed="81"/>
            <rFont val="Tahoma"/>
            <family val="2"/>
          </rPr>
          <t>DD-MM-AA</t>
        </r>
      </text>
    </comment>
  </commentList>
</comments>
</file>

<file path=xl/sharedStrings.xml><?xml version="1.0" encoding="utf-8"?>
<sst xmlns="http://schemas.openxmlformats.org/spreadsheetml/2006/main" count="3954" uniqueCount="1235">
  <si>
    <t>LOCALIDAD</t>
  </si>
  <si>
    <t>TOTAL</t>
  </si>
  <si>
    <t>NÚMERO</t>
  </si>
  <si>
    <t>TOTAL SOLICITUDES</t>
  </si>
  <si>
    <t xml:space="preserve">ATENDIDAS </t>
  </si>
  <si>
    <t>EN PROCESO</t>
  </si>
  <si>
    <t>1. IEP/MAL PARQUEO</t>
  </si>
  <si>
    <t>USAQUEN</t>
  </si>
  <si>
    <t>2. ARREGLO DE VIAS</t>
  </si>
  <si>
    <t>CHAPINERO</t>
  </si>
  <si>
    <t>3. SEÑALIZACION</t>
  </si>
  <si>
    <t>SANTA FE</t>
  </si>
  <si>
    <t>4. MANTENIMIENTO A SEÑALES</t>
  </si>
  <si>
    <t>SAN CRISTOBAL</t>
  </si>
  <si>
    <t>5. CIERRE VIALES POR EVENTO</t>
  </si>
  <si>
    <t>USME</t>
  </si>
  <si>
    <t>6. SEMAFORIZACION</t>
  </si>
  <si>
    <t>TUNJUELITO</t>
  </si>
  <si>
    <t>7. CAMBIO DE SENTIDO</t>
  </si>
  <si>
    <t>BOSA</t>
  </si>
  <si>
    <t>8. TRANSMILENIO</t>
  </si>
  <si>
    <t>KENNEDY</t>
  </si>
  <si>
    <t>9. SITP</t>
  </si>
  <si>
    <t>FONTIBON</t>
  </si>
  <si>
    <t>10. RUTAS DE TRANSPORTE</t>
  </si>
  <si>
    <t>ENGATIVA</t>
  </si>
  <si>
    <t>11. INFORMACION SOBRE SDM</t>
  </si>
  <si>
    <t>SUBA</t>
  </si>
  <si>
    <t>12. CAPACITACIONES</t>
  </si>
  <si>
    <t>BARRIOS UNIDOS</t>
  </si>
  <si>
    <t>13. BICITAXIS Y TRANSPORTE INFORMAL</t>
  </si>
  <si>
    <t>TEUSAQUILLO</t>
  </si>
  <si>
    <t>14, REGISTRO DE BICICLETAS</t>
  </si>
  <si>
    <t>MARTIRES</t>
  </si>
  <si>
    <t>15. PUENTE PEATONAL</t>
  </si>
  <si>
    <t>ANTONIO NARIÑO</t>
  </si>
  <si>
    <t>16. ACCIDENTALIDAD</t>
  </si>
  <si>
    <t>PUENTE ARANDA</t>
  </si>
  <si>
    <t>17. PMT</t>
  </si>
  <si>
    <t>CANDELARIA</t>
  </si>
  <si>
    <t>18. BAHIAS</t>
  </si>
  <si>
    <t>RAFAEL URIBE</t>
  </si>
  <si>
    <t xml:space="preserve">19.  REGISTRO DE DISCAPACIDAD </t>
  </si>
  <si>
    <t>CIUDAD BOLIVAR</t>
  </si>
  <si>
    <t xml:space="preserve">20. SEGURIDAD VIAL </t>
  </si>
  <si>
    <t>SUMAPAZ</t>
  </si>
  <si>
    <t xml:space="preserve">21. CICLORUTAS- USO DE BICIBLETA </t>
  </si>
  <si>
    <t>22.MICROMOVILIDAD</t>
  </si>
  <si>
    <t>23.ESTACIONAMIENTO INTELIGENTE EN VÍA</t>
  </si>
  <si>
    <t>24.CARGA Y DESCARGA</t>
  </si>
  <si>
    <t>25.ASCENSO Y DESCENSO DE PASAJEROS</t>
  </si>
  <si>
    <t>26. OTRAS SOLICITUDES</t>
  </si>
  <si>
    <t>Total</t>
  </si>
  <si>
    <t>FECHA</t>
  </si>
  <si>
    <t>NOMBRE PETICIONARIO</t>
  </si>
  <si>
    <t>CONTACTO</t>
  </si>
  <si>
    <t>DIRECCION DEL PETICIONARIO</t>
  </si>
  <si>
    <t>TEMA</t>
  </si>
  <si>
    <t>DIRECCION DE LA SOLICITUD</t>
  </si>
  <si>
    <t>UPZ / UPR</t>
  </si>
  <si>
    <t>BARRIO SOLICITUD</t>
  </si>
  <si>
    <t>CIUDADANOS ATENDIDOS</t>
  </si>
  <si>
    <t>TRÁMITE</t>
  </si>
  <si>
    <t>AREA RESPONSABLE</t>
  </si>
  <si>
    <t>ESTADO</t>
  </si>
  <si>
    <t>FECHA LIMITE DE RESPUESTA SOLICITUD</t>
  </si>
  <si>
    <t>FECHA DE RESPUESTA SOLICITUD</t>
  </si>
  <si>
    <t>DIAS DE RETRASO DE RESPUESTA</t>
  </si>
  <si>
    <t>RESULTADO / OBSERVACION</t>
  </si>
  <si>
    <t>N/A</t>
  </si>
  <si>
    <t>Usaquén</t>
  </si>
  <si>
    <t>Los Cedros</t>
  </si>
  <si>
    <t>Santa Bárbara</t>
  </si>
  <si>
    <t>SEÑALIZACION - IMPLEMENTACIÓN</t>
  </si>
  <si>
    <t>IEP/MAL PARQUEO</t>
  </si>
  <si>
    <t>Atendida</t>
  </si>
  <si>
    <t>REGISTRO DE BICICLETAS</t>
  </si>
  <si>
    <t>Santa_Fe</t>
  </si>
  <si>
    <t>Las Nieves</t>
  </si>
  <si>
    <t>Bosa</t>
  </si>
  <si>
    <t>Bosa Occidental</t>
  </si>
  <si>
    <t>NA</t>
  </si>
  <si>
    <t>Fontibón</t>
  </si>
  <si>
    <t>OGS</t>
  </si>
  <si>
    <t>OTRAS SOLICITUDES</t>
  </si>
  <si>
    <t>Suba</t>
  </si>
  <si>
    <t>PROCESO DE REGISTRO BICI</t>
  </si>
  <si>
    <t>CLM</t>
  </si>
  <si>
    <t>Teusaquillo</t>
  </si>
  <si>
    <t>Antonio_Nariño</t>
  </si>
  <si>
    <t>Restrepo</t>
  </si>
  <si>
    <t>Tunjuelito</t>
  </si>
  <si>
    <t>CLM 15</t>
  </si>
  <si>
    <t>Quiroga</t>
  </si>
  <si>
    <t>14. REGISTRO DE BICICLETAS</t>
  </si>
  <si>
    <t>Atendido</t>
  </si>
  <si>
    <t>En Proceso</t>
  </si>
  <si>
    <t>El Porvenir</t>
  </si>
  <si>
    <t>COMUNIDAD</t>
  </si>
  <si>
    <t>CLM 07</t>
  </si>
  <si>
    <t>COMISION DE MOVILIDAD</t>
  </si>
  <si>
    <t>Fontibon</t>
  </si>
  <si>
    <t>INFORMACION SOBRE SDM</t>
  </si>
  <si>
    <t>Los Andes</t>
  </si>
  <si>
    <t>12 de Octubre</t>
  </si>
  <si>
    <t>ARREGLO DE VIAS</t>
  </si>
  <si>
    <t>CAPACITACIONES</t>
  </si>
  <si>
    <t>ACTA</t>
  </si>
  <si>
    <t>Chapinero</t>
  </si>
  <si>
    <t>PEDRO VICENTE OSORIO</t>
  </si>
  <si>
    <t>Bosa Central</t>
  </si>
  <si>
    <t>BICITAXIS Y TRANSPORTE INFORMAL</t>
  </si>
  <si>
    <t>Zona Franca</t>
  </si>
  <si>
    <t>Ciudad Jardín</t>
  </si>
  <si>
    <t>PEDRO OSORIO</t>
  </si>
  <si>
    <t>MANTENIMIENTO A SEÑALES</t>
  </si>
  <si>
    <t>Modelia</t>
  </si>
  <si>
    <t>Versalles</t>
  </si>
  <si>
    <t>Hayuelos</t>
  </si>
  <si>
    <t>PMT</t>
  </si>
  <si>
    <t>Barrios_Unidos</t>
  </si>
  <si>
    <t>CLM 12</t>
  </si>
  <si>
    <t>TRANSMILENIO</t>
  </si>
  <si>
    <t>Rafael_Uribe</t>
  </si>
  <si>
    <t>La_Candelaria</t>
  </si>
  <si>
    <t>La Candelaria</t>
  </si>
  <si>
    <t>SEGURIDAD VIAL</t>
  </si>
  <si>
    <t>Country Club</t>
  </si>
  <si>
    <t>CEDRITOS</t>
  </si>
  <si>
    <t>San Cristóbal Norte</t>
  </si>
  <si>
    <t>ACCIONES DE RECONOCIMIENTO TERRITORIAL</t>
  </si>
  <si>
    <t>NIEVES</t>
  </si>
  <si>
    <t>REUNION CON CIUDADANIA</t>
  </si>
  <si>
    <t>Venecia</t>
  </si>
  <si>
    <t>ISLA DEL SOL</t>
  </si>
  <si>
    <t>PORVENIR</t>
  </si>
  <si>
    <t>SAN BERNARDINO</t>
  </si>
  <si>
    <t>CLM 08</t>
  </si>
  <si>
    <t>fontibón</t>
  </si>
  <si>
    <t>La giralda</t>
  </si>
  <si>
    <t>Recodo</t>
  </si>
  <si>
    <t>atahualpa</t>
  </si>
  <si>
    <t>Granjas de Techo</t>
  </si>
  <si>
    <t>SIMON BOLIVAR</t>
  </si>
  <si>
    <t>Acciones de reconocimiento territorial</t>
  </si>
  <si>
    <t>CLGR-CC</t>
  </si>
  <si>
    <t xml:space="preserve">No </t>
  </si>
  <si>
    <t xml:space="preserve">COMNIDAD </t>
  </si>
  <si>
    <t xml:space="preserve">CALLE 127 BIS CON CARRERA 19 Y CALLE 127 A CON 19 VOLTEADERO </t>
  </si>
  <si>
    <t xml:space="preserve">SANTA BARBARA </t>
  </si>
  <si>
    <t xml:space="preserve">ACTA </t>
  </si>
  <si>
    <t xml:space="preserve"> CLM  01 </t>
  </si>
  <si>
    <t xml:space="preserve"> SE REALIZA JORNADA INFORMATIVA EN EL SECTOR </t>
  </si>
  <si>
    <t xml:space="preserve">COMUNIDAD </t>
  </si>
  <si>
    <t xml:space="preserve">SOLICITADOS POR CORREO ELECTRONICO </t>
  </si>
  <si>
    <t xml:space="preserve">YA SE SOLICITO EL CONTROL DE OPERATIVO </t>
  </si>
  <si>
    <t xml:space="preserve">CALLE 146  #12 B 89 </t>
  </si>
  <si>
    <t>CLM 01</t>
  </si>
  <si>
    <t xml:space="preserve">SE REALIZO JORNADA INFORMATIVA EN EL SECTOR </t>
  </si>
  <si>
    <t xml:space="preserve">RECORRIDO CON LA INGENIERA </t>
  </si>
  <si>
    <t xml:space="preserve">OGS </t>
  </si>
  <si>
    <t xml:space="preserve">SE REALIZA RECORRIDO CON LA INGENIERA DAYANA Y GESTORA DEL CLM </t>
  </si>
  <si>
    <t xml:space="preserve">CALLE 140 ENTRE 7 Y 13 </t>
  </si>
  <si>
    <t xml:space="preserve">SE REALIZA JORNADA INFORMATIVA EN EL SECTOR </t>
  </si>
  <si>
    <t xml:space="preserve">SE SOLICITARON OPERATIVOS DE CONTROL  EN EL SECTOR </t>
  </si>
  <si>
    <t xml:space="preserve">CALLE 150 CON AUTOPISTA NORTE </t>
  </si>
  <si>
    <t xml:space="preserve">LAS MARGARITAS </t>
  </si>
  <si>
    <t xml:space="preserve">SE REALIZAN JORNADAS INFORMATIVAS EN EL SECTOR </t>
  </si>
  <si>
    <t xml:space="preserve">SE SOLICITARON  OPERATIVOS DE CONTROL EN EL SECTOR </t>
  </si>
  <si>
    <t>CALLE 142  CARRERA 15 Y 17</t>
  </si>
  <si>
    <t>CALLE 134 CARRERA 9</t>
  </si>
  <si>
    <t xml:space="preserve">CONTADOR </t>
  </si>
  <si>
    <t xml:space="preserve">CALLE 125 CON 21 </t>
  </si>
  <si>
    <t xml:space="preserve">CARRERA 17 # 154 37 </t>
  </si>
  <si>
    <t>Toberín</t>
  </si>
  <si>
    <t>VILLA MAGDALA</t>
  </si>
  <si>
    <t>16/002/2022</t>
  </si>
  <si>
    <t xml:space="preserve">CALLE 105 CON 15 Y 19 </t>
  </si>
  <si>
    <t>SANTA BIBIANA</t>
  </si>
  <si>
    <t>EJERCITO</t>
  </si>
  <si>
    <t xml:space="preserve">CARRERA 7 CON CALLE 106 CALLE 106 CON CARRERA 11 </t>
  </si>
  <si>
    <t xml:space="preserve">CALLE 165 CON 8 ACALLE 118 CON CARRERA 7 Y 6 </t>
  </si>
  <si>
    <t xml:space="preserve">SAN CRISTOBAL </t>
  </si>
  <si>
    <t xml:space="preserve">KM 4 VIA LA CALERA </t>
  </si>
  <si>
    <t xml:space="preserve">USAQUEN </t>
  </si>
  <si>
    <t xml:space="preserve">OGS ING </t>
  </si>
  <si>
    <t xml:space="preserve">COMPRIMISO ADQUIRIDO POR LA INGENIERA DAYANNA </t>
  </si>
  <si>
    <t>18/022/2022</t>
  </si>
  <si>
    <t xml:space="preserve">ING DAYANNA </t>
  </si>
  <si>
    <t>CALLE 153 CON CARRERA 8 G</t>
  </si>
  <si>
    <t>CEDROS GOLF</t>
  </si>
  <si>
    <t xml:space="preserve">CALLE 146 CON CARRERA 13 </t>
  </si>
  <si>
    <t>24/20/22</t>
  </si>
  <si>
    <t xml:space="preserve">JAVIER ARANGO </t>
  </si>
  <si>
    <t>CALLE 160A ENTRE KR16 Y KR19</t>
  </si>
  <si>
    <t>EL TOBERIN</t>
  </si>
  <si>
    <t>ACTAS</t>
  </si>
  <si>
    <t>SOLICITUD POR CORREO ELECTRONICO</t>
  </si>
  <si>
    <t>INGENIERA DAYANNA</t>
  </si>
  <si>
    <t xml:space="preserve">HUMBER MEJIA </t>
  </si>
  <si>
    <t xml:space="preserve">CLL 152 A ENTRE 7 A Y 7 B BIS </t>
  </si>
  <si>
    <t xml:space="preserve">BARRANCAS </t>
  </si>
  <si>
    <t xml:space="preserve">SE REALIZAQ JORNADAS INFORMATIVAS EN EL SECTOR </t>
  </si>
  <si>
    <t xml:space="preserve">SOLICITADO POR CORREO ELECTRONICO POR LA INGENIERA DAYANNA LOPEZ </t>
  </si>
  <si>
    <t>SE HACE SOLICITUD DE OPERATIVOS</t>
  </si>
  <si>
    <t xml:space="preserve">ALIRIO PEÑARANDA </t>
  </si>
  <si>
    <t xml:space="preserve">CALLE 152 ENTRE 19 Y AUTONORTE </t>
  </si>
  <si>
    <t xml:space="preserve">CEDRITOS </t>
  </si>
  <si>
    <t xml:space="preserve">SE HACEN JORNADAS INFORMATIVAS EN EL SECTOR </t>
  </si>
  <si>
    <t xml:space="preserve">SERGIO PALENCIA </t>
  </si>
  <si>
    <t xml:space="preserve">CARRERA 19 A CON CALLE 102 Y 104 </t>
  </si>
  <si>
    <t xml:space="preserve">SE SOLICITA REDUCTORES DE VELOCIDAD </t>
  </si>
  <si>
    <t xml:space="preserve">CARRERA 19 A CON 193 </t>
  </si>
  <si>
    <t xml:space="preserve">SE SOLICITA OPERATIVOS POR CORREO </t>
  </si>
  <si>
    <t xml:space="preserve">HERNANDO </t>
  </si>
  <si>
    <t xml:space="preserve">106 A COON CARRERA 19 Y AUROPISTA </t>
  </si>
  <si>
    <t xml:space="preserve">SEHACE JORNADA INFORMATIVA EN EL, SECTOR </t>
  </si>
  <si>
    <t xml:space="preserve">106 CON ENTRE 15 YA UTOPISTA </t>
  </si>
  <si>
    <t xml:space="preserve">SE SOLICITAN OPERATIVOS </t>
  </si>
  <si>
    <t xml:space="preserve">LUIS </t>
  </si>
  <si>
    <t xml:space="preserve">CARRERA 11 BIS # 124 </t>
  </si>
  <si>
    <t>ELISABETH</t>
  </si>
  <si>
    <t xml:space="preserve">CALLE 127 C # 9 A 03 </t>
  </si>
  <si>
    <t xml:space="preserve">MARIEL </t>
  </si>
  <si>
    <t xml:space="preserve">CALLE 106 CON 19 </t>
  </si>
  <si>
    <t xml:space="preserve">SE HACE JORNADA PARA BICI TAXI </t>
  </si>
  <si>
    <t>Subsecretario de Seguridad  Aníbal Fernández</t>
  </si>
  <si>
    <t>CL 8 7 CON CRA 7</t>
  </si>
  <si>
    <t>Chicó Lago</t>
  </si>
  <si>
    <t>La Cabrera</t>
  </si>
  <si>
    <t>Gestionar la solicitud de implementación de señalización escolar y reductores de velocidad frente al Colegio Liceo Frances ubicado en la calle 86 con carrera 7 ante la subdirección de señalización.                                                                                                                                                                        - Gestionar la solicitud de verificación de los tiempos de los semáforos ubicados sobre la carrera 11 desde la 90 hasta la 80, y los de la carrera 8 entre calles 80 y 90 ante la subdirección de semaforización.                                                                                                                                                                    - Gestionar la solicitud de acompañamiento del grupo guía 
sobre la calle 86 con carrera 7 de 6:30 a.m. a 7:30 a.m.
debido a la congestión vehicular ante la Subdirección de 
Gerencia en Vía</t>
  </si>
  <si>
    <t>SEÑALIZACIÓN</t>
  </si>
  <si>
    <t>Contanza Gamba</t>
  </si>
  <si>
    <t>320 5904895</t>
  </si>
  <si>
    <t>TV. 6 ESTA CON CL 93</t>
  </si>
  <si>
    <t>San Isidro-Patios</t>
  </si>
  <si>
    <t>San Luis</t>
  </si>
  <si>
    <t>Realizar un recorrido de verificación de señalización con la ciudadanía. - Acompañar la reunión de seguimiento a esta mesa de trabajo el día 8 de abril de 2022, y a su vez agendar a las áreas correspondientes, tales como: Subdirección de Señalización; Subdirección de Control de Tránsito y Transporte; Oficina Asesora de Comunicaciones y Cultura de la Movilidad y la Subdirección de Gerencia en Vía. - Agregar a la líder social Constanza Gamba al grupo de la Comisión Local de Movilidad y realizar la sesión de manera semipresencial en la Alcaldía Local de Chapinero el día 30 de marzo de 2022.</t>
  </si>
  <si>
    <t>Subdirección de Señalización; Subdirección de Control de Tránsito y Transporte; Oficina Asesora de Comunicaciones y Cultura de la Movilidad y la Subdirección de Gerencia en Vía</t>
  </si>
  <si>
    <t>Alcaldesa Claudia López</t>
  </si>
  <si>
    <t>CRA 13 CON CL63</t>
  </si>
  <si>
    <t>Chapinero alto</t>
  </si>
  <si>
    <t>Dar seguimiento a las solicitudes ciudadanas que sean competencia de la Secretaría Distrital de Movilidad.</t>
  </si>
  <si>
    <t>COMITÉ OPERATIVO LOCAL DE FAMILIAS</t>
  </si>
  <si>
    <t>CL 50A # 13 - 58</t>
  </si>
  <si>
    <t>Diligenciar el cuadro previamente descrito en donde se expongan los servicios que puede proveer desde cada entidad durante el desarrollo de la conmemoración día de las familias el 15 de mayo de 2022, teniendo en cuenta los objetivos de esta semana. - Generar una presentación de las acciones que pueden ser desarrolladas por cada sector en el marco de la Política Pública para las Familias</t>
  </si>
  <si>
    <t>Centro Local de Movilidad</t>
  </si>
  <si>
    <t>MESA LGBTI</t>
  </si>
  <si>
    <t>CLL 50A  # 13- 58</t>
  </si>
  <si>
    <t>Elevar con el área de gerencia de Planes de Manejo de Tránsito la alerta sobre la movilización del 18 de mayo de 2022, teniendo en cuenta la anterior movilización.</t>
  </si>
  <si>
    <t>Claudia Slebi</t>
  </si>
  <si>
    <t>320 3061842</t>
  </si>
  <si>
    <t>CL 95 CON CRA 21</t>
  </si>
  <si>
    <t>Santa Bibiana</t>
  </si>
  <si>
    <t>Compartir con el profesional de la Subdirección de Control de Tránsito y Transporte los inconvenientes que tiene la ciudadanía con el control realizado por los agentes de tránsito civil en el área de implementación 2. - Realizar una acción de reconocimiento territorial de la señalización existente en este tramo así como verificar los diseños que se tienen previstos por la SDM junto a la ingeniera de área, Dayanna López, el día 23 de marzo a las 2:00 p.m</t>
  </si>
  <si>
    <t>Flor Ramirezz</t>
  </si>
  <si>
    <t>florecita7105@hotmail.com</t>
  </si>
  <si>
    <t>CL 65 CON CRA 1 B</t>
  </si>
  <si>
    <t>Pardo Rubio</t>
  </si>
  <si>
    <t>Juan XXIII</t>
  </si>
  <si>
    <t>Solicitud de revisión de los PMT de la obra VIEW 63 por la constructora Cuzesar S.A. y la obra de 150 parqueaderos del Colegio Rosario. - Agendar unas jornadas de información sobre invasión del espacio público en el barrio Juan XXIII y realizar una reunión con el área administrativa del Colegio Rosario a fin de socializar la problemática y establecer posibles soluciones.</t>
  </si>
  <si>
    <t>EDIFICIO IGUAZU</t>
  </si>
  <si>
    <t>316 7407815</t>
  </si>
  <si>
    <t>CL 87 CON CRA 13</t>
  </si>
  <si>
    <t>Rincón del Chico</t>
  </si>
  <si>
    <t>Remitir la solicitud de reinstalación de las señales verticales de prohibido parquear sobre la calle 88 con 
carrera 13 ante la subdirección de señalización.                                                                                                                   Agendar unas jornadas de información sobre invasión del espacio público y solicitar ante la Subdirección de Control de Tránsito y Transporte un operativo de control.</t>
  </si>
  <si>
    <t>Maria Claudia Peña</t>
  </si>
  <si>
    <t>315 3174614</t>
  </si>
  <si>
    <t>EMAUS</t>
  </si>
  <si>
    <t>CARGA Y DESCARGA</t>
  </si>
  <si>
    <t>EMAUS - ZONA G</t>
  </si>
  <si>
    <t>Realizar dos jornadas de cargue y descargue en el barrio Emaús. - Solicitar ante la Subdirección de Control de Tránsito y Transportes operativos de tránsito en el sector</t>
  </si>
  <si>
    <t>José Constain</t>
  </si>
  <si>
    <t>320 8032122</t>
  </si>
  <si>
    <t>CLÍNICA NOGALES</t>
  </si>
  <si>
    <t>Agendar unas jornadas de información sobre invasión del espacio público y solicitar ante la Subdirección de Control de Tránsito y Transporte un operativo de control.</t>
  </si>
  <si>
    <t>Líderes UPZ 89</t>
  </si>
  <si>
    <t>Agendar una actividad de pedagogía con la articulación de la Secretaría Distrital de Seguridad, Convivencia y Justicia; la Secretaría Distrital de Cultura, Recreación y Deporte; la perimetral y la Alcaldía Local de Chapinero.  Agendar una acción de reconocimiento territorial en el Cooratiendas.
- Gestionar junto a la JAL una reunión con policía de tránsito con el fin de extender las solicitudes respecto a 
una mayor presencia institucional sobre el corredor de la Calera específicamente en las labores de control a 
ciclista</t>
  </si>
  <si>
    <t>Realizar una acción de reconocimiento territorial para verificar la señalización existente en el barrio Juan XXIII. - Remitir la solicitud del cambio de sentido vial de la transversal 1 entre carrera 1 y la calle 68 hacia el norte. - Asistir a la próxima reunión convocada para el día 30 de abril de 2022.</t>
  </si>
  <si>
    <t>Centro Local de Movilidad - pmt y señalización</t>
  </si>
  <si>
    <t>COMISIÓN LOCAL DE MOVILIDAD</t>
  </si>
  <si>
    <t>CRA 13 # 54 - 74</t>
  </si>
  <si>
    <t xml:space="preserve">CIRCULVALAR CON CALLE 72 </t>
  </si>
  <si>
    <t>Chapinero central</t>
  </si>
  <si>
    <t>Realizar una acción de reconocimiento territorial en compañía del referente de la Alcaldía de Chapinero, Ricardo Sánchez, el día 06 de abril de 2022 a las 8:30 a.m. sobre la circunvalar con calle 72. - Realizar una acción de reconocimiento territorial en compañía de la ingeniera Dayanna López, el día 19 de abril de 2022 a las 7:00 a.m. en la Av. Calle 85 con carrera 15.</t>
  </si>
  <si>
    <t>Centro Local de Movilidad y señalización</t>
  </si>
  <si>
    <t>ORLANDO DIAZ</t>
  </si>
  <si>
    <t>CARRERA 5 ESTE 4B - 52 SALON COMUNAL EL GUAVIO</t>
  </si>
  <si>
    <t>RUTAS DE TRANSPORTE</t>
  </si>
  <si>
    <t>GUAVIO</t>
  </si>
  <si>
    <t xml:space="preserve">ASISTIR A REUNION EL DIA 5 DE FEBRERO </t>
  </si>
  <si>
    <t>CLM 03</t>
  </si>
  <si>
    <t>CLD</t>
  </si>
  <si>
    <t>REGISTRO DISCAPACIDAD</t>
  </si>
  <si>
    <t>Lourdes</t>
  </si>
  <si>
    <t>LOURDES</t>
  </si>
  <si>
    <t>SE REQUIERE EL COMPROMISO DE CADA ENTIDAD PARA QUE SE REALICE UNA JORNADA DE LLAMADAS A LA COMUNIDAD DE POBLACIÓN CON DISCAPACIDAD DE LA LOCALIDAD</t>
  </si>
  <si>
    <t>REUNIONES CON LA CIUDADANÍA PARA EL CONTROL SOCIAL DE PROYECTOS</t>
  </si>
  <si>
    <t>SITP</t>
  </si>
  <si>
    <t xml:space="preserve">RECORRIDO POR TEMAS DE SEÑALIZACION Y CAMBIO DE SENTIDO VIAL </t>
  </si>
  <si>
    <t xml:space="preserve">SE REALIZA RECORRIDO CON INGENIERA Y PRESIDENTE DE JUNTA EL DIA 23 DE FEBRERO </t>
  </si>
  <si>
    <t>Cra. 8 #233 cai las cruces</t>
  </si>
  <si>
    <t>Las Cruces</t>
  </si>
  <si>
    <t xml:space="preserve">CRUCES </t>
  </si>
  <si>
    <t>- ACCIONES DE RECONOCIMIENTOS TERRITORIAL REALIZAR JORNADAS INFORMATIVAS EN LA CARRERA 4ª ENTRE CALLE 1ª Y CALLE 1F POR IEP SOLICITAR OPERATIVOS DE CONTROL</t>
  </si>
  <si>
    <t>09/02/2022!</t>
  </si>
  <si>
    <t>SE REALIZA JORNADA INFORMATIVA EL DIA 23/02/2022 PARA CERRAR COMPROMISO</t>
  </si>
  <si>
    <t>CALLE 21 # 5 - 74 ALCALDIA LOCAL DE SANTA FE</t>
  </si>
  <si>
    <t xml:space="preserve">REALIZAR RECORRIDOS Y JORNADAS INFORMATIVAS ,SOLICITUD DE OP DE CONTROL EN LOS BARRIOS GAVIO, DORADO ,ROCIÓ </t>
  </si>
  <si>
    <t>REALIZAR RECORRIDOS Y JORNADAS INFORMATIVAS ,EL DIA 23/02/2022</t>
  </si>
  <si>
    <t xml:space="preserve">LUIS VALERO </t>
  </si>
  <si>
    <t xml:space="preserve">CARRERA 4 A ENTRE 1F Y CARRERA 2DA </t>
  </si>
  <si>
    <t xml:space="preserve">REALIZAR JORNADAS INFORMATIVA CAR 4 A ENTRE CALLE 1F Y 2DA </t>
  </si>
  <si>
    <t>MERCEDES MARTINEZ</t>
  </si>
  <si>
    <t>CARRERA 4A # 26A-42</t>
  </si>
  <si>
    <t>La Macarena</t>
  </si>
  <si>
    <t xml:space="preserve">MACARENA </t>
  </si>
  <si>
    <t>REALIZAR RECORRIDO CON INGENIERA POR AV.CIRCUNVALAR</t>
  </si>
  <si>
    <t>ASISTIR A LAS REUNIONES CON LAS ENTIDADES PARA DISEÑAR EL PLAN ESTRATÉGICO</t>
  </si>
  <si>
    <t>CARRERA 11 # 1A-26</t>
  </si>
  <si>
    <t>Sagrado Corazón</t>
  </si>
  <si>
    <t>DORADO</t>
  </si>
  <si>
    <t>REALIZAR JORNADAS INFORMATIVAS POR IEP Y SOLICITAR OPERATIVOS DE CONTROL</t>
  </si>
  <si>
    <t>CARRERA 7 CON CALLE 2</t>
  </si>
  <si>
    <t xml:space="preserve">REALIZAR UN NUEVO RECORRIDO PARA VERIFICAR QUE HAYAN SUBSANADO LOS DOCUMENTOS 
</t>
  </si>
  <si>
    <t xml:space="preserve">REALIZAR ACCIONES DE RECONOCIMIENTO TERRITORIAL POR TRANCOMES EN LA VIA CALLE 19 Y 22 CON CARRERA 3
EN LA AV CINCURBALA POR PIQUES DE MOTOS 
</t>
  </si>
  <si>
    <t xml:space="preserve">SE REALIZA RECORRIDO  EL DIA 23/02/2022 CON LA INGENIERA PARA CERRAR COMPROMISO ADQUIRIDO </t>
  </si>
  <si>
    <t>DIRECCION LOCAL DE EDUCACION</t>
  </si>
  <si>
    <t>CARRERA 7 A # 22- 44</t>
  </si>
  <si>
    <t>ASISTIR A LA REUNION DE 2 MARZO Y EXPONER LA DIFERENTE ACTIVIDADES DE SDM</t>
  </si>
  <si>
    <t xml:space="preserve">   REALIZAR JORNADAS INFORMATIVAS IPE</t>
  </si>
  <si>
    <t xml:space="preserve">CONTETEXTUALIZAR EL TEMA DE LA ENTRADA AL GARAJE </t>
  </si>
  <si>
    <t>REUNION INTERINSTITUCIONAL  CLGR-CC</t>
  </si>
  <si>
    <t>CALLE 15 CON CARRERA 8A</t>
  </si>
  <si>
    <t>ADELANTAR JORNADAS INFORMATIVAS   EN LA CARRERA 9ª Y 10ª ENTRE CALLES 15, 16 Y 17</t>
  </si>
  <si>
    <t>16/003/2022</t>
  </si>
  <si>
    <t>REUNION INTERINSTITUCIONAL   JAL</t>
  </si>
  <si>
    <t xml:space="preserve">SOLICITAR OPERATIVOS </t>
  </si>
  <si>
    <t>EN VIAR INFORMACIÓN Y EVIDENCIAS DE LAS ACTIVIDADES QUE SE HAN REALIZADO POR PARTE DEL CENTRO LOCAL.</t>
  </si>
  <si>
    <r>
      <t> </t>
    </r>
    <r>
      <rPr>
        <sz val="8"/>
        <color rgb="FF5F6368"/>
        <rFont val="Arial"/>
        <family val="2"/>
      </rPr>
      <t>CARRERA 2 # 6-10</t>
    </r>
  </si>
  <si>
    <t>ALEJANDRO RUBIANO</t>
  </si>
  <si>
    <t>CARRERA 1 D ESTE # 41 B 36 SUR</t>
  </si>
  <si>
    <t>AV 1 DE MAYO # 1 - 40 SUR</t>
  </si>
  <si>
    <t>San_Cristóbal</t>
  </si>
  <si>
    <t>La Gloria</t>
  </si>
  <si>
    <t>SAN BLASS</t>
  </si>
  <si>
    <t>SE REALIZA REGISTRO DE BICICLETA CON NUMERIO SERIAL AAAECTS. ATENDIDO EN LA ALCALDIA LOCAL EN ATENCION A LA CIUDADANIA ESCALA LOCAL</t>
  </si>
  <si>
    <t>CLM4</t>
  </si>
  <si>
    <t>SE REGISTRA BICICLETA Y SE ENTREGA COMPROBANDE DE LA PLATAFORMA REGISTRO  BICI BOGOTA.</t>
  </si>
  <si>
    <t>LUIS ANTONIO MEDINA</t>
  </si>
  <si>
    <t>CALLE 64 SUR # 11 A - 17 ESTE</t>
  </si>
  <si>
    <t>Los Libertadores</t>
  </si>
  <si>
    <t>LA BELLEZA</t>
  </si>
  <si>
    <t>SE REALIZA REGISTRO DE BICICLETA CON NUMERIO SERIAL AAAEDAI. ATENDIDO EN LA ALCALDIA LOCAL EN ATENCION A LA CIUDADANIA ESCALA LOCAL</t>
  </si>
  <si>
    <t>LORENA PARDO MARTINEZ</t>
  </si>
  <si>
    <t>CARRERA 8 ESTE # 23 - 30 SUR</t>
  </si>
  <si>
    <t>San Blas</t>
  </si>
  <si>
    <t>SE REALIZA REGISTRO DE BICICLETA CON NUMERIO SERIAL AAAEDAV ,AAAEDAV Y  AAA ECZT ATENDIDO EN LA ALCALDIA LOCAL EN ATENCION A LA CIUDADANIA ESCALA LOCAL</t>
  </si>
  <si>
    <t>PEDRO LUIS BELTRAN</t>
  </si>
  <si>
    <t>SE REALIZA REGISTRO DE BICICLETA CON NUMERIO SERIAL AAAECZV  ATENDIDO EN LA ALCALDIA LOCAL EN ATENCION A LA CIUDADANIA ESCALA LOCAL</t>
  </si>
  <si>
    <t>ANTONIO PERES</t>
  </si>
  <si>
    <t>CALLE 17 D SUR # 10B 16 ESTE</t>
  </si>
  <si>
    <t>LAS MECERDES</t>
  </si>
  <si>
    <t>SE REALIZA REGISTRO DE BICICLETA CON NUMERIO SERIAL AAAFKPE  ATENDIDO EN LA ALCALDIA LOCAL EN ATENCION A LA CIUDADANIA ESCALA LOCAL</t>
  </si>
  <si>
    <t>RAUL  HERNANDO ESPEJO</t>
  </si>
  <si>
    <t>CARRERA 2A # 17 A 35 SUR</t>
  </si>
  <si>
    <t>Sociego</t>
  </si>
  <si>
    <t>VELODROMO</t>
  </si>
  <si>
    <t>SE REALIZA REGISTRO DE BICICLETA CON NUMERIO SERIAL AAAFKPJ  ATENDIDO EN LA ALCALDIA LOCAL EN ATENCION A LA CIUDADANIA ESCALA LOCAL</t>
  </si>
  <si>
    <t>JOSE JAVIER MORALES</t>
  </si>
  <si>
    <t>CARRERA 6A # 36- 46 SUR</t>
  </si>
  <si>
    <t>MANAGUA</t>
  </si>
  <si>
    <t>SE REALIZA REGISTRO DE BICICLETA CON NUMERIO SERIAL AAAFKPN ATENDIDO EN LA ALCALDIA LOCAL EN ATENCION A LA CIUDADANIA ESCALA LOCAL</t>
  </si>
  <si>
    <t>GERMAN SALGADO</t>
  </si>
  <si>
    <t>CARRERA 10 F ESTE # 19 - 85</t>
  </si>
  <si>
    <t>LAS MERCEDES</t>
  </si>
  <si>
    <t>SE REALIZA REGISTRO DE BICICLETA CON NUMERIO SERIAL AAAECPS ATENDIDO EN LA ALCALDIA LOCAL EN ATENCION A LA CIUDADANIA ESCALA LOCAL</t>
  </si>
  <si>
    <t>GABRIEL MAURICIO CUBILLOS</t>
  </si>
  <si>
    <t>CALLE 30 B SUR # 0 - 26 ESTE</t>
  </si>
  <si>
    <t>BELLO HORIZONTE</t>
  </si>
  <si>
    <t>SE REALIZA REGISTRO DE BICICLETA CON NUMERIO SERIAL AAAFKPO ATENDIDO EN LA ALCALDIA LOCAL EN ATENCION A LA CIUDADANIA ESCALA LOCAL</t>
  </si>
  <si>
    <t>JOSE AGUSTIN ALBARRACION</t>
  </si>
  <si>
    <t>CALLE 29 SUR # 3 - 33</t>
  </si>
  <si>
    <t>20 de Julio</t>
  </si>
  <si>
    <t>20 DE JULIO</t>
  </si>
  <si>
    <t>SE REALIZA REGISTRO DE BICICLETA CON NUMERIO SERIAL AAAECQD ATENDIDO EN LA ALCALDIA LOCAL EN ATENCION A LA CIUDADANIA ESCALA LOCAL</t>
  </si>
  <si>
    <t>JOSE LUIS URREGO</t>
  </si>
  <si>
    <t>CALLE 40 C SUR # 12 A - 47 ESTE</t>
  </si>
  <si>
    <t>SAN JOSE DUR ORIENTAL</t>
  </si>
  <si>
    <t>SE REALIZA REGISTRO DE BICICLETA CON NUMERIO SERIAL AAAECQG ATENDIDO EN LA ALCALDIA LOCAL EN ATENCION A LA CIUDADANIA ESCALA LOCAL</t>
  </si>
  <si>
    <t>YESID COY BELTRAN</t>
  </si>
  <si>
    <t>CARRE 1 # 23 - 13 SUR</t>
  </si>
  <si>
    <t>BARRIO CORDOBA</t>
  </si>
  <si>
    <t>SOLICITUD DE PROCESO Y DENUNCIA DE BICICLETA HURTADA</t>
  </si>
  <si>
    <t>EN ATENCION EN LA ESCALA LOCAL SE REALIZA LA RESPECTIVA SOLICITUD</t>
  </si>
  <si>
    <t>PEDRO PARRA</t>
  </si>
  <si>
    <t>CARRERA 10 D ESTE # 17 B - 60 SUR</t>
  </si>
  <si>
    <t>SOLICITUD DE PORCESO DE SOLICITUD POR BENEFICIO DE LA TARJETA TU LLAVE A ADULTO MAYOR</t>
  </si>
  <si>
    <t>DIANA BILBAO</t>
  </si>
  <si>
    <t>CARRERA 8 A ESTE # 3 0- 30</t>
  </si>
  <si>
    <t>ALTOS DE DESIDEL</t>
  </si>
  <si>
    <t xml:space="preserve"> SE ESTABLECE PROCESO DE FORMACION POR IEP EN EL BARRIO ALTOS DE DESIDEL POR SOLICITUD DE LA BOCERA</t>
  </si>
  <si>
    <r>
      <t xml:space="preserve">EN ATENCION EN LA ESCALA LOCAL SE REALIZA LA RESPECTIVA SOLICITUD SE REALIZA REUNION CON LA CIUDADANIA Y SE RADICA SDQS </t>
    </r>
    <r>
      <rPr>
        <b/>
        <sz val="8"/>
        <color theme="1"/>
        <rFont val="Arial"/>
        <family val="2"/>
      </rPr>
      <t>1304032022</t>
    </r>
  </si>
  <si>
    <t>ALCALDÍA LOCAL DE TUNJUELITO - CAMILO RAMIREZ</t>
  </si>
  <si>
    <t>DIAGONAL 50 A No. 18-48 SUR</t>
  </si>
  <si>
    <t xml:space="preserve">CALLE 67 B SUR No. 62-29 </t>
  </si>
  <si>
    <t>PETICIÓN OPERATIVOS DE TRANSITO</t>
  </si>
  <si>
    <t>CLM - INGENIERO DE AREA</t>
  </si>
  <si>
    <t xml:space="preserve">CALLE 53 SUR ENTRE CARRERA 37A Y 34 </t>
  </si>
  <si>
    <t>FATIMA</t>
  </si>
  <si>
    <t>ALCALDÍA LOCAL DE TUNJUELITO</t>
  </si>
  <si>
    <t>CARRERA 13 F ENTRE AV. CARACAS Y CALLE 58 SUR</t>
  </si>
  <si>
    <t>SAN CARLOS Y SAN BENITO</t>
  </si>
  <si>
    <t>CALLE 46 SUR ENTRE CARRERA 53 B Y 54</t>
  </si>
  <si>
    <t>VENECIA</t>
  </si>
  <si>
    <t>LICEO CAMPO DAVID Y SECTOR CERAMICAS SANTA LUCIA SUR</t>
  </si>
  <si>
    <t>SANTA LUCIA SUR</t>
  </si>
  <si>
    <t>CALLE 56 SUR No. 35-06 FATIMA</t>
  </si>
  <si>
    <t>UAT - ANDRES BECERRA</t>
  </si>
  <si>
    <t>SAN CARLOS</t>
  </si>
  <si>
    <t>DILIGENCIAMIENTO MATRIZ DE ACTIVIDADES</t>
  </si>
  <si>
    <t>YULEISY JIMENEZ</t>
  </si>
  <si>
    <t>DILIGENCIAMIENTO MATRIZ PLAN DE DIRECCIONAMIENTO</t>
  </si>
  <si>
    <t>COMISIÓN DE MOVILIDAD</t>
  </si>
  <si>
    <t>Reprogramar la reunión de Comisión de Movilidad para el 28 de febrero de 2022</t>
  </si>
  <si>
    <t>Se reprogramo comisión de Movilidad para el día 28 de Febrero a las 9:00 a.m en la Casa de la Cultura de Tunjuelito Diagonal 52D No. 27-21</t>
  </si>
  <si>
    <t>ONTARIO - VILLA XIMENA- SAN VICENTE Y NUEVO MUZU</t>
  </si>
  <si>
    <t>MESA DE ACCION CON LA COMUNIDAD 24 DE FEBRERO DE 2022</t>
  </si>
  <si>
    <t>Se asiste a Mesa local con comunidad para tratar temas relacionados con movilidad e Invasión de Espacio público.</t>
  </si>
  <si>
    <t>REFERENTE CLB - WILLIAM GUERRERO -ALCALDIA LOCAL</t>
  </si>
  <si>
    <t xml:space="preserve">DIAGONAL 50 A No. 18-48 SUR  </t>
  </si>
  <si>
    <t>PARQUE EL CARMEN</t>
  </si>
  <si>
    <t>EL CARMEN</t>
  </si>
  <si>
    <t>JORNADA DE DIVULGACIÓN</t>
  </si>
  <si>
    <t>Sin Atender</t>
  </si>
  <si>
    <t>CAMILO RAMIREZ -ALCALDIA LOCAL DE TUNJUELITO</t>
  </si>
  <si>
    <t xml:space="preserve">SAN VICENTE </t>
  </si>
  <si>
    <t>SAN VICENTE FERRER</t>
  </si>
  <si>
    <t>ALCALDÍA LOCAL DE TUNJUELITO -SECRETARIA DE GOBIERNO</t>
  </si>
  <si>
    <t>ACCIDENTALIDAD</t>
  </si>
  <si>
    <t>Articulación con Policía de transito</t>
  </si>
  <si>
    <t>El día 2 de Marzo de 2022 se realiza reunión con Ingeniero de Area, gestora local y Policiá de Transito para dar solución a la problemática expuesta por la comunidad.</t>
  </si>
  <si>
    <t>CARRERA 13 F CON CALLE 59</t>
  </si>
  <si>
    <t>SAN BENITO</t>
  </si>
  <si>
    <r>
      <t xml:space="preserve">Realizar la solicitud </t>
    </r>
    <r>
      <rPr>
        <sz val="8"/>
        <color rgb="FF000000"/>
        <rFont val="Arial"/>
        <family val="2"/>
      </rPr>
      <t>en la Av. Tunjuelito carrera 13 F-59 antes de subir el puente Meissen sentido Norte Sur la problemática de una señal de transito que se encuentra de forma horizontal y por tal motivo puede causar un gran flujo de accidentalidad.</t>
    </r>
  </si>
  <si>
    <t>El día 24 de febrero se envió solicitud mediante Acta al Ingeniero de Area para el respectivo trámite ante la subdirección competente.</t>
  </si>
  <si>
    <t>EL COMISIONADO SE ACERCA A SOLICITAR INFORMACIÓN SOBRE LA PRÓXIMA REUNIÓN DE LA COMISIÓN DE MOVILIDAD</t>
  </si>
  <si>
    <t>SE DA INFORMACIÓN AL COMISIONADO DE ACUERDO A SU SOLICITUD.</t>
  </si>
  <si>
    <t xml:space="preserve">CALLE 54C SUR DESDE LA CARRERA 88I HASTA LA CARRERA 89 </t>
  </si>
  <si>
    <t xml:space="preserve">TANGARA 1 Y 2 </t>
  </si>
  <si>
    <t>SE SOLICITA VALIDAR  LA VIABILIDAD DE CIERRE DE VÍA EN EL SECTOR DE LA CALLE 54C SUR DESDE LA CARRERA 88I HASTA LA CARRERA 89 POR SOLICITUD DE LA COMUNIDAD EN GENERAL</t>
  </si>
  <si>
    <t>SE SOLICITA MEDIANTE LA PLATAFORMA BOGOTA TE ESCUCHA  LA VIABILIDAD DE CIERRE DE VÍA EN EL SECTOR DE LA CALLE 54C SUR DESDE LA CARRERA 88I HASTA LA CARRERA 89 POR SOLICITUD DE LA COMUNIDAD EN GENERAL. MEDIANTE RADICADO 245072022 DEL DÍA 24-01-2022. SE INDICA AL PETICIONARIO NÚMERO DE RADICADO Y PROCESO PARA REALIZAR TRAZABILIDAD DE LA SOLICITUD.</t>
  </si>
  <si>
    <t>PUNTO IDU</t>
  </si>
  <si>
    <t>CRA 86 F # 51–18 SUR</t>
  </si>
  <si>
    <t>Avenida Ciudad de Cali entre Calle 55 Sur y Calle 53 Sur,</t>
  </si>
  <si>
    <t>CHICALA</t>
  </si>
  <si>
    <t>OPERATIVO DE CONTROL POR IEP</t>
  </si>
  <si>
    <t>SE SOLICITA MEDIANTE LA PLATAFORMA BOGOTA TE ESCUCHA,LA EJECUCIÓN DE OPERATVIOS DE CONTROL POR IEP EN LA AVENIDA CIUDAD DE CALI ENTRE CALLE 55 SUR Y CALLE 53 SUR,   A TRAVÉS DEL RADICADO  NUMERO  RADICADO 329612022 DEL DÍA 31-01-2021.   SE INDICA AL PETICIONARIO NÚMERO DE RADICADO Y PROCESO PARA REALIZAR TRAZABILIDAD DE LA SOLICITUD.</t>
  </si>
  <si>
    <t>RUBY NANCY GIRALDO VILLA</t>
  </si>
  <si>
    <t>AUTOPISTA SUR # 64B– 70</t>
  </si>
  <si>
    <t>CALLE 57 B 63 – 58 SUR</t>
  </si>
  <si>
    <t>Apogeo</t>
  </si>
  <si>
    <t>VILLA DEL RIO</t>
  </si>
  <si>
    <t xml:space="preserve"> MANTENIMIENTO Y DEMARCACION  DE REDUCTORES DE VELOCIDAD EN RAZON A SINIESTRO VIAL EN LA VIA</t>
  </si>
  <si>
    <t>SE SOLICITA MEDIANTE LA PLATAFORMA BOGOTA TE ESCUCHA, MANTENIMIENTO Y DEMARCACION  DE REDUCTORES DE VELOCIDAD EN RAZON A SINIESTRO VIAL EN LA VIA, EN LA CALLE 57 B 63 – 58 SUR, A TRAVÉS DEL RADICADO  NUMERO  RADICADO 330062022  DEL DÍA 31-01-2021.  SE INDICA AL PETICIONARIO NÚMERO DE RADICADO Y PROCESO PARA REALIZAR TRAZABILIDAD DE LA SOLICITUD.</t>
  </si>
  <si>
    <t>JOSE LUIS BLANCO AVENDANO</t>
  </si>
  <si>
    <t>CALLE 57 B CON CALLE 70</t>
  </si>
  <si>
    <t xml:space="preserve">CALLE 57 B HASTA LA CALLE 70 SUR </t>
  </si>
  <si>
    <t xml:space="preserve">PRESIDENTE DE JUNTA DE ACCION COMUNAL VILLA DEL RIO SOLICITA EL MANTENIMIENTO DE REDUCTORES  DE VELOCIDAD POR EL INDICE TAN ALTO DE SINIESTROS VIALES </t>
  </si>
  <si>
    <t>SE SOLICITA MEDIANTE LA PLATAFORMA BOGOTA TE ESCUCHA,MANTENIMIENTO DE REDUCTORES  DE VELOCIDAD POR EL INDICE TAN ALTO DE SINIESTROS VIALES  EN LA CALLE 57 B HASTA LA CALLE 70 SUR ,  A TRAVÉS DEL RADICADO  NUMERO  RADICADO 331622022 DEL DÍA 31-01-2021.  SE INDICA AL PETICIONARIO NÚMERO DE RADICADO Y PROCESO PARA REALIZAR TRAZABILIDAD DE LA SOLICITUD.</t>
  </si>
  <si>
    <t>DILSON NAVAS</t>
  </si>
  <si>
    <t>CALLE 77 SUR # 88-H TORRE 9 APT 204</t>
  </si>
  <si>
    <t>LAURELES</t>
  </si>
  <si>
    <t xml:space="preserve">CIUDADANO DE LALOCALIDADDE BOSA ASISTE AL CENTRO LOCALDE MOVILIDAD Y REALIZA EL REGISTRO DE LA BICI EN LA PAGINA DE REGISTRO BICI BOGOTA </t>
  </si>
  <si>
    <t>ORIENTADORA DELCENTRO LOCAL REALIZAEL ACOMPAÑAMIENTO DEL PROCESO DE REGISTRO DE LA BICICLETA CON NUMERODESTICKER AAANLGI</t>
  </si>
  <si>
    <t xml:space="preserve">EFRAIN CUCAITA CUELLAR </t>
  </si>
  <si>
    <t xml:space="preserve">CRA 87 G # 54 A 21 SUR </t>
  </si>
  <si>
    <t>lidercomunallocalidadbosa@gmail.com</t>
  </si>
  <si>
    <t xml:space="preserve">BRASILIA TERCER SECTOR </t>
  </si>
  <si>
    <t>LIDER COMUNAL DE LA LOCALIDA DE BOSA SOLICITA RESPUESTA DE RADICADOS SOLICITADOS A LA SECRETARIA DE MOVILIDAD Y TRASMILENIO IMPLEMENTACION DE RUTAS PARA LA LOCALIDAD DE BOSA.</t>
  </si>
  <si>
    <t>SE SOLICITA MEDIANTE LA PLATAFORMA BOGOTA TE ESCUCHA,LA RESPUESTA DE IMPLEMENTACION DE RUTAS INTERMUNICIPALES  ,  A TRAVÉS DEL RADICADO  NUMERO  RADICADO 430272022 DEL DÍA 07/02/2022.  SE INDICA AL PETICIONARIO NÚMERO DE RADICADO Y PROCESO PARA REALIZAR TRAZABILIDAD DE LA SOLICITUD.</t>
  </si>
  <si>
    <t>FRANCISCO GARCIA</t>
  </si>
  <si>
    <t>CRA 94 B #56H34 SUR</t>
  </si>
  <si>
    <t>fransiscogarcialoro@hotmail.com</t>
  </si>
  <si>
    <t>EL ANHELO</t>
  </si>
  <si>
    <t>CIUDADANO DE LA LOCALIDAD DE BOSA SOLICITA INFORMACION ACERCA DEL REGISTRO DE BICICLETAS</t>
  </si>
  <si>
    <t>SE REGISTRA BICICLETA A EN LA PAGINA REGISTROBICIBOGOTA.GOV.CO CON NUMERO DE STICKER AAANLNY</t>
  </si>
  <si>
    <t>NESTOR HERNANDEZ</t>
  </si>
  <si>
    <t>CALLE 39 A # 90A 43</t>
  </si>
  <si>
    <t>nestorpanadero9@gmail.com</t>
  </si>
  <si>
    <t>Kennedy</t>
  </si>
  <si>
    <t>Kennedy Central</t>
  </si>
  <si>
    <t>CIUDAD GRANADA</t>
  </si>
  <si>
    <t>CIUDADANO DE LA LOCALIDAD DE KENNEDY SOLICITA INFORMACION ACERCA DEL REGISTRO DE BICICLETAS</t>
  </si>
  <si>
    <t>SE REGISTRA BICICLETA POR MEDIODELA  PAGINA REGISTROBICIBOGOTA.GOV.CO CON NUMERO DE STICKER AAANLVD</t>
  </si>
  <si>
    <t xml:space="preserve">JEISON ORLANDO </t>
  </si>
  <si>
    <t>CALLE 57B BIS # 99B- 34</t>
  </si>
  <si>
    <t>jeisonmelo226@gmail.com</t>
  </si>
  <si>
    <t>CIUDADANO DE LA LOCALIDAD DE BOSA SOLICITA INFORMACION FRENTE A LA RECUPERACION DE LICENCIA DE CONDUCCION POR ALCOHOLEMIA.</t>
  </si>
  <si>
    <t xml:space="preserve">DESDE EL CENTRO LOCAL DE MOVILIDAD  BRINDA LA INFORMACION DEACUERDO A LA NORMATIVIDAD VIGENTE </t>
  </si>
  <si>
    <t xml:space="preserve">BENJAMIN GONZALEZ </t>
  </si>
  <si>
    <t>KRA 80 P # 70 B-39 S</t>
  </si>
  <si>
    <t>benja.marielita@gmail.com</t>
  </si>
  <si>
    <t>ASOVIVIR</t>
  </si>
  <si>
    <t>SE REGISTRA BICICLETA POR MEDIODELA  PAGINA REGISTROBICIBOGOTA.GOV.CO CON NUMERO DE STICKER AAANRIA</t>
  </si>
  <si>
    <t>ANTONIO GIL</t>
  </si>
  <si>
    <t>APOGEO</t>
  </si>
  <si>
    <t>CIUDADANO DE LA LOCALIDA DE BOSA SOLICITA INFORMACION REFERENTE A TRAMITES Y SERVICIOS DE LA SDM COMPARENDO ELECTRONICO</t>
  </si>
  <si>
    <t>DESDE EL CENTRO LOCAL DE MOVILIDAD DIRECCIONA Y BRINDA LOS CANALES DE ATENCION Y DIRECCION DE LA SDM DONDE PUEDE REALIZAR SU TRAMITE FRENTE A SU SOLICITUD.</t>
  </si>
  <si>
    <t>JORGE EULISES</t>
  </si>
  <si>
    <t>KR 88 A # 74 SUR 03</t>
  </si>
  <si>
    <t>SE REGISTRA BICICLETA POR MEDIODELA  PAGINA REGISTROBICIBOGOTA.GOV.CO CON NUMERO DE STICKER AAANSEE</t>
  </si>
  <si>
    <t>FRANCISCO MAHECHA</t>
  </si>
  <si>
    <t>KRA 81 SUR # 75- 11</t>
  </si>
  <si>
    <t>BOSA SAN JOSE</t>
  </si>
  <si>
    <t>SE REGISTRA BICICLETA POR MEDIO DE LA  PAGINA REGISTROBICIBOGOTA.GOV.CO CON NUMERO DE STICKER AAANSTI</t>
  </si>
  <si>
    <t>CARMEN SOFIA HERRERA</t>
  </si>
  <si>
    <t>CRA 88 C ENTRE 78-80 , CALLE 73 SUR # 95– 99 Y CALLE 78 BIS SUR # 91 –75.</t>
  </si>
  <si>
    <t xml:space="preserve">PARQUES DE BOGOTA </t>
  </si>
  <si>
    <t>DESDE LA COMISIÓN DE MOVILIDAD Y LA COMUNIDAD EN GENERAL DE PARQUES DE BOGOTA  SOLICITAMOS MUY RESPETUOSAMENTE 1-LA INTERVENCIÓN DE LA DE LA VIA EL TINTAL QUE FUE  RECORTADA EN EL METRO   2- OPERATIVOS DE CONTROL AL GREMIO DE BICITAXISTAS POR LA CANTIDAD DE SINIESTRALIDAD QUE SE PRESENTA EN EL PORVENIR 3- LA INSTALACION DE PASO SEGURO SE PRESENTA INSEGURIDAD EN ESTE CANAL.</t>
  </si>
  <si>
    <t>SE SOLICITA MEDIANTE LA PLATAFORMA BOGOTA TE ESCUCHA,LAS SOLICITUDES DE LA COMISIONADA 1- INTERVENCION DE LA VIA TINTAL QUE FUE RECORTADA POR EL METRO 2- OPERATIVO DE CONTROL A BICITAXISTAS 3- IMPLEMENTACION DE PASO SEGURO.  A TRAVÉS DEL RADICADO  NUMERO  RADICADO 601462022-602472022-602612022. DEL DÍA 17/02/2022  SE INDICA AL PETICIONARIO NÚMERO DE RADICADO Y PROCESO PARA REALIZAR TRAZABILIDAD DE LA SOLICITUD.</t>
  </si>
  <si>
    <t>MARIA DUARTE MEGIA</t>
  </si>
  <si>
    <t>CRA 100 # 52-24 SUR</t>
  </si>
  <si>
    <t>CDC PORVENIR</t>
  </si>
  <si>
    <t>CIUDADANA DE LA LOCALIDAD DE BOSA SOLICITA OPERATIVO DE CONTROL A LAS RUTAS ILEGALES QUE PRESTAN UN SERVICIO DE TRANSPORTE  DE MANERA PELIGROSA, NO  RESPETAN  LAS SEÑALES DE TRANSITO Y NO CUMPLEN CON LA NORMA DE TRANSITO VEHICULAR.</t>
  </si>
  <si>
    <t>SE SOLICITA MEDIANTE LA PLATAFORMA BOGOTA TE ESCUCHA,OPERATIVO DE CONTROL A LAS RUTAS ILEGALES DEL PORVENIR     A TRAVÉS DEL RADICADO  NUMERO   593912022  DEL DÍA 17/02/2022   SE INDICA AL PETICIONARIO NÚMERO DE RADICADO Y PROCESO PARA REALIZAR TRAZABILIDAD DE LA SOLICITUD.</t>
  </si>
  <si>
    <t>CIUDADANA SOLICITA LAIMPLEMENTACION DE RUTAS DE SITP EN RAZON A ALA FALTA DE RUTAS DE TRANSPORTE PUBLICO DEL SITP EN EL BARRIO PORVENIR COMO LA P7 RUTAS PARA KENNEDY, RUTAS PARA FONTIBON, RUTAS USAQUEN LAS DESMONTARON Y LA CIUDADANIA SE VE OBLIGADA A  USAR  EL TRANSPORTE ILEGAL.</t>
  </si>
  <si>
    <t>SE SOLICITA MEDIANTE LA PLATAFORMA BOGOTA TE ESCUCHA, IMPLEMENTACION DE RUTAS DE SITP EN RAZON A LA FALTA DE RUTAS DE TRANSPORTE PUBLICO DEL SITP  SE SEN OBLIGADAS A USAR EL TRANSPORTE ILEGAL. A TRAVÉS DEL RADICADO  NUMERO   594062022  DEL DÍA 17/02/2022   SE INDICA AL PETICIONARIO NÚMERO DE RADICADO Y PROCESO PARA REALIZAR TRAZABILIDAD DE LA SOLICITUD.</t>
  </si>
  <si>
    <t>MARTHA DISCAPACIDAD</t>
  </si>
  <si>
    <t>CALLE 59 B SUR # 92-15</t>
  </si>
  <si>
    <t xml:space="preserve">LAS ATALAYAS </t>
  </si>
  <si>
    <t>CIUDADANA DEL BARRIO ATALAYAS SOLICITA VISITA TECNICA DE LA SDM EN RAZON A QUE LA CIUDADANIA INSTALO REDUCTOR DE VELOCIDAD FRENTE A SU VIVIENDA AFECTANDO LA MOVILIDAD A  PERSONA CON DISCAPACIDAD FISICA OBSTACULIZANDO LA RAMPA PARA EL INGRESO A SU VIVIENDA</t>
  </si>
  <si>
    <t>SE SOLICITA MEDIANTE LA PLATAFORMA BOGOTA TE ESCUCHA, VISITA TECNICA DE LA SDM  YA QUE LA CIUDADANIA INSTALO REDUCTOR DE VELOCIDAD FRENTE A SU VIVIENDA AFECTANDO LA MOVILIDAD A  PERSONA CON DISCAPACIDAD FISICA OBSTACULIZANDO LA RAMPA PARA EL INGRESO A SU VIVIENDA A TRAVÉS DEL RADICADO  NUMERO   595862022  DEL DÍA 17/02/2022   SE INDICA AL PETICIONARIO NÚMERO DE RADICADO Y PROCESO PARA REALIZAR TRAZABILIDAD DE LA SOLICITUD.</t>
  </si>
  <si>
    <t>JANIRA NEIRA</t>
  </si>
  <si>
    <t>CALLE 73 B SUR # 85-10</t>
  </si>
  <si>
    <t xml:space="preserve">CALLE 71 A SUR # 82A </t>
  </si>
  <si>
    <t>ISLANDIA</t>
  </si>
  <si>
    <t>CIUDADANA DE LA LOCALIDAD DE BOSA SOLICITA LA INTERVENCION DE LA SDM EN LA CALLE 71 A SUR # 82 A POR GIRO PROHIBIDO DE MOTOCILISTAS</t>
  </si>
  <si>
    <t>SE SOLICITA MEDIANTE LA PLATAFORMA BOGOTA TE ESCUCHA,INTERVENCION DE LA SDM EN LA CALLE 71 A SUR # 82 A GIRO PROHIBIDO DE MOTOCILISTAS ,  A TRAVÉS DEL RADICADO  NUMERO  RADICADO 635312022  DEL DÍA 21/02/2022.  SE INDICA AL PETICIONARIO NÚMERO DE RADICADO Y PROCESO PARA REALIZAR TRAZABILIDAD DE LA SOLICITUD.</t>
  </si>
  <si>
    <t>EDWIN MARÍN</t>
  </si>
  <si>
    <t>CARRERA 79 # 73-16 SUR</t>
  </si>
  <si>
    <t>CALLE 73 SUR CON CARRERA 79</t>
  </si>
  <si>
    <t>ISRAELITA</t>
  </si>
  <si>
    <t>EL PRESIDENTE ELECTO DEL BARRIO BOSA ISRAELITA SE ACERCA AL CLM A SOLICITAR REDUCTORES DE VELOCIDAD PARA LA CALLE 73 SUR CON CARRERA 79 YA QUE EN ÉSTE SECTOR SE ENCUENTRA UN PARQUE ENTRE DOS VÍAS PRINCIPALES RECIÉN REPARADAS Y LOS CONDUCTORES TRANSITAN A ALTAS VELOCIDADES.</t>
  </si>
  <si>
    <t>SE SOLICITA MEDIANTE LA PLATAFORMA BOGOTA TE ESCUCHA, REDUCTORES DE VELOCIDAD EN LA CALLE 73 SUR CON CARRERA 79 CON , A TRAVÉS DEL RADICADO  NUMERO  RADICADO 645342022  DEL DÍA 21/02/2022.  SE INDICA AL PETICIONARIO NÚMERO DE RADICADO Y PROCESO PARA REALIZAR TRAZABILIDAD DE LA SOLICITUD.</t>
  </si>
  <si>
    <t>JOSE ALIRIO MOSQUERA</t>
  </si>
  <si>
    <t>CALLE 74 A SUR  98-71</t>
  </si>
  <si>
    <t>RECREO</t>
  </si>
  <si>
    <t>SE REGISTRA BICICLETA POR MEDIO DE LA  PAGINA REGISTROBICIBOGOTA.GOV.CO CON NUMERO DE STICKER AAANZZK</t>
  </si>
  <si>
    <t>ALCALDÍA LOCAL DE BOSA</t>
  </si>
  <si>
    <t>CALLE 54 C SUR # 88I 62</t>
  </si>
  <si>
    <t xml:space="preserve">CALLE 54C SUR DESDE LA 88 HASTA LA CRA 89 </t>
  </si>
  <si>
    <t>BOSA BRASIL</t>
  </si>
  <si>
    <t>LA ALCALDIA LOCAL DE BOSA, DE ACUERDO A SOLCITUD DE LA CIUDADANIA,  SOLICITA OPERATIVOS DE CONTROL EN LA CALLE 54 C SUR DESDE LA CARRERA 88 HASTA LA CARRERA 89 CONJUNTOS DE APARTAMENTOS TANGARA 1 Y 2</t>
  </si>
  <si>
    <t xml:space="preserve">SE SOLICITA MEDIANTE LA PLATAFORMA BOGOTA TE ESCUCHA OPERATIVO DE CONTROL POR IEP EN LA CALLE 54 C SUR DESDE LA CARRERA 88 HASTA LA CARRERA 89 CONJUNTOS DE APARTAMENTOS TANGARA 1 Y 2 , A TRAVÉS DEL RADICADO  NUMERO  759052022  DEL DÍA 28/02/2022.  SE INDICA AL PETICIONARIO NÚMERO DE RADICADO Y PROCESO PARA REALIZAR TRAZABILIDAD DE LA SOLICITUD.                                                                                                                                                                                                                                                                                                                                                                                                                                                                                                                                                                </t>
  </si>
  <si>
    <t>LUÍS EDUARDO CONTRERAS ROA</t>
  </si>
  <si>
    <t>EL CIUDADANO SOLICITA INFORMACIÓN SOBRE RENOVACIÓN DE LA LICENCIA DE CONDUCCIÓN</t>
  </si>
  <si>
    <t>SE BRINDA INFORMACIÓN AL CIUDADANO SOBRE LA VENTANILLA ÚNICA DE SERVICIOS DE MOVILIDAD EN BOGOTÁ ANTERIORMENTE SIM. ADEMÁS INGRESAMOS A LA PÁGINA http://www.ventanillamovilidad.com.co/  Y SE LE AYUDA AL CIUDADANO A AGENDAR SU CITA Y SE ENTREGA IMPRESA LA INFORMACIÓN DE SU AGENDAMIENTO.</t>
  </si>
  <si>
    <t>OSWALDO CORTES</t>
  </si>
  <si>
    <t>EL CIUDADANO SOLICITA INFORMACIÓN SOBRE RECATEGORIZACIÓN DE LA LICENCIA DE CONDUCCIÓN</t>
  </si>
  <si>
    <t>SE BRINDA INFORMACIÓN AL CIUDADANO SOBRE LA VENTANILLA ÚNICA DE SERVICIOS DE MOVILIDAD EN BOGOTÁ ANTERIORMENTE SIM. ADEMÁS INGRESAMOS A LA PÁGINA http://www.ventanillamovilidad.com.co/ Y SE ENTREGA IMPRESA LA INFORMACIÓN SOLICITADA PARA EL TRÁMITE QUE REQUIERE.</t>
  </si>
  <si>
    <t>CALLE 59B SUR # 88F 49</t>
  </si>
  <si>
    <t xml:space="preserve">1.) CALLE 63 SUR CRA 77G (ESTACIÓN).
2.) CALLE 69 SUR - AUTOSUR.
3.) CALLE 52, 53, 55 SUR DE CRA 95A HASTA 102 PORVENIR.
4.) CALLE 56F SUR DE CRA 98 HASTA CRA 107 PORVENIR.
</t>
  </si>
  <si>
    <t>EL COMISIONADO SOLICITA OPERATIVOS DE CONTROL POR IEP EN:                                                    1.) CALLE 63 SUR CRA 77G (ESTACIÓN).
2.) CALLE 69 SUR - AUTOSUR.
3.) CALLE 52, 53, 55 SUR DE CRA 95A HASTA 102 PORVENIR.
4.) CALLE 56F SUR DE CRA 98 HASTA CRA 107 PORVENIR.</t>
  </si>
  <si>
    <t>MEDIANTE LA PLATAFORMA BOGOTA TE ESCUCHA SE SOLICITAN OPERATIVOS DE CONTROL POR IEP EN:        1.) CALLE 63 SUR CRA 77G (ESTACIÓN).
2.) CALLE 69 SUR - AUTOSUR.
3.) CALLE 52, 53, 55 SUR DE CRA 95A HASTA 102 PORVENIR.
4.) CALLE 56F SUR DE CRA 98 HASTA CRA 107 PORVENIR.                                                                   A TRAVES DE LOS RADICADOS #                              1. 830512022
2. 830742022
3. 830822022
4. 830872022
RESPECTIVAMENTE. SE INDICA AL PETICIONARIO LOS NÚMEROS DE RADICADO Y PROCESO PARA REALIZAR TRAZABILIDAD DE LA SOLICITUD.</t>
  </si>
  <si>
    <t>CARRERA 81  CON CALLE 73 A SUR</t>
  </si>
  <si>
    <t>SE SOLICITA OPERATIVO DE CONTROL POR IEP DESDE EL CLGR-CC EN LA CARRERA 81 CON CALLE 73A  SUR, EN RAZON A QUE LOS VEHICULOS SE ESTACIONAN  OCACIONANDO TRANCONES IMPIDIENDO EL TRANSITO DE LOS ALIMENTADORES DE LA RUTA BOSA LAURELES TAMBIEN EN  EL TRAMO DE LA CARRERA 81 POR CARGUE Y DESCARGUE DE MERCANCIA , HAY  VEHICULOS ESTACIONADOS TODO EL DIA  GENERANDO UNA MALA MOVILIDAD EN LA ZONA.</t>
  </si>
  <si>
    <r>
      <t xml:space="preserve">SE SOLICITA MEDIANTE LA PLATAFORMA BOGOTA TE ESCUCHA, OPERATIVOS DE CONTROL POR IEP EN LA  CRA 81 SUR CON CALLE 73a -A TRAVÉS DEL RADICADO  NUMERO   846002022 DEL DÍA 04/03/2022  SE INDICA AL PETICIONARIO NÚMERO DE RADICADO Y PROCESO PARA REALIZAR TRAZABILIDAD DE LA SOLICITUD.                                                                                                                                                                                                                                                                                                                                                                                                                           </t>
    </r>
    <r>
      <rPr>
        <b/>
        <sz val="8"/>
        <color theme="1"/>
        <rFont val="Arial"/>
        <family val="2"/>
      </rPr>
      <t/>
    </r>
  </si>
  <si>
    <t>INTERVENTORIA DELA AV. GUAYACANES  GRUPO 1</t>
  </si>
  <si>
    <t>CARRERA 89 B ENTRE CALLE 59C SUR Y CALLE 53 SUR</t>
  </si>
  <si>
    <t>LA INTERVENTORIA DELA AV. GUAYACANES GRUPO 1. SOLICITA OPERATIVOS DE CONTROL POR IEP EN LA CARRERA 89B ENTRE CALLE 59C SUR Y CALLE 53 SUR</t>
  </si>
  <si>
    <r>
      <t xml:space="preserve">SE SOLICITA MEDIANTE LA PLATAFORMA BOGOTA TE ESCUCHA, OPERATIVOS DE CONTROL POR IEP EN LA CARRERA 89 B ENTRE CALLE 59C SUR Y CALLE 53 SUR -A TRAVÉS DEL RADICADO  NUMERO   846002022 DEL DÍA 04/03/2022  SE INDICA AL PETICIONARIO NÚMERO DE RADICADO Y PROCESO PARA REALIZAR TRAZABILIDAD DE LA SOLICITUD.                                                                                                                                                                                                                                                                                                                                                                                                                           </t>
    </r>
    <r>
      <rPr>
        <b/>
        <sz val="8"/>
        <color theme="1"/>
        <rFont val="Arial"/>
        <family val="2"/>
      </rPr>
      <t/>
    </r>
  </si>
  <si>
    <t>EL COMISIONADO SE ACERCA AL CLM BOSA A SOLICITAR INFORMACIÓN SOBRE LAS NUEVAS FECHAS PARA EL PAGO DE IMPUESTOS VEHICULARES</t>
  </si>
  <si>
    <t>SE BRINDA INFORMACIÓN AL COMISIONADO ENTREGANDO IMPRESA LA NOTICIA PUBLICADA EN LA SDH SOBRE LAS NUEVAS FECHAS DE PAGOS DE IMPUESTOS VEHICULARES, ACLARANDO QUE LA ENTIDAD ENCARGADA DEL TEMA DE IMPUESTOS ES LA SECRETARÍA DE HACIENDA</t>
  </si>
  <si>
    <t>GUNDISALVO TORRES</t>
  </si>
  <si>
    <t>CALLE 73G SUR # 79D 31</t>
  </si>
  <si>
    <t xml:space="preserve">EL PRESIDENTE DE LA JAC DE LAURELES I Y II SECTOR SE ACERCA AL CLM A SOLICITAR INFORMACIÓN SOBRE EL NÚMERO TELEFÓNICO DEL CLM BOSA PARA REMITIR UNA INFORMACIÓN </t>
  </si>
  <si>
    <t>DE ACUERDO A LA SOLICITUD DEL SR. PRESIDENTE DE LA JAC SE BRINDA INFORMACIÓN DE LOS DÍAS Y MEDIOS DE ATENCIÓN DEL CLM BOSA</t>
  </si>
  <si>
    <t>LAURA CRUZ</t>
  </si>
  <si>
    <t>LA CIUDADANA SE ACERCA AL CLM PARA SOLICITAR INFORMACIÓN SOBRE LA ACTIVACIÓN DE LA CUENTA DE REGISTRO BICI, YA QUE NO LLEGÓ A SU CORREO, EL CORREO DE ACTIVACIÓN Y POR TAL RAZÓN NO HA PODIDO TERMINAR EL REGISTRO DE SU BICICLETA</t>
  </si>
  <si>
    <t xml:space="preserve">DE ACUERDO A LA SOLICITUD DE LA CIUDADANA SE ENVÍA SOLICITUD VÍA WHATSAPP AL GRUPO DE REGISTRO BICI DE LA SDM PARA LA ACTIVACIÓN DE LA CUENTA DE LA CIUDADANA DANDO RESPUESTA A SU SOLICITUD Y FACILITANDO EL PROCESO DE REGISTRO DE LA BICICLETA DE LA CIUDANA </t>
  </si>
  <si>
    <t>BLANCA GLORIA TORRES FORERO</t>
  </si>
  <si>
    <t>CARRERA 99A # 72-43 SUR CASA 147</t>
  </si>
  <si>
    <t>LA CIUDADANA SE ACERCA AL CLM PARA SOLICITAR INFORMACIÓN SDQS # 2712492021 RADICADO POR ELLA EN EL 2021 SOBRE EL TEMA DE SEÑALIZACIÓN DEL COLEGIO LEONARDO POSADA PEDRAZA</t>
  </si>
  <si>
    <t xml:space="preserve">EL CLM BOSA ENTREGA RESPUESTA IMPRESA DEL SDQS # 2712492021 A LA CIUDADANA INDICANDOLE EL PROCESO DE SU SOLICITUD APROBADA, Y SE ENFATIZA EN LA IMPORTANCIA DE QUE DESDE EL COLEGIO SE REFUERCE A LOS ESTUDIANTES LA IMPORTANCIA DE TENER UN COMPORTAMIENTO DE AUTOCUIDADO EN LAS VÍAS DE LA CIUDAD. </t>
  </si>
  <si>
    <t>JORGE RODRIGUEZ</t>
  </si>
  <si>
    <t>CRA 98 B 65 09 SUR</t>
  </si>
  <si>
    <t>SE REGISTRA BICICLETA POR MEDIO DE LA  PAGINA REGISTROBICIBOGOTA.GOV.CO CON NUMERO DE STICKER AAAOGPQ</t>
  </si>
  <si>
    <t>CALLE 73 G SUR # 79 D 15</t>
  </si>
  <si>
    <t>CALLE 73  G SUR # 79D 25</t>
  </si>
  <si>
    <t>INTEGRANTE DE LA JUNTA DE ACCION COMUNAL DEL BARRIO LAURELES SOLICITA OPERATIVO DE CONTROL EN LA CALLE 73 G SUR # 79 D 25 POR INVACION DEL ESPACIO PUBLICO POR VEHICULOS</t>
  </si>
  <si>
    <r>
      <t xml:space="preserve">SE SOLICITA MEDIANTE LA PLATAFORMA BOGOTA TE ESCUCHA, OPERATIVOS DE CONTROL POR IEP EN LA CALLE 73 G SUR # 79D 25 -A TRAVÉS DEL RADICADO  NUMERO   941182022 DEL DÍA 10/03/2022  SE INDICA AL PETICIONARIO NÚMERO DE RADICADO Y PROCESO PARA REALIZAR TRAZABILIDAD DE LA SOLICITUD.                                                                                                                                                                                                                                                                                                                                                                                                                           </t>
    </r>
    <r>
      <rPr>
        <b/>
        <sz val="8"/>
        <color theme="1"/>
        <rFont val="Arial"/>
        <family val="2"/>
      </rPr>
      <t/>
    </r>
  </si>
  <si>
    <t>CARMEN- COMISIÓN DE MOVILIDAD</t>
  </si>
  <si>
    <t>1-CALLE 61 SUR # 103-33 COLEGIO SANTIAGO ATALAYAS                                2- CALLE 73 SUR CON CARRERA 95.                                               3- CALLE 80 BIS SUR  CON 94 FRENTE AL CONJUNTO ALCAPARROS</t>
  </si>
  <si>
    <t>ATALAYAS</t>
  </si>
  <si>
    <t>INTEGRANTE DE LA COMISION DE MOVILIDAD SOLICITA 1- LA IMPLEMENTACION DE SEMÁFORO - O MEDIDAS DE PACIFICACIÒN COLEGIO SANTIAGO ATALAYAS CALLE 61SUR # 103-33  AL RESPALDO DEL COLEGIO- POR LA AV. BOSA. 2- SOLICITUD DE REDUCTORES CALLE 73 SUR CON CARRERA 95. 3- SOLICITUD REDUCTORES CALLE 80 BIS SUR  CON 94 FRENTE AL CONJUNTO ALCAPARROS</t>
  </si>
  <si>
    <t xml:space="preserve">DESDE EL CENTRO LOCAL DE MOVILIDAD  PROGRAMA RECORRIDO EL 15 DE MARZO CON INGENIERO DE APOYO   PARA VERIFICAR LA VIABILIDAD DE LA  SOLICITUD.  </t>
  </si>
  <si>
    <t xml:space="preserve">SECRETARIA DISTRITAL DE EDUCACION </t>
  </si>
  <si>
    <t>CALLE 59 B SUR # 87 B -02 SUR</t>
  </si>
  <si>
    <t>BOSA NOBA</t>
  </si>
  <si>
    <t>FUNCIONARIO DE LA SECRETARIA DISTRITAL DE EDUCACION SOLICITA SEÑALIZACION EN EL COLEGIO BOSA NOVA SEDE A Calle 59 B No. 87B-02 Sur</t>
  </si>
  <si>
    <t>JAIME GRANADOS</t>
  </si>
  <si>
    <t>CALLE 43 A SUR # 12A 55</t>
  </si>
  <si>
    <t>SE REGISTRA BICICLETA POR MEDIO DE LA  PAGINA REGISTROBICIBOGOTA.GOV.CO CON NUMERO DE STICKER AAAOGTP</t>
  </si>
  <si>
    <t>HECTOR ASCO</t>
  </si>
  <si>
    <t>CALLE 68 # 89 A 51</t>
  </si>
  <si>
    <t>CARRERA 92 CON CALLE 71 SUR</t>
  </si>
  <si>
    <t>LA MARGARITAS</t>
  </si>
  <si>
    <t>CIUDADANO DE LA LOCALIDAD DE BOSA DEL BARRIO LAS MARGARITAS SOLICITA REDUCTORES DE VELOCIDAD EN LA CRA 92 CON CALLE 71 SUR POR ALTA ACCIDENTALIDAD QUE SE PRESENTA EN ESTA ZONA</t>
  </si>
  <si>
    <r>
      <t xml:space="preserve">SE SOLICITA MEDIANTE LA PLATAFORMA BOGOTA TE ESCUCHA, REDUCTORES DE VELOCIDAD EN LA CARRERA 92 CON CALLE 71 SUR -A TRAVÉS DEL RADICADO  NUMERO   949232022  DEL DÍA 10/03/2022  SE INDICA AL PETICIONARIO NÚMERO DE RADICADO Y PROCESO PARA REALIZAR TRAZABILIDAD DE LA SOLICITUD.                                                                                                                                                                                                                                                                                                                                                                                                                           </t>
    </r>
    <r>
      <rPr>
        <b/>
        <sz val="8"/>
        <color theme="1"/>
        <rFont val="Arial"/>
        <family val="2"/>
      </rPr>
      <t/>
    </r>
  </si>
  <si>
    <t>EL COMISIONADO SE ACERCA AL CLM BOSA A CONSULTAR SOBRE LA GESTIÓN DE SOLICITUDES REALIZADAS POR EL 03-03-2022.</t>
  </si>
  <si>
    <t>SE INFORMA AL COMISIONADO QUE EL CLM BOSA EN ARTICULACIÓN CON EL INGENIERO DE APOYO ESTÁ REVISANDO PUNTO POR PUNTO SUS SOLICITUDES, Y YA SE TIENEN ALGUNOS HALLAZGOS DE LOS QUE SE DARÁ CUENTA EN EL TRANSCURSO DE LA SEMANA.</t>
  </si>
  <si>
    <t>SECRETARÍA DE SEGURIDAD</t>
  </si>
  <si>
    <t>CALLE 57 SUR CON CARRERA 87H 03 FRENTE AL COLEGIO ORLANDO HIGUITA</t>
  </si>
  <si>
    <t>BOSA HOLANDA</t>
  </si>
  <si>
    <t>DESDE SECRETARÍA DE SEGURIDAD DE BOSA SE SOLICITA REALIZAR OPERATIVO DE CONTROL EN LA CALLE 57 SUR CON CARRERA 87H 03 FRENTE AL COLEGIO ORLANDO HIGUITA, YA QUE EN DIFERENTES OPERATIVOS SE HA EVIDENCIADO LA PRESENCIA DE UN CAMIÓN QUE PERMANECE PARQUEADO FRENTE AL COLEGIO SOBRE EL ANDÉN IMPIDIENDOLA VISIBILIDAD Y LA MOVILIDAD TANTO DE LOS ESTUDIANTES COMO DE LA COMUNIDAD EN GENERAL GENERANDO INSEGURIDAD Y SIRVIENDO DE ESCONDITE A POSIBLE EXPENDIO DE PSICOACTIVOS EN EL SECTOR</t>
  </si>
  <si>
    <t xml:space="preserve"> SE SOLICITA MEDIANTE LA PLATAFORMA BOGOTA TE ESCUCHA  OPERATIVO DE CONTROL POR IEP EN LA CALLE 57 SUR CON CARRERA 87H 03 FRENTE AL COLEGIO ORLANDO HIGUITA A TRAVÉS DEL RADICADO # 1026132022 DEL DÍA 14-03-2022. SE INDICA AL PETICIONARIO NÚMERO DE RADICADO Y PROCESO PARA REALIZAR TRAZABILIDAD DE LA SOLICITUD.  </t>
  </si>
  <si>
    <t xml:space="preserve">CRISTOBAL FIDEL </t>
  </si>
  <si>
    <t>CALLE 68 BIS SUR # 80K51 SUR</t>
  </si>
  <si>
    <t>PIAMONTE</t>
  </si>
  <si>
    <t>CIUDADANO DE LA LOCALIDAD SOLICITA INFORMACION RESPECTO A UN COMPARENDO PEDAGOGICO QUE LEIMPUSIERON POR CHALECO REFLECTIVO</t>
  </si>
  <si>
    <t>SE REALIZA CONSULTA POR MEDIO DE LA VENTANILLA VIRTUAL DE SERVIOS BRINDADO LOS CANALES DE ATENCION PARA ESTOS SERVICIOS</t>
  </si>
  <si>
    <t>JUAN PABLO GOMEZ CARO</t>
  </si>
  <si>
    <t>TRANVESAR 80C # 61 I 55 SUR</t>
  </si>
  <si>
    <t>JIMENEZ DE QUESADA</t>
  </si>
  <si>
    <t xml:space="preserve">CIUDADANO DE LA LOCALIDAD DE BOSA SOLICITA INFORMACION ACERCA DEL REGISTRO DE BICICLETAS  </t>
  </si>
  <si>
    <t>SE REGISTRA BICICLETA POR MEDIO DE LA  PAGINA REGISTROBICIBOGOTA.GOV.CO CON NUMERO DE STICKER AAAOJWM</t>
  </si>
  <si>
    <t>EL COMISIONADO SE ACERCA AL CLM SOLICITANDO INFORMACIÓN SOBRE SUS SOLICITUDES RESPECTO A SEÑALIZACIÓN DELDÍA 03/03/2022</t>
  </si>
  <si>
    <t>SE BRINDA INFORMACIÓN AL COMISIONADO SOBRE  ACCIONES DE RECONOCIMIENTO TERRITORIAL REALIZADAS EN COMPAÑÍA DEL ING. DE APOYO EL DÍA 15 DE MARZO 2022 EN ARAS DE REALIZAR LA RESPECTIVA VERIFICACIÓN TÉCNICA Y COMO PARTE DEL PROCESO PARA EMITIR RESPUESTA A SUS SOLICITUDES</t>
  </si>
  <si>
    <t>MARIA ROSALBA FONSECA</t>
  </si>
  <si>
    <t>DG 71F SUR # 77G 32</t>
  </si>
  <si>
    <t>CARBONELL II SECTOR</t>
  </si>
  <si>
    <t>LA CIUDADANA SE ACERCA AL CLM BOSA REMITIDA DE LA ALB PARA SOLICITAR INFORMACIÓN SOBRE LA INSTALACIÓN DE BOLARDOS EN UNA RAMPA PEATONAL EN LA DG 71F SUR # 77G 32</t>
  </si>
  <si>
    <t xml:space="preserve">DESDE EL CLM 07 SE DA A CONOCER  INFORMACIÓN DE ACUERDO A LA MISIONALIDAD DE LA SDM, DONDE NO ESTA LA IMPLEMENTACIÓN DE BOLARDOS Y EL PROCESO A SEGUIR. </t>
  </si>
  <si>
    <t>LA CIUDADANA SE ACERCA AL CLM A SOLICITAR COPIA DE RESPUESTA DE SDQS SDQS # 2712492021</t>
  </si>
  <si>
    <t>EN RESPUESTA A LA SOLICITUD DE LA CIUDADANA SE ENTREGA IMPRESA LA RESPUESTA DE SDQS SDQS # 2712492021</t>
  </si>
  <si>
    <t xml:space="preserve">BALVANERA TOPASCO </t>
  </si>
  <si>
    <t>CALLE 63 CON CARRERA 92 SUR</t>
  </si>
  <si>
    <t>CIUDADANA DE LA LOCALIDAD DE BOSA SOLICITA RECORRIDO TECNICO EN ARAS DE VERIFICAR VIABILIDAD DE IMPLEMENTACION DE SEÑALIZACIÓN EN LA CALLE 63 CON CARRERA 92 SUR  DEBIDO A SINIESTROS  PRESENTADOS</t>
  </si>
  <si>
    <t>SE PROGRAMA VISITA TECNICA PARA LA PRIMERA SEMANA DEL MES DE ABRIL, EN ARAS DE VERIFICAR VIABILIDAD DE IMPLEMENTACION DE SEÑALIZACIÓN EN LA CALLE 63 CON CARRERA 92 SUR  DEBIDO A SINIESTROS  PRESENTADOS</t>
  </si>
  <si>
    <t xml:space="preserve">EDUARD CAMILO RUIZ GUARIN </t>
  </si>
  <si>
    <t>CALLE 70C 80 I76</t>
  </si>
  <si>
    <t>NARANJOS</t>
  </si>
  <si>
    <t>CIUDADANO DE LA LOCALIDAD DE BOSA SOLICITA INFORMACION ACERCA DE HISTORIAL DE VEHICULOS</t>
  </si>
  <si>
    <t>HUGO RIOS CASTAÑEDA</t>
  </si>
  <si>
    <t>3203753640-</t>
  </si>
  <si>
    <t xml:space="preserve">CIUDADANO DE LA LOCALIDA DE BOSA SOLICITA INFORMACION RESPECTO A COMPAREDO C14 </t>
  </si>
  <si>
    <t>CARLOS HERNANDEZ</t>
  </si>
  <si>
    <t>SECRETARIA DE EDUCACION</t>
  </si>
  <si>
    <t xml:space="preserve"> CARRERA 77 J # 65 A SUR -38 COLEGIO LUIS LOPEZ DE MESA SEDE B</t>
  </si>
  <si>
    <t>SAN PABLO II SECTOR</t>
  </si>
  <si>
    <t xml:space="preserve"> LA SECRETARIA DE EDUCACIÓN  SOLICITA VISITA TECNICA   POR LA FALTA DE SEÑALIZACION  EN LA CARRERA 77 J # 65 A SUR -38 COLEGIO LUIS LOPEZ DE MESA SEDE B</t>
  </si>
  <si>
    <t>SE PROGRAMA VISITA TECNICA PARA PRIMERA SEMANA DE ABRIL PARA LA VIABILIDAD  SEÑALIZACION  EN EL COLEGIO LUIS LOPEZ DE MESA  CARRERA 77 J # 65 A SUR -38 SEDE B</t>
  </si>
  <si>
    <t>DIEGO SILVA</t>
  </si>
  <si>
    <t>TRANSVERSAL  77 I ENTRE LA CALLE  68 sur y 65i Sur</t>
  </si>
  <si>
    <t xml:space="preserve"> PRESIDENTE DE JUNTA DEL BARRIO SAN PABLO SEGUNDO SECTOR SOLICITA REDUCTORES DE VELOCIDAD Y SEMAFORO POR LA ALTA SINIESTRALIDAD QUE SE PRESENTA EN LA TRANSVERSAL  77 I ENTRE LA CALLE  68 sur y 65i Sur</t>
  </si>
  <si>
    <t>SE PROGRAMA VISITA TECNICA EN LA PRIMERA SEMANA DE ABRIL PARA VIABILIDAD  REDUCTORES DE VELOCIDAD Y SEMAFORO POR LA ALTA SINIESTRALIDAD QUE SE PRESENTA EN LA ZONA EN LA TRANSVERSAL  77 I ENTRE LA CALLE  68 sur y 65i Sur</t>
  </si>
  <si>
    <t xml:space="preserve">JOSE REINALDO BUITRAGO </t>
  </si>
  <si>
    <t>CRA 87 G #56 D 08</t>
  </si>
  <si>
    <t>PALESTINA</t>
  </si>
  <si>
    <t>LA CIUDADANO SE ACERCA AL CLM  SOLICITA INFORMACION  PARA  REGISTRAR SU BICICLETA.</t>
  </si>
  <si>
    <t>SE REGISTRA BICICLETA POR MEDIO DE LA  PAGINA REGISTROBICIBOGOTA.GOV.CO CON NUMERO DE STICKER AAAOORF-AAAOORS</t>
  </si>
  <si>
    <t>LUIS ALBERTO GOMEZ</t>
  </si>
  <si>
    <t>CALLE 34 # 2-15 APT 3603-</t>
  </si>
  <si>
    <t>CIUDADANO SOLICITA INFORMACION REFERENTE A VENTANILLA UNICA DE SERVICIOS. TRAMITES RELACIONADO CON INSCRIPCION , LEVANTAMIENTO O MODIFICACION DE PRENDA.</t>
  </si>
  <si>
    <t>SE REALIZA EL REGISTRO DE LA BICICLETA POR MEDIO DE LA PÁGINA https://registrobicibogota.movilidadbogota.gov.co/#!/ ASIGNANDO SERIAL DE STICKER AAAONBQ</t>
  </si>
  <si>
    <t>CARLOS ANGARITA</t>
  </si>
  <si>
    <t>BRITALIA</t>
  </si>
  <si>
    <t>TRANSVERSAL 85 A N° 49 SUR 85</t>
  </si>
  <si>
    <t>Gran Britalia</t>
  </si>
  <si>
    <t>EL CARMELO</t>
  </si>
  <si>
    <t>REALIZAR JORNADAS INFORMATIVAS POR IEP, REALIZAR ACCIONES DE RECONOCIMIENTO CON EL AREA TECNICA DE SEÑALIZACION Y EL ING. DE APOYO DE LA OGS HUGO RUEDA PARA IMPLEMENTACION DE REDUCTORES Y SEÑALIZACION POR ZONA ESCOLAR EN EL COLEGIO JAIME GARZON.</t>
  </si>
  <si>
    <t>EL DIA 24/02/2022 SE REALIZA RECORRIDO CON INGENIERO HUGO RUEDA POR LA SOLICITUD DE SEÑALIZACION  E IMPLEMENTACION DE REDUCTORES DE VELOCIDAD EN ZONA ESCOLAR</t>
  </si>
  <si>
    <t>DIANA SANCHEZ</t>
  </si>
  <si>
    <t>REALIZAR JORNADAS INFORMATIVAS POR IEP, REALIZAR ACCIONES DE RECONOCIMIENTO CON EL AREA TECNICA DE SEÑALIZACION Y EL ING. DE APOYO DE LA OGS HUGO RUEDA PARA IMPLEMENTACION DE REDUCTORES Y SEÑALIZACION POR ZONA ESCOLAR EN EL COLEGIO JAIME GARZON Y SOLICITAR A EL AREA DE PEDAGOGIA APOYO PARA EL PROCESO DE MOVILIDAD ESCOLAR</t>
  </si>
  <si>
    <t xml:space="preserve"> EL DIA 24/02/2022 SE REALIZA RECORRIDO CON INGENIERO HUGO RUEDA POR LA SOLICITUD DE SEÑALIZACION  E IMPLEMENTACION DE REDUCTORES DE VELOCIDAD EN ZONA ESCOLAR, EL DIA 14/02/2022 SE ENVIA CORREO ELECTRONICO A SERGIO JIMENEZ DE PEDAGOGIA SOLICITANDO APOYO PARA PROCESOS DE FORMACION Y ESTABLECER MOVILIDAD ESCOLAR EN EL COLEGIO JAIME GARZON.</t>
  </si>
  <si>
    <t>BERNARDO ALVAREZ</t>
  </si>
  <si>
    <t>CALLE 47 B SUR N° 81 H 35</t>
  </si>
  <si>
    <t xml:space="preserve">REALIZAR JORNADAS INFORMATIVAS POR IEP, REALIZAR ACCIONES DE RECONOCIMIENTO CON EL AREA TECNICA DE SEÑALIZACION Y EL ING. DE APOYO DE LA OGS HUGO RUEDA PARA IMPLEMENTACION DE REDUCTORES Y SEÑALIZACION POR ZONA ESCOLAR </t>
  </si>
  <si>
    <t>EL DIA 24/02/2022 SE REALIZA RECORRIDO CON INGENIERO HUGO RUEDA POR LA SOLICITUD DE SEÑALIZACION  E IMPLEMENTACION DE REDUCTORES DE VELOCIDAD EN ZONA ESCOLAR.</t>
  </si>
  <si>
    <t>SAMUEL HEREDIA</t>
  </si>
  <si>
    <t>CARRERA 78 P N° 39-52</t>
  </si>
  <si>
    <t>REALIZAR ACCIONES DE RECONOCIMIENTO EN SEÑALIZACION ZONA ESCOLAR</t>
  </si>
  <si>
    <t xml:space="preserve"> EL DIA 24/02/2022 SE REALIZA RECORRIDO CON EL INGENIERO HUGO RUEDA PARA EL TEMA DE SEÑALIZACION ESCOLAR</t>
  </si>
  <si>
    <t>DIANA AGUDELO</t>
  </si>
  <si>
    <t>CALLE 19 SUR N° 69 C 17</t>
  </si>
  <si>
    <t>Carvajal</t>
  </si>
  <si>
    <t>CARVAJAL</t>
  </si>
  <si>
    <t>GESTIONAR LAS RESPUESTAS DE LOS COMPROMISOS Y ASISTIR AL CLG CITADO PARA EL 11 DE MARZO A LAS 2:00PM</t>
  </si>
  <si>
    <t>EL DIA 11/03/2022 SE ASISTE DE MANERA PRESENCIAL AL CLG</t>
  </si>
  <si>
    <t>Pedro Antonio Beipia</t>
  </si>
  <si>
    <t xml:space="preserve">Calle 22k N° 102- 57 </t>
  </si>
  <si>
    <t>Giralda</t>
  </si>
  <si>
    <t>Registro de bicicleta</t>
  </si>
  <si>
    <t>Se realiza registro de la bicicleta.</t>
  </si>
  <si>
    <t>Jorge prieto</t>
  </si>
  <si>
    <t xml:space="preserve">kr 104 N°13d 57 </t>
  </si>
  <si>
    <t>Sabana grande</t>
  </si>
  <si>
    <t>Se realiza orientacion sobre registro de bicicleta.</t>
  </si>
  <si>
    <t>Se hace orientación sobre registro de la bicicleta.</t>
  </si>
  <si>
    <t>Victor manuel suanca</t>
  </si>
  <si>
    <t xml:space="preserve">Cl 60 sur N° 22b 05 </t>
  </si>
  <si>
    <t xml:space="preserve">cl 60 sur N° 22b 05 </t>
  </si>
  <si>
    <t>Tunal</t>
  </si>
  <si>
    <t>Se solicita información sobre pago de comparendo.</t>
  </si>
  <si>
    <t>Se entrega volante para pago de comparendo y se da la respectiva orientación.</t>
  </si>
  <si>
    <t>Celio miguel lopez Aldana</t>
  </si>
  <si>
    <t>cl 72c N°12-24</t>
  </si>
  <si>
    <t>Castilla</t>
  </si>
  <si>
    <t>Se hace registro de la bicicleta.</t>
  </si>
  <si>
    <t>Carlos Alexander Ramirez Martin</t>
  </si>
  <si>
    <t xml:space="preserve">calle 17ª N°96c-44 </t>
  </si>
  <si>
    <t>Villemar</t>
  </si>
  <si>
    <t>Milena Mesa</t>
  </si>
  <si>
    <t>kr 106 N°23b-25 Int 2</t>
  </si>
  <si>
    <t xml:space="preserve">Gabriel Leal </t>
  </si>
  <si>
    <t>kr. 111 # 20b-51</t>
  </si>
  <si>
    <t>Belen</t>
  </si>
  <si>
    <t>Información de registro de bicicleta</t>
  </si>
  <si>
    <t>Se brinda información sobre el proceso de registro de bicileta</t>
  </si>
  <si>
    <t>Cipriano Molares</t>
  </si>
  <si>
    <t>Cl 34a # 94b-23</t>
  </si>
  <si>
    <t xml:space="preserve">Ferrocaja </t>
  </si>
  <si>
    <t>Fernando Martinez</t>
  </si>
  <si>
    <t>Kr. 104 # 22h-70</t>
  </si>
  <si>
    <t xml:space="preserve">La giralda </t>
  </si>
  <si>
    <t>Carlos Martinez</t>
  </si>
  <si>
    <t>Cl 14 b # 119a-20</t>
  </si>
  <si>
    <t>Jorge Hernandez</t>
  </si>
  <si>
    <t>Cl 22j # 104b-77</t>
  </si>
  <si>
    <t>Luis Enerio</t>
  </si>
  <si>
    <t>Kr. 119a # 22d-19</t>
  </si>
  <si>
    <t>Fermin Garzon</t>
  </si>
  <si>
    <t>Cl 23a# 96g-33</t>
  </si>
  <si>
    <t>Fontibon III</t>
  </si>
  <si>
    <t>Sebastian Duarte</t>
  </si>
  <si>
    <t>Cl 16j # 112b-12</t>
  </si>
  <si>
    <t xml:space="preserve">Jordan </t>
  </si>
  <si>
    <t xml:space="preserve">Tatiana Palacios </t>
  </si>
  <si>
    <t>Valla saleno</t>
  </si>
  <si>
    <t>Victor Quintero</t>
  </si>
  <si>
    <t>Kr. 109 # 17a-27</t>
  </si>
  <si>
    <t>Sara Madrigal</t>
  </si>
  <si>
    <t>Kr. 96b # 16-20</t>
  </si>
  <si>
    <t>Fontibon Centro</t>
  </si>
  <si>
    <t xml:space="preserve">Wilson Merchada </t>
  </si>
  <si>
    <t>Cl 14 # 108-97</t>
  </si>
  <si>
    <t>Zona franca</t>
  </si>
  <si>
    <t>Gillermo Fuenmayor</t>
  </si>
  <si>
    <t>Cl 15 # 119a-46</t>
  </si>
  <si>
    <t>Jose Morales</t>
  </si>
  <si>
    <t>Kr 104a N°20-57</t>
  </si>
  <si>
    <t>Boston</t>
  </si>
  <si>
    <t>Solicitud de registro de bicicleta</t>
  </si>
  <si>
    <t>Se realiza el proceso completo de registro de la bicicleta</t>
  </si>
  <si>
    <t>Luis Cañon</t>
  </si>
  <si>
    <t>Cl14b N°119a-20</t>
  </si>
  <si>
    <t>Mario Amado</t>
  </si>
  <si>
    <t>Cl 17b N°107-15</t>
  </si>
  <si>
    <t>Luis Castillo</t>
  </si>
  <si>
    <t>cl 5 N°13-13</t>
  </si>
  <si>
    <t>Mosquera</t>
  </si>
  <si>
    <t>Juan Gonzalez</t>
  </si>
  <si>
    <t>Kr 89 N°19a-50</t>
  </si>
  <si>
    <t>Antonio Aguilar</t>
  </si>
  <si>
    <t>Cl 23i bis N°102-05</t>
  </si>
  <si>
    <t>Veracurz</t>
  </si>
  <si>
    <t>Traspado de vehiculo</t>
  </si>
  <si>
    <t>Se informa que el traspaso del vehiculo se hace en el SIM y el sitio mas cerca en Fontibon es en la terminal de transporte terrestre salitre.</t>
  </si>
  <si>
    <t>Stiven zuñiga</t>
  </si>
  <si>
    <t>Cl 156a N°46a-10</t>
  </si>
  <si>
    <t>Britalia</t>
  </si>
  <si>
    <t>Villa hermosa</t>
  </si>
  <si>
    <t>Raul Jimenez</t>
  </si>
  <si>
    <t>Cl 17b N°107-27</t>
  </si>
  <si>
    <t>Orientación sobre pago de comparendo</t>
  </si>
  <si>
    <t>Se realiza orientación sobre pago de comparendo y se imprime volante de pago.</t>
  </si>
  <si>
    <t>Oswaldo Rodriguez</t>
  </si>
  <si>
    <t>Cl 16f N°101-10</t>
  </si>
  <si>
    <t>Laguna</t>
  </si>
  <si>
    <t>Ricardo Barrera</t>
  </si>
  <si>
    <t>Kr 103a N°22j-17</t>
  </si>
  <si>
    <t>Wilson Diaz</t>
  </si>
  <si>
    <t>Kr 129 con cl 22</t>
  </si>
  <si>
    <t>Fontibón-San Pablo</t>
  </si>
  <si>
    <t>Las brisas</t>
  </si>
  <si>
    <t>Carolina Roa</t>
  </si>
  <si>
    <t>Cl 23g N°98-71</t>
  </si>
  <si>
    <t>San Jose</t>
  </si>
  <si>
    <t>Martha Baez</t>
  </si>
  <si>
    <t>Cl 23 N°101-37</t>
  </si>
  <si>
    <t>La cabaña</t>
  </si>
  <si>
    <t>Jaime Maya</t>
  </si>
  <si>
    <t>Kr 96 N°23-33</t>
  </si>
  <si>
    <t>El rubi</t>
  </si>
  <si>
    <t>Cl 22j N°104b-77</t>
  </si>
  <si>
    <t>Claudia Burbano</t>
  </si>
  <si>
    <t>Kr 80d N°22c-23</t>
  </si>
  <si>
    <t>Jaime Vasquez</t>
  </si>
  <si>
    <t>Kr 119a N°22d-65</t>
  </si>
  <si>
    <t>La aldea</t>
  </si>
  <si>
    <t>Helmer Rodriguez</t>
  </si>
  <si>
    <t>Cl 20 N°109-04</t>
  </si>
  <si>
    <t>Saturno</t>
  </si>
  <si>
    <t>Excepción de pico y placa</t>
  </si>
  <si>
    <t>Se brinda información sobre la norma de excepción de pico y placa.</t>
  </si>
  <si>
    <t>Jose Gonzalez</t>
  </si>
  <si>
    <t>Cl 16h N°103a-46</t>
  </si>
  <si>
    <t>El carmen</t>
  </si>
  <si>
    <t>Juan Rodriguez Nieto</t>
  </si>
  <si>
    <t>Cl 24a bis N°100-87</t>
  </si>
  <si>
    <t>Rafael Nuñez</t>
  </si>
  <si>
    <t>Kr 123 N°22b-07</t>
  </si>
  <si>
    <t>El refugio</t>
  </si>
  <si>
    <t>Freddy Arias</t>
  </si>
  <si>
    <t>Kr 100 N°16j-38</t>
  </si>
  <si>
    <t>Centro A</t>
  </si>
  <si>
    <t>Luis Antonio Salgado</t>
  </si>
  <si>
    <t>cl 14# 119a-70</t>
  </si>
  <si>
    <t>Praderas</t>
  </si>
  <si>
    <t>Jose Gregorio Gomez</t>
  </si>
  <si>
    <t>kr. 96i bis # 16h-43</t>
  </si>
  <si>
    <t>Guadual</t>
  </si>
  <si>
    <t>Jairo Hernan vaca</t>
  </si>
  <si>
    <t>Kr. 81d # 22-38</t>
  </si>
  <si>
    <t xml:space="preserve">Modelia </t>
  </si>
  <si>
    <t>Jairo Hernan Vaca</t>
  </si>
  <si>
    <t>Kr. 120 # 189-11</t>
  </si>
  <si>
    <t>San Pablo</t>
  </si>
  <si>
    <t>Se brinda infromación sobre bicitaxistas</t>
  </si>
  <si>
    <t xml:space="preserve">Wlfran Cierra </t>
  </si>
  <si>
    <t>Cl 16h # 100-83</t>
  </si>
  <si>
    <t xml:space="preserve">El carmen </t>
  </si>
  <si>
    <t xml:space="preserve">Nariel Rafael zabaleta </t>
  </si>
  <si>
    <t>kr. 96i bis # 16h-45</t>
  </si>
  <si>
    <t>El guadual</t>
  </si>
  <si>
    <t xml:space="preserve">Se brinda información sobre derecho de petición al correo contactociudadano                     </t>
  </si>
  <si>
    <t>Jose Contreras</t>
  </si>
  <si>
    <t>Cl 22j# 110-15</t>
  </si>
  <si>
    <t>versalles</t>
  </si>
  <si>
    <t>Jose Fandiño</t>
  </si>
  <si>
    <t xml:space="preserve">Kr. 110 # 22k-6 </t>
  </si>
  <si>
    <t>Internacional</t>
  </si>
  <si>
    <t>Ruben Boada</t>
  </si>
  <si>
    <t>Kr. 112a con cl 22i-22</t>
  </si>
  <si>
    <t>Luz Prada</t>
  </si>
  <si>
    <t>Cl 17b # 108-31</t>
  </si>
  <si>
    <t>Rafael Cepeda</t>
  </si>
  <si>
    <t>Cl 20c # 96c-67</t>
  </si>
  <si>
    <t xml:space="preserve">Radicación </t>
  </si>
  <si>
    <t>Se asesora para radicar derecho de petición de subsidio de transporte para persona con discapacidad</t>
  </si>
  <si>
    <t>Felipe Campo</t>
  </si>
  <si>
    <t>Kr. 96h # 22m-02</t>
  </si>
  <si>
    <t>Runi</t>
  </si>
  <si>
    <t>Claudia Roja</t>
  </si>
  <si>
    <t>Kr. 107# 23h-51</t>
  </si>
  <si>
    <t>Se brinda información de temas de bicitaxistas</t>
  </si>
  <si>
    <t>FREDY ORTIZ ALS - CLGR- CC</t>
  </si>
  <si>
    <t>KR 91 No. 145 A - 32</t>
  </si>
  <si>
    <t>1. Solicitar información sobre señalización implementada en la cll 167ª # 55ª – 61
2. Solicitar señalización entre la av Boyacá entre cll 170 y cll 183.</t>
  </si>
  <si>
    <t xml:space="preserve">CLM 11 </t>
  </si>
  <si>
    <t>SE GESTIONO SOLICITUD CON LA INGENIERA DE APOYO BERTHA PARA QUE ELLA DIRECTAMENTE DE RESPUESTA AL PETICIONARIO</t>
  </si>
  <si>
    <t>SEBASTIAN MELO GOMEZ</t>
  </si>
  <si>
    <t>sebasskate029@gmail.com</t>
  </si>
  <si>
    <t xml:space="preserve">BARRIOS UNIDOS </t>
  </si>
  <si>
    <t>MEDIANTE CORREO ELECTRONICO SE INDICA DEL PROCESO PARA REGISTRAR LA BICICLETA. EL DIA 3 DE ENERO 2022</t>
  </si>
  <si>
    <t xml:space="preserve">JOSE ALFREDO LEAL </t>
  </si>
  <si>
    <t>jali5209carito@gmail.com</t>
  </si>
  <si>
    <t>LEMURE ORION</t>
  </si>
  <si>
    <t>meparrae@gmail.com</t>
  </si>
  <si>
    <t>MAGNO GIRALDO</t>
  </si>
  <si>
    <t>magnogiraldo@gmail.com</t>
  </si>
  <si>
    <t>MEDIANTE CORREO ELECTRONICO SE INDICA DEL PROCESO PARA REGISTRAR LA BICICLETA. EL DIA 6 DE ENERO 2022</t>
  </si>
  <si>
    <t>SANDRA MILENA LADINO</t>
  </si>
  <si>
    <t>KR 53 71 C 46</t>
  </si>
  <si>
    <t xml:space="preserve">DOCE DE OCTUBRE </t>
  </si>
  <si>
    <t xml:space="preserve">HUGO QUIJANO </t>
  </si>
  <si>
    <t xml:space="preserve">CL 77 63 60 </t>
  </si>
  <si>
    <t xml:space="preserve">SIMON BOLIVAR </t>
  </si>
  <si>
    <t>HAROLD HERNANDEZ SANCHEZ</t>
  </si>
  <si>
    <t>CL 71 68B 93</t>
  </si>
  <si>
    <t>BELLAVISTA NOR OCCIDENTAL</t>
  </si>
  <si>
    <t>MIGUEL ANGEL CASTRO</t>
  </si>
  <si>
    <t>CL 99A 70B 53</t>
  </si>
  <si>
    <t>suba</t>
  </si>
  <si>
    <t>NUEVO MONTERREY</t>
  </si>
  <si>
    <t xml:space="preserve">VICOR JULIO ALFONSO </t>
  </si>
  <si>
    <t>3044296971 ramirezruiz@live.com</t>
  </si>
  <si>
    <t xml:space="preserve">KR 60 74 27 </t>
  </si>
  <si>
    <t xml:space="preserve">SAN FERNANDO </t>
  </si>
  <si>
    <t xml:space="preserve">GERMAN PAVOLINI </t>
  </si>
  <si>
    <t xml:space="preserve">KR 69B 40 39 </t>
  </si>
  <si>
    <t xml:space="preserve">CIUDAD SALITRE </t>
  </si>
  <si>
    <t xml:space="preserve">LUIS FERNANDO ARIAS </t>
  </si>
  <si>
    <t>3142349113 luferb23@hotmail.com</t>
  </si>
  <si>
    <t>kr 70a 7547</t>
  </si>
  <si>
    <t>Engativá</t>
  </si>
  <si>
    <t>BONANZA</t>
  </si>
  <si>
    <t>JUAN CARLOS BOHORQUEZ</t>
  </si>
  <si>
    <t>3208839692 juan.bohorquez279@gmail.com</t>
  </si>
  <si>
    <t>Nelson Gutiérrez</t>
  </si>
  <si>
    <t>ngutierrezco@gmail.com</t>
  </si>
  <si>
    <t xml:space="preserve">ANDREA CAROLINA VARGAS </t>
  </si>
  <si>
    <t>andreacvargasc@gmail.com</t>
  </si>
  <si>
    <t>HENRY RINCON</t>
  </si>
  <si>
    <t>hrinconm@gmail.com</t>
  </si>
  <si>
    <t>ANDRES GOMEZ</t>
  </si>
  <si>
    <t>wilhergo04@gmail.com</t>
  </si>
  <si>
    <t>EDISON DUVAN JIMENEZ</t>
  </si>
  <si>
    <t>CL 75A 64 74</t>
  </si>
  <si>
    <t xml:space="preserve">CARLOS ENRIQUE ACUÑA </t>
  </si>
  <si>
    <t>KR 105H 68 24</t>
  </si>
  <si>
    <t>EL MUELLE</t>
  </si>
  <si>
    <t>MEDIANTE CORREO ELECTRONICO SE INDICA DEL PROCESO PARA REGISTRAR LA BICICLETA. EL DIA 11 DE ENERO 2022</t>
  </si>
  <si>
    <t xml:space="preserve">
Sergio Restrepo</t>
  </si>
  <si>
    <t>s_restrepo@hotmail.es</t>
  </si>
  <si>
    <t xml:space="preserve">
Diana Andrea Galindo Salcedo</t>
  </si>
  <si>
    <t>dianaandreags@gmail.com</t>
  </si>
  <si>
    <t>Henry Triana</t>
  </si>
  <si>
    <t>henrytriana24@gmail.com</t>
  </si>
  <si>
    <t xml:space="preserve">
Myriam Santos</t>
  </si>
  <si>
    <t>mysava@gmail.com</t>
  </si>
  <si>
    <t>Jenny Maria Ortega Contreras</t>
  </si>
  <si>
    <t>jennyortega11@hotmail.com</t>
  </si>
  <si>
    <t>SOLICITUD MANTENIMIENTO PUENTE PEATONAL ESTACION CASTELLANA</t>
  </si>
  <si>
    <t>MEDIANTE LA PLATAFORMA SDQS BOGOTA TE ESCUCHA SE ELEVA SOLICITUD ANTE IDU PARA EL MANTENIMIENTO DE PUENTE PEATONAL ESTACION CASTELLANA  AV. KR 30  CON NUMERO DE RADICADO Su número de petición es: 333682022</t>
  </si>
  <si>
    <t xml:space="preserve">EDIL JAIRO ALBERTO RODRIGUEZ </t>
  </si>
  <si>
    <t xml:space="preserve">1. SOLICITUD REVISION POR DAÑOS A FACHADA DE VIVIENDA POR PARTE DEL CONTRATISTA QUE IMPLEMENTO SEÑALIZACION   
CL 68 # 64-17
2. SE SOLICITA SEÑALIZACION ESCOLAR COLEGIO NAVAL  
CL 66D KR 66 </t>
  </si>
  <si>
    <t xml:space="preserve">2. SE REALIZA SOLICITUD DE SEÑALIZACION ESCOLAR PARA EL COLEGIO NAVAL  CON NUEMRO DE RADICADO Su número de petición es: 351282022.
1. SE REALIZARAN ACCIONES DE RECONOCIMIENTO TERRIOTRIAL PARA VERIFICAR LA PROBLEMÁTICA EL DIA 1 DE FEBRERO DE 2022. </t>
  </si>
  <si>
    <t xml:space="preserve">LUIS MARCELO </t>
  </si>
  <si>
    <t>3124089579
lmarcelopin@gmail.com</t>
  </si>
  <si>
    <t>SE ATIENDE AL USUARIO Y SE ORIENTA EN SU PROCESO PARA REGISTRAR LA BICICLETA</t>
  </si>
  <si>
    <t>HENJI TANAKA</t>
  </si>
  <si>
    <t>laruche03@yahoo.co
3213534762</t>
  </si>
  <si>
    <t xml:space="preserve">TEUSAQUILLO </t>
  </si>
  <si>
    <t>SANTIAGO DIAZ</t>
  </si>
  <si>
    <t xml:space="preserve">DANIEL GUERRERO </t>
  </si>
  <si>
    <t>largodaniel76@gmail.com</t>
  </si>
  <si>
    <t xml:space="preserve">LUIS GABRIEL DELGADILLO </t>
  </si>
  <si>
    <t>luisgdelg@gmail.com</t>
  </si>
  <si>
    <t xml:space="preserve">ELIANA ALARCON GALEANO </t>
  </si>
  <si>
    <t xml:space="preserve">REGISTRARSE COMO CANDIDATA A CONSEJO BICI  BARRIOS UNIDOS </t>
  </si>
  <si>
    <t xml:space="preserve">SE ATIENDE A LA USUARIA Y SE ORIENTA EN SU PROCESO DE REGISTRARSE PARA SER CANDIDATA AL CONSEJO BICI DE LA LOCALIDAD </t>
  </si>
  <si>
    <t xml:space="preserve">CARLOS EDUARDO SARMIENTO OSPINA </t>
  </si>
  <si>
    <t>carlosarmiento04@gmail.com</t>
  </si>
  <si>
    <t>KR 68A No. 110-46</t>
  </si>
  <si>
    <t xml:space="preserve">ANDES </t>
  </si>
  <si>
    <t>Andres Gomez &lt;wilhergo04@gmail.com&gt;</t>
  </si>
  <si>
    <t xml:space="preserve">12 DE OCTUBRE </t>
  </si>
  <si>
    <t xml:space="preserve">CARLOS GARCIA </t>
  </si>
  <si>
    <t>carsteban@hotmail.com</t>
  </si>
  <si>
    <t xml:space="preserve">carsteban@hotmail.com </t>
  </si>
  <si>
    <t xml:space="preserve">MODELO </t>
  </si>
  <si>
    <t xml:space="preserve">CESAR COLORADO </t>
  </si>
  <si>
    <t>cesarcol2@gmail.com</t>
  </si>
  <si>
    <t xml:space="preserve">CLM 12 </t>
  </si>
  <si>
    <t xml:space="preserve">SANDRA MARTINEZ </t>
  </si>
  <si>
    <t>sandritas_8@hotmail.com</t>
  </si>
  <si>
    <t xml:space="preserve">LEONARDO SANCHEZ </t>
  </si>
  <si>
    <t>turbina06@gmail.com</t>
  </si>
  <si>
    <t>SE ATIENDE AL USUARIO Y SE ORIENTA EN SU PROCESO PARA REGISTRAR LA BICICLETA Y REALIZAR MARCACION PROFUNDA QUE DESEA HACER.</t>
  </si>
  <si>
    <t xml:space="preserve">Angie Buoitrago </t>
  </si>
  <si>
    <t>CALLE 53B CON CARRERA 23</t>
  </si>
  <si>
    <t>Galerías</t>
  </si>
  <si>
    <t>GALERIAS</t>
  </si>
  <si>
    <t xml:space="preserve">RECORRIDO CON LA COMUNIDAD PARA RECOLECTAR  INQUIETUDES Y LLEVARLAS A LAS DEPENDENCIAS ENCARGADAS  EN LA SDM </t>
  </si>
  <si>
    <t>clm 13</t>
  </si>
  <si>
    <t>SE REALIZA RECORRIDO CON LIDER COMUNITARIO ATENDIENDO SOLICITUDES JUNTO CON INGENIERO DE AREA</t>
  </si>
  <si>
    <t>CATALINA MEDINA</t>
  </si>
  <si>
    <t>KR 15 CON CALLE 17A</t>
  </si>
  <si>
    <t>Mártires</t>
  </si>
  <si>
    <t>La Sabana</t>
  </si>
  <si>
    <t>LA FAVORITA</t>
  </si>
  <si>
    <t>REALIZAR REGISTRO DE BICICLETAS</t>
  </si>
  <si>
    <t>CLM14</t>
  </si>
  <si>
    <t>SE REALIZO REGISTRO DE BICICLETAS EL DIA 23 DE FEBRERO CON 13 REGISTROS.</t>
  </si>
  <si>
    <t>PEDRO GUZMAN</t>
  </si>
  <si>
    <t>KR 18 CON CALLE 13</t>
  </si>
  <si>
    <t>SABANA</t>
  </si>
  <si>
    <t>REALIZAR REUNIÓN CON INGENIERO RAMIRO DE CARGUE Y DESCARGUE PARA GENERAR ACCIONES PARA EL PUNTO</t>
  </si>
  <si>
    <t>SE REALIIZO REUNIÓN CON EL INGENIERO EL DIA 22 DE MARZO EN LA QUE SE LLEGAN A ACUERDOS PARA EL PUNTO COMO JORNADAS DE INFORMACIÓN Y OPERATIVOS DE CONTROL</t>
  </si>
  <si>
    <t>CALLE 21 # 14-19</t>
  </si>
  <si>
    <t>SANTAFE</t>
  </si>
  <si>
    <t>REALIZAR TRAZADO DE RUTA PARA LLEVAR OFERTA CAIDSZ AL BARRIO SANTA ISABEL Y VERAGUAS</t>
  </si>
  <si>
    <t xml:space="preserve">SE REALIZA EL TRAZADO DE LA RUTA LA CUAL SE ENVIA POR CORREO ELECTRONICO EL DIA 11 DE MARZO Y SE ENTREGA DE MANERA PRESENCIAL EL DIA 14 DE MARZO EN LA MESA LOCAL LGBTI </t>
  </si>
  <si>
    <t>Santa Isabel</t>
  </si>
  <si>
    <t>EL PROGRESO</t>
  </si>
  <si>
    <t>ENVIAR CONCEPTO TÉNICO POR CORREO ELECTRONICO PARA LA REALIZACIÓN DE PMT</t>
  </si>
  <si>
    <t>SE ENVIA CORREO ELECTRONICO CON EL CONCEPTO PARA CONSTRUCCIÓN DE PMT</t>
  </si>
  <si>
    <t>SECRETARIA DE LA MUJER</t>
  </si>
  <si>
    <t>CALLE 24 319A-36</t>
  </si>
  <si>
    <t>CALLE 21 # 16-99</t>
  </si>
  <si>
    <t>SAMPER MENDOZA</t>
  </si>
  <si>
    <t>LLEVAR OFERTAS DE SERVICIOS SDM EL DIA 17 DE MARZO Y REALIZAR REGISTRO DE BICICLETAS EL DIA 22 EN EL PARQUE LA PERLA</t>
  </si>
  <si>
    <t>SE ASISTE Y PARTICIPA EN FERIA DEL CUIDADO EL DIA 17 DE MARZO CON OFERTA DE SERVICIOS DE SDM Y ORVI Y EL DIA 22 DE MARZO SE REALIZA REGISTRO DE BICICLETAS EN EL PARQUE LA PERLA EN LA FERIA DEL CUIDADO CONMEMORACIÓN DIA DE LA MUJER</t>
  </si>
  <si>
    <t>JUAN SAENZ</t>
  </si>
  <si>
    <t>CALLE 19 # 19-27</t>
  </si>
  <si>
    <t>KR 20 CON CALLE 18</t>
  </si>
  <si>
    <t>EL LISTON</t>
  </si>
  <si>
    <t>REALIZAR ACERCAMIENTO CON LA CONSTRUCTORA PARA MEJORAR IEP POR VEHICULOS Y SOLICITAR SEÑALIZACIÓN PARA KR 20 CON CALLE 18. EL ACERCAMIENTO CON LA CONTRUCTORA SE REALIZA EL MISMO DIA 15/03/2022</t>
  </si>
  <si>
    <t>SE REALIZA ACERCAMIENTO CON ENCARGADO DE LA CONSTRUCTORA QUIEN SE COMPROMETE A MEJORAR IEP EL DIA 15 DE MARZO, ACTA SOPORTE</t>
  </si>
  <si>
    <t>NICOLAS GAITAN</t>
  </si>
  <si>
    <t>CALLE 18 # 20-51</t>
  </si>
  <si>
    <t>SOLICITUD DE OPERATIVOS DE CONTROL POR IEP PARA LA CALLE 18 # 20-51 POR VEHICULOS MIXTOS Y TRACTOMULAS EN HORAS DE LA NOCHE Y MADRUGADA</t>
  </si>
  <si>
    <t>SE SOLICITARAN OPERATIVOS DE CONTROL POR IEP</t>
  </si>
  <si>
    <t>JAIRO RAMIREZ</t>
  </si>
  <si>
    <t>KR 20A # 16-34</t>
  </si>
  <si>
    <t>LA CONSTRUCTORA SE COMPROMETE A NO DEJRA VEHICULOS EN EL HORARIO DE ENTRADA Y SALIDA DE LOS ESTUDIANTES E INFORMAR A LOS TRABAJADORES QUE NO DEBEN DEJAR MOTOS EN LOS ANDENES</t>
  </si>
  <si>
    <t>LA CONSTRUCTORA SE COMPROMETE A NO DEJAR VEHICULOS MAL ESTACIONADOS  Y A  A MEJORAR IEP POR TRABAJADORES SE SOLICITARAN OPERATIVOS DE CONTROL</t>
  </si>
  <si>
    <t>JORNADAS DE FORMACIÓN TRIMESTRAL- PARTICIPACIÓN EN FERIA DE SERVICIO EL 17 MARZO</t>
  </si>
  <si>
    <t>SE ASISTE Y PARTICIPA EN FERIA DEL CUIDADO EL DIA 17 DE MARZO CON OFERTA DE SERVICIOS DE SDM Y ORVI SE PROGRAMARAN PROCESOS DE FORMACIÓN EN EL SIGUIENTE TRIMESTRE CON ENFOQUE DE GENERO</t>
  </si>
  <si>
    <t>JESSICA PEREZ</t>
  </si>
  <si>
    <t>KR 16 # 23-58</t>
  </si>
  <si>
    <t>BARRIO SANTA FE</t>
  </si>
  <si>
    <t xml:space="preserve">SANTA FE </t>
  </si>
  <si>
    <t>REALIZAR RECORRIDO CON INGENIERO Y UMV EN LA ZONA DE HOTELES DEL BARRIO SANTA FE</t>
  </si>
  <si>
    <t>SE ESPERA RESPUESTA DEL INGENIERO DE AREA EN CUANTO HAGA CONTACTO CON REFERENTE DE UMV PARA REALIZAR RECORRIDO CON LA COMUNIDAD EN EL BARRIO SANTA FE</t>
  </si>
  <si>
    <t xml:space="preserve">jeisson cortes </t>
  </si>
  <si>
    <t xml:space="preserve">&lt;jeicolarte@gmail.com&gt; </t>
  </si>
  <si>
    <t xml:space="preserve">El ciudadano pregunta por el correo del CLM como realizar registro bici </t>
  </si>
  <si>
    <t>Se le da la informacion pertinente de comunicarse al WhatsApp del funcionario para ayudarle a hacer el tramite la cual nunca se comunica</t>
  </si>
  <si>
    <t xml:space="preserve">HEIDI DIOMAR RUIZ CARDENAS                 bayron muñoz                     JUAN PABLO LOZANO BELTRÁN </t>
  </si>
  <si>
    <t>heidi.ruiz@ventas.wom.cl bayron1900@outlook.es        juan.lozano.beltran@gmail.com</t>
  </si>
  <si>
    <t xml:space="preserve">Los ciudadanos preguntan por el correo del CLM como realizar registro bici </t>
  </si>
  <si>
    <t xml:space="preserve">Se les da la informacion pertinente de comunicarse al WhatsApp del funcionario para ayudarle a hacer el tramite la cual nunca se comunican </t>
  </si>
  <si>
    <t xml:space="preserve">Carlos Andres Perez Casallas </t>
  </si>
  <si>
    <t>carlospcasallas59@gmail.com</t>
  </si>
  <si>
    <t>Se le da la informacion pertinente de comunicarse al WhatsApp del funcionario para ayudarle a hacer el tramite el cual se comunica y se le ayuda a hacer el registro de la bici AAALWAY</t>
  </si>
  <si>
    <t>JUAN MANUEL MORENO CARDENAS</t>
  </si>
  <si>
    <t>JMMORENO@concejobogota.gov.co</t>
  </si>
  <si>
    <t>Buenas Tardes...
Quisiera saber como puedo hacer para poder registrar mi bicicleta.</t>
  </si>
  <si>
    <t xml:space="preserve">Se le indica por correo electronico Buenas tardes 
Por favor te puedes comunicar al WhatsApp 3202501647 para poder darte toda la información necesaria, el cual no se comunica </t>
  </si>
  <si>
    <t>JERSON ÁVILA LOPEZ</t>
  </si>
  <si>
    <t>jeravila001@gmail.com</t>
  </si>
  <si>
    <t>buenas noches una pregunta para hacer el registro de las ciclas puedo ir a la alcaldía de antonio nariño en que horario y qué documentación hay que llevar  
gracias</t>
  </si>
  <si>
    <t>Se le indica por correo electronico Buenas tardes buenas noches una pregunta para hacer el registro de las ciclas puedo ir a la alcaldía de antonio nariño en que horario y qué documentación hay que llevar  
gracias</t>
  </si>
  <si>
    <t xml:space="preserve">José Manuel Rodríguez </t>
  </si>
  <si>
    <t>Diazjose.rodriguezdi@cun.edu.co</t>
  </si>
  <si>
    <t>Buenos días,
Realice el registro de mi bicicleta por la pagina, yo vivo en la localidad de kennedy, puedo acercarme a cualquier punto de los que indican en la página ya sean puntos fijos o puntos en la vía para reclamar mi sticker?, puedo enviar una carta de autorización con fotocopia de mi cédula para que un tercero reclame mi sticker, ya que los horarios no me siven?
Quedo atento,</t>
  </si>
  <si>
    <t xml:space="preserve">Hola buenos dias:
Ya no se esta haciendo entrega de sticker,al correo te llega el pdf del registro,o en la página también lo encuentras,este es, el que debes portar.
Feliz y bendecido dia.
</t>
  </si>
  <si>
    <t xml:space="preserve">Álvaro Acevedo </t>
  </si>
  <si>
    <t>Carrera 27 # 19 – 25 sur</t>
  </si>
  <si>
    <t>Proceso de formación el día dos de febrero del presente año virtual por medio del enlace:
Reunión interinstitucional bomberos-Socialización ORVI
Miércoles, 2 de febrero · 2:00 – 3:30pm
Información para unirse a Google Meet
Enlace a la videollamada: https://meet.google.com/xaa-qpdb-ngo
O marca el: ‪(CO) +57 601 8956951‬ PIN: ‪105 872 878‬#
Más números de teléfono: https://tel.meet/xaa-qpdb-ngo?pin=8373717614951</t>
  </si>
  <si>
    <t xml:space="preserve">Angela Abella acciones de reconocimiento territorial </t>
  </si>
  <si>
    <t xml:space="preserve">Restrepo </t>
  </si>
  <si>
    <t xml:space="preserve">Av.1 de mayo, en el barrio San Jorge      </t>
  </si>
  <si>
    <t xml:space="preserve">San Jorge Central </t>
  </si>
  <si>
    <t>Solicitar operativo de la Av.1 de mayo, en el barrio San Jorge Central lo más pronto posible.</t>
  </si>
  <si>
    <t xml:space="preserve">2 de febrero se remite correo al ingeniero de la OGS </t>
  </si>
  <si>
    <t xml:space="preserve">Anonimo </t>
  </si>
  <si>
    <t xml:space="preserve">Av caracas con calle 14 sur         Av caracas con calle 4 sur         </t>
  </si>
  <si>
    <t xml:space="preserve">Solicita acciones por la invasion de vehiculos en la caracas por parte de capillas del apogeo en la principal y arreglo de carros en compra y venta de carros                                  solicitud de arreglo de alcantariilas por la localidad. </t>
  </si>
  <si>
    <t xml:space="preserve">Se programa por el calendario para el mes de marzo </t>
  </si>
  <si>
    <t xml:space="preserve">Accion de reconocimiento territorial Patricia Ramirez </t>
  </si>
  <si>
    <t>3123225570.</t>
  </si>
  <si>
    <t xml:space="preserve">Villa Mayor </t>
  </si>
  <si>
    <t>Parque Psicopedagógico problemática con moteros, piques.
Parque llantas, problemática de IEP por domiciliarios de RAPPI, como también frente al CC Villa Mayor.
Problemática de IEP y doble parqueo en vía por los centros médicos del sector.
Problemática de parqueo nocturno de vehículos pesados.
Solicitud de señalización para el parque principal y reductores de velocidad. Aclarando que el Ingeniero averiguara este sector a quien le corresponde ya que parece espacio público, y por tal razón no sería posible la señalización.
Solicitud de pacificación de giro prohibido, frente al centro comercial.
Solicitud de estudio para un semáforo peatonal, frente al centro comercial, entrada 2. (En cruce que no respetan los conductores, y pone en riesgo a la comunidad del sector)</t>
  </si>
  <si>
    <t xml:space="preserve">16 de febrero se remite información al ingeniero por el drive </t>
  </si>
  <si>
    <t>Accion de reconocimiento territorial Carlos Lopez</t>
  </si>
  <si>
    <t xml:space="preserve">Caracas </t>
  </si>
  <si>
    <t>Problemática de escuelas de conducción en e1 Barrio Ciudad Caracas 
Legalización del parque del Barrio Sevilla sur. 
Re-parcheo y mantenimiento de la malla vial. (La comunidad informa que se están haciendo señalizaciones en las vías sobre la malla vial deteriorada)
Muro en situación de riesgo Parque Sevilla sur. Arbolado y jardinería.
La comunidad del barrio Policarpa solicita reunión interinstitucional para abordar temas de IEP por comercio extendido y vehículos, la cual programara alcaldía local y citara las entidades necesarias para abordar esta problemática.</t>
  </si>
  <si>
    <t xml:space="preserve">16 de febrero se remite por drive la información </t>
  </si>
  <si>
    <t xml:space="preserve">Atencion a la ciudadania anonimo </t>
  </si>
  <si>
    <t>SE PROGRAMAN JORNADAS PARA EL 8 DE MARZO PARA EL BARRIO SANTANDER</t>
  </si>
  <si>
    <t xml:space="preserve">Se programa por el calendario del CLM el dia 21 de febrero para realizarce el 8 de marzo </t>
  </si>
  <si>
    <t xml:space="preserve">DLE Antonio Nariño </t>
  </si>
  <si>
    <t>El Ingeniero de la OGS, solicitara operativos de control en el sector</t>
  </si>
  <si>
    <t xml:space="preserve">Se remite por medio del drive del correo del CLM solicitud al ingeniero del CLM </t>
  </si>
  <si>
    <t xml:space="preserve">Dario Cantor y Sandra Cruz </t>
  </si>
  <si>
    <t>3133939544 y 3183999683</t>
  </si>
  <si>
    <t xml:space="preserve">Programar procesos de formación los días 12 y 14 de marzo </t>
  </si>
  <si>
    <t xml:space="preserve">Se programan el dia 24 de febrero en el calendario de google </t>
  </si>
  <si>
    <t xml:space="preserve">Acciones de reconocimiento territorial Carlos Chaparro: </t>
  </si>
  <si>
    <t>Demarcación y señalización en la CALLE 29 SUR CARRERA 34 A (Quien la está desarrollan).
Solicitar señalización en la CARRERA 34 BIS A CALLE 30 SUR 
Se solicitó la continuidad del separador de la CARRERA 30 CON 29 SUR, ya que se encuentran unos maleteros que la comunidad mueve constantemente.</t>
  </si>
  <si>
    <t>28 de febrero subido al drive y compartido al ingeniero</t>
  </si>
  <si>
    <t xml:space="preserve">Reunion con la ciudadania comision de movilidad </t>
  </si>
  <si>
    <t xml:space="preserve">Ciudad Jardin </t>
  </si>
  <si>
    <t>Agendar para San Jorge Central REGISTRO BICI Y JORNADA DE PERSONALIZACION DE TARJETA TU LLAVE.
Programar operativos para Ciudad jardín, rutas intermunicipales.
Solicitar decreto de rutas intermunicipales.</t>
  </si>
  <si>
    <t xml:space="preserve">Se realiza programa el 25 de febrero por el calendario, se envia solicitud a Transmilenio por correo y se agenda al ingeniero por drive del correo </t>
  </si>
  <si>
    <t xml:space="preserve">Reunion interinstitucional SDMUJER Cielo Barriga Diaz </t>
  </si>
  <si>
    <t>cbarriga@sdmujer.gov.co</t>
  </si>
  <si>
    <t xml:space="preserve">Calle 11 sur # 11b - 31 </t>
  </si>
  <si>
    <t>Enviar correos para la programar actividades de procesos de formacion</t>
  </si>
  <si>
    <t xml:space="preserve">Se remite correo electronico para la programacion de procesos de formacion el dia 25 de marzo a las 10 de la mañana el cual se egenda el 3 de marzo en el calendario del CLM </t>
  </si>
  <si>
    <t xml:space="preserve">Blanca Moreno:3229705000
Presidenta Junta acción comunal
Diego Rozo:3133952235 líder comunal  </t>
  </si>
  <si>
    <t>Calle 8 sur # 28 – 89 JAC Santa Isabel</t>
  </si>
  <si>
    <t>Calle 8 sur # 28 – 89</t>
  </si>
  <si>
    <t xml:space="preserve">Santa Isabel </t>
  </si>
  <si>
    <t xml:space="preserve">Programar acciones de reconocimiento territorial por solicitudes de la comunidad </t>
  </si>
  <si>
    <t xml:space="preserve">Se programo al ingeniero por medio de correo electronico para realizar la accion de reconocimeinto territorial el dia 18 de marzo el cual se egenda el 7 de marzo en el calendario del CLM </t>
  </si>
  <si>
    <t>Mesas de trabajo, diseños y evaluación participativa</t>
  </si>
  <si>
    <t xml:space="preserve">JAL ALAN </t>
  </si>
  <si>
    <t xml:space="preserve">Calle 17 sur # 18 - 49 </t>
  </si>
  <si>
    <t>Carrera 12, 11 a y 11. Barrio Caracas.</t>
  </si>
  <si>
    <t xml:space="preserve">Se solicita secretaria de movilidad implementación de reductores de velocidad en Carrera 12, 11 a y 11. Barrio Caracas.
</t>
  </si>
  <si>
    <t xml:space="preserve">Se realiza la solicitud al ingeniero el 10 de marzo vía correo electrónico. el cual se egenda el 09 de marzo en el calendario del CLM </t>
  </si>
  <si>
    <t xml:space="preserve">Accines de reconocimiento territorial </t>
  </si>
  <si>
    <t xml:space="preserve">JAC EDUARDO FREY </t>
  </si>
  <si>
    <t>CALLE 32 SUR 29-75</t>
  </si>
  <si>
    <t xml:space="preserve">Eduardo Frey </t>
  </si>
  <si>
    <t>Programar jornada informativa por IEP.</t>
  </si>
  <si>
    <t xml:space="preserve">Se programo en el calendario para el mes de abril a las siete de la mañana el cual se egenda el 11 de marzo en el calendario del CLM </t>
  </si>
  <si>
    <t xml:space="preserve">Proceso de formacion ciudadana </t>
  </si>
  <si>
    <t>Dario Cantor 3142176321</t>
  </si>
  <si>
    <t xml:space="preserve">CARRERA 18 20-45 SUR </t>
  </si>
  <si>
    <t>Programar proceso de formacion con tema de resolucion de
conflictos</t>
  </si>
  <si>
    <t xml:space="preserve">Se programo en el calendario para el dia 2 de abril a las siete de la mañana el cual se egenda el 12 de marzo en el calendario del CLM </t>
  </si>
  <si>
    <t>Sandra Paola Cruz 318 3999683</t>
  </si>
  <si>
    <t xml:space="preserve">Calle 20 sur # 16 -  83 </t>
  </si>
  <si>
    <t xml:space="preserve">Se programa proceso de formacion ciudadana para el 25 de abril el cual se egenda el 14 de marzo en el calendario del CLM </t>
  </si>
  <si>
    <t xml:space="preserve">Reuniones con la ciudadania </t>
  </si>
  <si>
    <t>Ivan Salgado   3118835771</t>
  </si>
  <si>
    <t xml:space="preserve">Calle 38 bis sur # 35 - 29 </t>
  </si>
  <si>
    <t>Se realiza agendamiento para aplicar los módulos de movilidad SEGURIDAD VIAL, MOVILIDAD INCLUYENTE Y ACCESIBLE Y BUEN USO DE LA BICICLETA, para los días 1,5,6 y 8 de abril de 7am a 3:30 pm con 750 estudiantes del liceo.</t>
  </si>
  <si>
    <t xml:space="preserve">Se programan los procesos de formacion para la primer semana del mes de abril el cual se egenda el 15 de marzo en el calendario del CLM </t>
  </si>
  <si>
    <t xml:space="preserve">Actividades en istancias de participacion </t>
  </si>
  <si>
    <t>Asistir a reunión interinstitucional para plan de acción y plan de
trabajo COLJ para el día 23 de marzo a las once de la mañana</t>
  </si>
  <si>
    <t xml:space="preserve">Se programa reunion para trabajar en el plan de accion del COLJ el cual se egenda el 15 de marzo en el calendario del CLM </t>
  </si>
  <si>
    <t xml:space="preserve">Acciones de reconocimiento territorial </t>
  </si>
  <si>
    <t xml:space="preserve">Blanca Moreno:3229705000
Presidenta Junta acción comunal
</t>
  </si>
  <si>
    <t xml:space="preserve">Solicitar señalización escolar para Ac 8 sur kr 29 sur.
Revisar socialización de PMT KR 29 B con Calle 8 sur.
Solicitud de señalización en Kr 32 Dig 10 sur.
Señalización Calle 12 A sur.
Señalización esquina 12-60 sur, entre carrera 30 y 29 B
Bis.
Programar jornada informativa pro IEP en Calle 11 sur
N.29 C 15.              </t>
  </si>
  <si>
    <t>Programar las siguientes acciones:
- Solicitar señalización escolar para Ac 8 sur kr 29 sur.
- Revisar socialización de PMT KR 29 B con Calle 8 sur.
- Solicitud de señalización en Kr 32 Dig 10 sur.
- Señalización Calle 12 A sur.
- Señalización esquina 12-60 sur, entre carrera 30 y 29 B
Bis.
- Programar jornada informativa pro IEP en Calle 11 sur
N.29 C 15. Después de esta jornada se solicitará
operativo. Todo después de las 6pm.</t>
  </si>
  <si>
    <t xml:space="preserve">Se programó el día 18 de marzo del 2022, por el drive de google al ingeniero del CLM y se programa jornada
por el calendario del CLM el 18 de marzo </t>
  </si>
  <si>
    <t xml:space="preserve">Norma Iquira </t>
  </si>
  <si>
    <t>carrera 11 a n.3-64</t>
  </si>
  <si>
    <t>Policarpa</t>
  </si>
  <si>
    <t xml:space="preserve">Programar jornada de información por la IEP de vehículos en la carrera 11 a n.3-64. La cual es indicada por parte de la vicepresidenta de la JAC Policarpa.  </t>
  </si>
  <si>
    <t xml:space="preserve">Se da la informacion a la ciudadana en donde se le indica que se programa para el mes de abril donde se programa jornada por el calendario del CLM el 22 de marzo </t>
  </si>
  <si>
    <t xml:space="preserve">Julio Garcia </t>
  </si>
  <si>
    <t xml:space="preserve">Carrera 30 con calle 30 sur </t>
  </si>
  <si>
    <t>Enviar información se solicitud PMT por medio de correo electrónico al correo jcgarciacardenas@gmail.com</t>
  </si>
  <si>
    <t>Se le indica al ciudadano que se tiene que realizar los siguientes pasos en la página de la SDM:
Autorización Planes de Manejo de Tránsito de Alta, Media y Baja interferencia.
 La SUBDIRECCIÓN DE PLANES DE MANEJO DE TRANSITO informa que la atención al público durante la
emergencia sanitaria por el nuevo Coronavirus que causa la COVID -19 y hasta que las condiciones laborales
se normalicen, se realiza de forma virtual; por lo tanto, puede solicitar su agendamiento en la Ventanilla Única
Construcción (VUC) en el siguiente link http://vucapp.habitatbogota.gov.co/vuc/login.seam o a través del
correo electrónico gerenciapmts@movilidadbogota.gov.co.
 El horario de radicación es de 7:00-16:30, de lunes a viernes en la Sede paloquemao.
 Para mayor información y/o cualquier inquietud podrá comunicarse al número telefónico 3649400, Ext.
/7207/7212/7213/7214/7215/7218 o al correo electrónico: gerenciapmts@movilidadbogota.gov.co
 Radicación documentos: contactociudadano@movilidadbogota.gov.co</t>
  </si>
  <si>
    <t>REUNION INTERINSTITUCIONAL COLMYG</t>
  </si>
  <si>
    <t xml:space="preserve"> CARRERA 8 # 6B - 36</t>
  </si>
  <si>
    <t>REALIZAR JORNADA DE REGISTRO DE BICI PARA EL DIA 11 DE MARZO EN EL BARRIO BELEN A LAS 2:00PM</t>
  </si>
  <si>
    <t>CLM17</t>
  </si>
  <si>
    <t>11/03/022</t>
  </si>
  <si>
    <t>REUNION CON INGENIEROS SDM</t>
  </si>
  <si>
    <t>Reconocimiento de los sectores propuestos avenida  circunvalar entre calles 25,26,y 27, calle 19 entre carreras 5ª y 3ª calles 22 y23 con cra 2da y 3a</t>
  </si>
  <si>
    <t>ADELANTAR JORNADA INFORMATIVA POR IEP EN LA CARRERA 13 Y 13A CON CALLE 26 Y CALLE 25 Y CALLE 26A CON CARRERA 13</t>
  </si>
  <si>
    <t>CLG</t>
  </si>
  <si>
    <t>Participar de las actividades programadasen la localidad del sector movilidad</t>
  </si>
  <si>
    <t>23/02/022</t>
  </si>
  <si>
    <t>Participarde las actividades programadasen la localidad del sector movilidad</t>
  </si>
  <si>
    <t xml:space="preserve">REUNION ENTORNOS ESCOLARES </t>
  </si>
  <si>
    <t>ASISTIR A LA REUNION DE 2 MARZO Y EXPONER LOS DIFERENTES ACTIVIDADES DE SDM</t>
  </si>
  <si>
    <t>GDR</t>
  </si>
  <si>
    <t>REALIZAR JORNADA DEINFORMACION POR IEP</t>
  </si>
  <si>
    <t>SDS</t>
  </si>
  <si>
    <t>CARRERA 2 ESTE CON  CALLE 7</t>
  </si>
  <si>
    <t>EGIPTO</t>
  </si>
  <si>
    <t>CAPACITACION MIERCOLES 23 DE MARZO</t>
  </si>
  <si>
    <t>ESTADO PENDIENTE</t>
  </si>
  <si>
    <t>No</t>
  </si>
  <si>
    <t>Alcalde local</t>
  </si>
  <si>
    <t>Calle 32 sur # 23-62</t>
  </si>
  <si>
    <t>Calle 46 hasta Carrera 21</t>
  </si>
  <si>
    <t>Santa Lucia</t>
  </si>
  <si>
    <t>Organizar reunión con el ingeniero de apoyo del CLM-18</t>
  </si>
  <si>
    <t>CLM-18</t>
  </si>
  <si>
    <t>Se realizara estudio para verificar la viavilidad de las camaras en el sector</t>
  </si>
  <si>
    <t>Organizar reunión con los comerciantes el día jueves 10 de marzo del 2022.</t>
  </si>
  <si>
    <t>Reunión con ingeniero Félix</t>
  </si>
  <si>
    <t>Participación alcaldia local</t>
  </si>
  <si>
    <t>CICLORRRUTAS - USO DE BICICLETA</t>
  </si>
  <si>
    <t>Cicloruta Bosques de san Carlos</t>
  </si>
  <si>
    <t>San José</t>
  </si>
  <si>
    <t>Bosques San Carlos</t>
  </si>
  <si>
    <t>Realizar recorrido por la ciclorruta para ver la falta de mantenimiento de la misma.</t>
  </si>
  <si>
    <t>No se realizo el recorrido ya que el ingeniero a cargo del proyecto lo realizo.</t>
  </si>
  <si>
    <t>Comerciantes Ceramicas</t>
  </si>
  <si>
    <t>Calle 46 sur por carrera 21</t>
  </si>
  <si>
    <t>Solicitud de operativos</t>
  </si>
  <si>
    <t>El ingeniero de apoyo Felix realiza solicitud de operativos</t>
  </si>
  <si>
    <t>Wilmaer Martinez</t>
  </si>
  <si>
    <t>Calle 48L sur por 5A y 5L.</t>
  </si>
  <si>
    <t>Marruecos</t>
  </si>
  <si>
    <t>Bochica</t>
  </si>
  <si>
    <t>Carrera 5 sur por calle 48Q y 4Z.</t>
  </si>
  <si>
    <t>El ingeniero de apoyo Felix realiza señalización por alta accidentalidad.</t>
  </si>
  <si>
    <t>Dg 48J sur por Carrera 3.</t>
  </si>
  <si>
    <t>Carrera 5A sur con Dg.48J.</t>
  </si>
  <si>
    <t>Calle 48K con Carrera 3.</t>
  </si>
  <si>
    <t>Talía Yurani Barragan González</t>
  </si>
  <si>
    <t>Cl. 22b Sur #10A-04</t>
  </si>
  <si>
    <t>Realizar proceso de formación con profesores.</t>
  </si>
  <si>
    <t>Comunidad</t>
  </si>
  <si>
    <t>Cl. 49 sur por Kr. 5C</t>
  </si>
  <si>
    <t>La comunidad solicita PMT de las direcciones Cl. 49 sur por Kr. 5C, Av. Caracas con Cl. 40, 41.</t>
  </si>
  <si>
    <t>El ingeniero de apoyo solicito la información respectiva.</t>
  </si>
  <si>
    <t>Comisionados de Mobilidad</t>
  </si>
  <si>
    <t>Lucero</t>
  </si>
  <si>
    <t>Diagonal 62 sur # 20 F - 20</t>
  </si>
  <si>
    <t>Ciudad_Bolivar</t>
  </si>
  <si>
    <t>San Francisco</t>
  </si>
  <si>
    <t>Sesión presencial en la UPZ el tesoro</t>
  </si>
  <si>
    <t>CLM Ciudad Bolivar</t>
  </si>
  <si>
    <t>Se agenda en el calendario para el dia 16 de marzo la comisión de movilidad de forma presencial</t>
  </si>
  <si>
    <t>Andrea guitarreo</t>
  </si>
  <si>
    <t>Colegio Sierra Morena Curva CL 69 SUR # 71 G - 12</t>
  </si>
  <si>
    <t>Ismael Perdomo</t>
  </si>
  <si>
    <t>Sierra Morena</t>
  </si>
  <si>
    <t>Señalización y reductores de velocidad</t>
  </si>
  <si>
    <t>Se envia correo electronico al ingeniero Mario de señalizacion</t>
  </si>
  <si>
    <t>Edil Alejandro Forero</t>
  </si>
  <si>
    <t>316 3805522</t>
  </si>
  <si>
    <t>Cl 63 sur entre av. Villavicencio y Kr 72</t>
  </si>
  <si>
    <t>Operativos de control por espacio público</t>
  </si>
  <si>
    <t>se cierra compromiso con el agendamiento de operativos de la SDM enviando correo electronico</t>
  </si>
  <si>
    <t>TV 19B BIS ENTRE DG 63 SUR Y DG 62D SUR</t>
  </si>
  <si>
    <t>CL 64 SUR x KR 18 N BIS A</t>
  </si>
  <si>
    <t>KR 19G ENTRE CL 62 SUR Y CL 64 SUR</t>
  </si>
  <si>
    <t>Maria del Carmen Rodriguez</t>
  </si>
  <si>
    <t>COLEGIO SAN FRANCISCO SEDE C (KR 20 A X CL 68 SUR)</t>
  </si>
  <si>
    <t>se envia correo electronico al ingeniero Mario Carbonel</t>
  </si>
  <si>
    <t>COLEGIO SAN FRANCISCO SEDE B ( KR 20 C X CL 68 A SUR)</t>
  </si>
  <si>
    <t>Jose Celix</t>
  </si>
  <si>
    <t>CED SANTA BARBARA JUAN PABLO II ( CL67 C SUR X KR 18 T )</t>
  </si>
  <si>
    <t>KR 15 ENTRE CL 75 A SUR Y A. BOYACÁ (AC 71 B SUR)</t>
  </si>
  <si>
    <t>KR 16 C X CL 65 SUR</t>
  </si>
  <si>
    <t>Ruth Rios</t>
  </si>
  <si>
    <t>Calle 81 a bis sur # 17 D - 45</t>
  </si>
  <si>
    <t>CALLE 81 A BIS SUR # 17 D- 45</t>
  </si>
  <si>
    <t>El Tesoro</t>
  </si>
  <si>
    <t>Tesoro</t>
  </si>
  <si>
    <t>1. Realizar recorridos de reconocimiento en la joya, Buenos aires, la estrella conjuntamente con Ismael Suarez
2. Articular mesa de trabajo entre IDU, UMV, FDLCB, Anafalco con la finalidad de realizar acuerdos que conlleven a la restauración de la via.
3. Invitar a los técnicos que manejan las frecuencias desde el centro de control bien sea SUMA o T.M para que se socialice en el espacio en la próxima sesión, asi mismo se socialice en que momento se puede activar el botón de pánico de los móviles
4. Escalar ante el nivel Central las problemáticas de frecuencias</t>
  </si>
  <si>
    <t>Se agendando recorrido cone le ingeniero de area Felix Arias y enviando correo electronico a Enrique quintanilla IDU, Helman Alexander Gonzalez, (alcaldía, articular con
infraestructura), Natalia álzate (suma) y Natalia álzate (suma)</t>
  </si>
  <si>
    <t>17/03/20222</t>
  </si>
  <si>
    <t>Andrea Gutierrez</t>
  </si>
  <si>
    <t>TV 70 D # 60 - 90</t>
  </si>
  <si>
    <t>TV 70 D # 60 - 90 SUR</t>
  </si>
  <si>
    <t>Candelaria</t>
  </si>
  <si>
    <t>Confirmar la fecha y hora del proceso jorndada</t>
  </si>
  <si>
    <t>Se agenda enviando correo electronico de confirmacion de los horarios establecidos para el proceso de formacion al colegio Sierra Morena Curva</t>
  </si>
  <si>
    <t>SOLICITUDES  CLM PRIMER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</si>
</sst>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dd/mm/yy;@"/>
  </numFmts>
  <fonts count="28">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sz val="8"/>
      <color theme="1"/>
      <name val="Arial"/>
      <family val="2"/>
    </font>
    <font>
      <b/>
      <sz val="8"/>
      <color theme="1"/>
      <name val="Arial"/>
      <family val="2"/>
    </font>
    <font>
      <sz val="10"/>
      <name val="Arial"/>
      <family val="2"/>
    </font>
    <font>
      <b/>
      <sz val="9"/>
      <color indexed="81"/>
      <name val="Tahoma"/>
      <family val="2"/>
    </font>
    <font>
      <sz val="11"/>
      <color theme="1"/>
      <name val="Arial"/>
      <family val="2"/>
    </font>
    <font>
      <sz val="11"/>
      <color theme="1"/>
      <name val="Calibri"/>
      <family val="2"/>
    </font>
    <font>
      <sz val="11"/>
      <color indexed="8"/>
      <name val="Arial"/>
      <family val="2"/>
    </font>
    <font>
      <u/>
      <sz val="11"/>
      <color theme="10"/>
      <name val="Arial"/>
      <family val="2"/>
    </font>
    <font>
      <b/>
      <sz val="10"/>
      <color theme="1"/>
      <name val="Calibri"/>
      <family val="2"/>
      <scheme val="minor"/>
    </font>
    <font>
      <b/>
      <sz val="14"/>
      <color theme="1"/>
      <name val="Calibri"/>
      <family val="2"/>
      <scheme val="minor"/>
    </font>
    <font>
      <sz val="11"/>
      <color theme="1"/>
      <name val="Calibri"/>
      <family val="2"/>
      <scheme val="minor"/>
    </font>
    <font>
      <sz val="8"/>
      <name val="Arial Rounded MT Bold"/>
      <family val="2"/>
    </font>
    <font>
      <sz val="8"/>
      <color theme="1"/>
      <name val="Arial Rounded MT Bold"/>
      <family val="2"/>
    </font>
    <font>
      <sz val="8"/>
      <name val="Arial"/>
      <family val="2"/>
    </font>
    <font>
      <sz val="8"/>
      <color rgb="FF3C4043"/>
      <name val="Arial"/>
      <family val="2"/>
    </font>
    <font>
      <sz val="8"/>
      <color rgb="FF70757A"/>
      <name val="Arial"/>
      <family val="2"/>
    </font>
    <font>
      <sz val="8"/>
      <color rgb="FF5F6368"/>
      <name val="Arial"/>
      <family val="2"/>
    </font>
    <font>
      <sz val="8"/>
      <color rgb="FF000000"/>
      <name val="Arial"/>
      <family val="2"/>
    </font>
    <font>
      <u/>
      <sz val="8"/>
      <color theme="10"/>
      <name val="Arial"/>
      <family val="2"/>
    </font>
    <font>
      <b/>
      <sz val="8"/>
      <color rgb="FF555555"/>
      <name val="Arial"/>
      <family val="2"/>
    </font>
    <font>
      <sz val="8"/>
      <color rgb="FF555555"/>
      <name val="Arial"/>
      <family val="2"/>
    </font>
    <font>
      <u/>
      <sz val="8"/>
      <color rgb="FF0563C1"/>
      <name val="Arial"/>
      <family val="2"/>
    </font>
    <font>
      <sz val="8"/>
      <color theme="1"/>
      <name val="Arial Rounded"/>
    </font>
    <font>
      <b/>
      <sz val="8"/>
      <name val="Arial"/>
      <family val="2"/>
    </font>
  </fonts>
  <fills count="9">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FFFF"/>
        <bgColor indexed="64"/>
      </patternFill>
    </fill>
    <fill>
      <patternFill patternType="solid">
        <fgColor theme="5" tint="0.39997558519241921"/>
        <bgColor indexed="64"/>
      </patternFill>
    </fill>
    <fill>
      <patternFill patternType="solid">
        <fgColor theme="2"/>
        <bgColor indexed="64"/>
      </patternFill>
    </fill>
    <fill>
      <patternFill patternType="solid">
        <fgColor rgb="FFF4B08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11">
    <xf numFmtId="0" fontId="0" fillId="0" borderId="0"/>
    <xf numFmtId="0" fontId="3" fillId="0" borderId="0" applyNumberFormat="0" applyFill="0" applyBorder="0" applyAlignment="0" applyProtection="0"/>
    <xf numFmtId="0" fontId="6" fillId="0" borderId="0"/>
    <xf numFmtId="0" fontId="10" fillId="0" borderId="0"/>
    <xf numFmtId="0" fontId="11" fillId="0" borderId="0" applyNumberFormat="0" applyFill="0" applyBorder="0" applyAlignment="0" applyProtection="0"/>
    <xf numFmtId="0" fontId="9" fillId="0" borderId="0"/>
    <xf numFmtId="0" fontId="8" fillId="0" borderId="0"/>
    <xf numFmtId="0" fontId="8" fillId="0" borderId="0"/>
    <xf numFmtId="0" fontId="8" fillId="0" borderId="0"/>
    <xf numFmtId="41" fontId="14" fillId="0" borderId="0" applyFont="0" applyFill="0" applyBorder="0" applyAlignment="0" applyProtection="0"/>
    <xf numFmtId="41" fontId="14" fillId="0" borderId="0" applyFont="0" applyFill="0" applyBorder="0" applyAlignment="0" applyProtection="0"/>
  </cellStyleXfs>
  <cellXfs count="60">
    <xf numFmtId="0" fontId="0" fillId="0" borderId="0" xfId="0"/>
    <xf numFmtId="0" fontId="0" fillId="2" borderId="1" xfId="0" applyFill="1" applyBorder="1" applyAlignment="1">
      <alignment horizontal="center" vertical="center"/>
    </xf>
    <xf numFmtId="0" fontId="0" fillId="2" borderId="0" xfId="0" applyFill="1"/>
    <xf numFmtId="0" fontId="5"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1" fillId="2" borderId="0" xfId="0" applyFont="1" applyFill="1" applyAlignment="1">
      <alignment horizontal="center" vertical="center"/>
    </xf>
    <xf numFmtId="0" fontId="0" fillId="2" borderId="1" xfId="0" applyFill="1" applyBorder="1"/>
    <xf numFmtId="0" fontId="0" fillId="2" borderId="0" xfId="0" applyFill="1" applyAlignment="1">
      <alignment horizontal="center" vertical="center"/>
    </xf>
    <xf numFmtId="0" fontId="0" fillId="2" borderId="1" xfId="0" applyFill="1" applyBorder="1" applyAlignment="1">
      <alignment horizontal="left" vertical="top"/>
    </xf>
    <xf numFmtId="0" fontId="0" fillId="2" borderId="2" xfId="0" applyFill="1" applyBorder="1"/>
    <xf numFmtId="0" fontId="0" fillId="2" borderId="1" xfId="0" applyFill="1" applyBorder="1" applyAlignment="1">
      <alignment horizontal="center"/>
    </xf>
    <xf numFmtId="0" fontId="2" fillId="2" borderId="1" xfId="0" applyFont="1" applyFill="1" applyBorder="1" applyAlignment="1">
      <alignment horizontal="center"/>
    </xf>
    <xf numFmtId="0" fontId="2" fillId="3" borderId="1" xfId="0" applyFont="1" applyFill="1" applyBorder="1" applyAlignment="1">
      <alignment horizontal="center" vertical="center"/>
    </xf>
    <xf numFmtId="0" fontId="2" fillId="3" borderId="1" xfId="0" applyFont="1" applyFill="1" applyBorder="1"/>
    <xf numFmtId="0" fontId="0" fillId="3" borderId="1" xfId="0" applyFill="1" applyBorder="1" applyAlignment="1">
      <alignment horizontal="center" vertical="center"/>
    </xf>
    <xf numFmtId="0" fontId="12" fillId="4" borderId="1" xfId="0" applyFont="1" applyFill="1" applyBorder="1" applyAlignment="1">
      <alignment horizontal="center" vertical="center"/>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4" fontId="15" fillId="6" borderId="1" xfId="2" applyNumberFormat="1" applyFont="1" applyFill="1" applyBorder="1" applyAlignment="1" applyProtection="1">
      <alignment horizontal="center" vertical="center" wrapText="1"/>
      <protection locked="0"/>
    </xf>
    <xf numFmtId="0" fontId="16" fillId="6" borderId="1" xfId="0" applyFont="1" applyFill="1" applyBorder="1" applyAlignment="1" applyProtection="1">
      <alignment horizontal="center" vertical="center" wrapText="1"/>
      <protection locked="0"/>
    </xf>
    <xf numFmtId="0" fontId="16" fillId="6" borderId="1" xfId="0" applyFont="1" applyFill="1" applyBorder="1" applyAlignment="1" applyProtection="1">
      <alignment horizontal="center" vertical="center" wrapText="1"/>
    </xf>
    <xf numFmtId="0" fontId="5" fillId="0" borderId="1" xfId="0" applyFont="1" applyBorder="1" applyAlignment="1" applyProtection="1">
      <alignment horizontal="center" vertical="center" wrapText="1"/>
    </xf>
    <xf numFmtId="164" fontId="4" fillId="0" borderId="1" xfId="0" applyNumberFormat="1" applyFont="1" applyBorder="1" applyAlignment="1" applyProtection="1">
      <alignment horizontal="center" vertical="center" wrapText="1"/>
      <protection locked="0"/>
    </xf>
    <xf numFmtId="14" fontId="4" fillId="0" borderId="1" xfId="0" applyNumberFormat="1"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14" fontId="17" fillId="6" borderId="1" xfId="2" applyNumberFormat="1" applyFont="1" applyFill="1" applyBorder="1" applyAlignment="1" applyProtection="1">
      <alignment horizontal="center" vertical="center" wrapText="1"/>
      <protection locked="0"/>
    </xf>
    <xf numFmtId="0" fontId="4" fillId="6" borderId="1" xfId="0" applyFont="1" applyFill="1" applyBorder="1" applyAlignment="1" applyProtection="1">
      <alignment horizontal="center" vertical="center" wrapText="1"/>
      <protection locked="0"/>
    </xf>
    <xf numFmtId="0" fontId="4" fillId="6" borderId="1" xfId="0" applyFont="1" applyFill="1" applyBorder="1" applyAlignment="1" applyProtection="1">
      <alignment horizontal="center" vertical="center" wrapText="1"/>
    </xf>
    <xf numFmtId="0" fontId="4" fillId="0" borderId="0" xfId="0" applyFont="1" applyAlignment="1">
      <alignment horizontal="center" vertical="center"/>
    </xf>
    <xf numFmtId="0" fontId="17" fillId="0" borderId="1" xfId="1" applyFont="1" applyBorder="1" applyAlignment="1">
      <alignment horizontal="center" vertical="center"/>
    </xf>
    <xf numFmtId="0" fontId="18" fillId="0" borderId="1" xfId="0" applyFont="1" applyBorder="1" applyAlignment="1">
      <alignment horizontal="center" vertical="center" wrapText="1"/>
    </xf>
    <xf numFmtId="0" fontId="4" fillId="0" borderId="1" xfId="0" applyFont="1" applyBorder="1" applyAlignment="1" applyProtection="1">
      <alignment horizontal="center" vertical="center" wrapText="1"/>
    </xf>
    <xf numFmtId="0" fontId="19"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17" fillId="2" borderId="1" xfId="0" applyFont="1" applyFill="1" applyBorder="1" applyAlignment="1">
      <alignment horizontal="center" vertical="center" wrapText="1"/>
    </xf>
    <xf numFmtId="0" fontId="4" fillId="2" borderId="1" xfId="0" applyFont="1" applyFill="1" applyBorder="1" applyAlignment="1" applyProtection="1">
      <alignment horizontal="center" vertical="center" wrapText="1"/>
      <protection locked="0"/>
    </xf>
    <xf numFmtId="0" fontId="21" fillId="0" borderId="0" xfId="0" applyFont="1" applyAlignment="1">
      <alignment horizontal="center" vertical="center" wrapText="1"/>
    </xf>
    <xf numFmtId="0" fontId="22" fillId="0" borderId="1" xfId="1" applyFont="1" applyBorder="1" applyAlignment="1" applyProtection="1">
      <alignment horizontal="center" vertical="center" wrapText="1"/>
      <protection locked="0"/>
    </xf>
    <xf numFmtId="0" fontId="4" fillId="0" borderId="0" xfId="0" applyFont="1" applyAlignment="1">
      <alignment horizontal="center" vertical="center" wrapText="1"/>
    </xf>
    <xf numFmtId="0" fontId="4" fillId="7" borderId="1" xfId="0" applyFont="1" applyFill="1" applyBorder="1" applyAlignment="1" applyProtection="1">
      <alignment horizontal="center" vertical="center" wrapText="1"/>
      <protection locked="0"/>
    </xf>
    <xf numFmtId="0" fontId="4" fillId="0" borderId="1" xfId="0" applyFont="1" applyBorder="1" applyAlignment="1">
      <alignment horizontal="center" vertical="center"/>
    </xf>
    <xf numFmtId="0" fontId="24" fillId="0" borderId="1" xfId="0" applyFont="1" applyBorder="1" applyAlignment="1">
      <alignment horizontal="center" vertical="center"/>
    </xf>
    <xf numFmtId="0" fontId="22" fillId="5" borderId="1" xfId="1" applyFont="1" applyFill="1" applyBorder="1" applyAlignment="1">
      <alignment horizontal="center" vertical="center" wrapText="1"/>
    </xf>
    <xf numFmtId="14" fontId="4" fillId="0" borderId="4" xfId="0" applyNumberFormat="1" applyFont="1" applyBorder="1" applyAlignment="1">
      <alignment horizontal="center" vertical="center" wrapText="1"/>
    </xf>
    <xf numFmtId="0" fontId="3" fillId="0" borderId="1" xfId="1" applyBorder="1" applyAlignment="1" applyProtection="1">
      <alignment horizontal="center" vertical="center" wrapText="1"/>
      <protection locked="0"/>
    </xf>
    <xf numFmtId="164" fontId="4" fillId="2" borderId="1" xfId="0" applyNumberFormat="1" applyFont="1" applyFill="1" applyBorder="1" applyAlignment="1" applyProtection="1">
      <alignment horizontal="center" vertical="center" wrapText="1"/>
      <protection locked="0"/>
    </xf>
    <xf numFmtId="14" fontId="21" fillId="0" borderId="1" xfId="0" applyNumberFormat="1" applyFont="1" applyBorder="1" applyAlignment="1">
      <alignment horizontal="center" vertical="center" wrapText="1"/>
    </xf>
    <xf numFmtId="0" fontId="25" fillId="0" borderId="1" xfId="0" applyFont="1" applyBorder="1" applyAlignment="1">
      <alignment horizontal="center" vertical="center" wrapText="1"/>
    </xf>
    <xf numFmtId="14" fontId="4" fillId="0" borderId="4" xfId="0" applyNumberFormat="1" applyFont="1" applyBorder="1" applyAlignment="1" applyProtection="1">
      <alignment horizontal="center" vertical="center" wrapText="1"/>
      <protection locked="0"/>
    </xf>
    <xf numFmtId="0" fontId="26" fillId="8" borderId="1" xfId="0" applyFont="1" applyFill="1" applyBorder="1" applyAlignment="1">
      <alignment horizontal="center" vertical="center" wrapText="1"/>
    </xf>
    <xf numFmtId="0" fontId="17" fillId="8" borderId="1" xfId="0" applyFont="1" applyFill="1" applyBorder="1" applyAlignment="1">
      <alignment horizontal="center" vertical="center" wrapText="1"/>
    </xf>
    <xf numFmtId="0" fontId="17" fillId="5" borderId="1" xfId="0" applyFont="1" applyFill="1" applyBorder="1" applyAlignment="1">
      <alignment horizontal="center" vertical="center" wrapText="1"/>
    </xf>
    <xf numFmtId="14" fontId="17" fillId="5" borderId="1" xfId="0" applyNumberFormat="1" applyFont="1" applyFill="1" applyBorder="1" applyAlignment="1">
      <alignment horizontal="center" vertical="center" wrapText="1"/>
    </xf>
    <xf numFmtId="0" fontId="27" fillId="5" borderId="1" xfId="0" applyFont="1" applyFill="1" applyBorder="1" applyAlignment="1">
      <alignment horizontal="center" vertical="center" wrapText="1"/>
    </xf>
    <xf numFmtId="0" fontId="23" fillId="0" borderId="1" xfId="0" applyFont="1" applyBorder="1" applyAlignment="1">
      <alignment horizontal="center" vertical="center"/>
    </xf>
    <xf numFmtId="0" fontId="2" fillId="3" borderId="3" xfId="0" applyFont="1" applyFill="1" applyBorder="1" applyAlignment="1">
      <alignment horizontal="center"/>
    </xf>
    <xf numFmtId="0" fontId="2" fillId="3" borderId="4" xfId="0" applyFont="1" applyFill="1" applyBorder="1" applyAlignment="1">
      <alignment horizontal="center"/>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cellXfs>
  <cellStyles count="11">
    <cellStyle name="Hipervínculo" xfId="1" builtinId="8"/>
    <cellStyle name="Hipervínculo 2" xfId="4"/>
    <cellStyle name="Millares [0] 2" xfId="9"/>
    <cellStyle name="Millares [0] 3" xfId="10"/>
    <cellStyle name="Normal" xfId="0" builtinId="0"/>
    <cellStyle name="Normal 2" xfId="2"/>
    <cellStyle name="Normal 2 2" xfId="7"/>
    <cellStyle name="Normal 3" xfId="3"/>
    <cellStyle name="Normal 3 2" xfId="8"/>
    <cellStyle name="Normal 4" xfId="5"/>
    <cellStyle name="Normal 5" xfId="6"/>
  </cellStyles>
  <dxfs count="441">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CC99"/>
      <color rgb="FFCCECFF"/>
      <color rgb="FFCCCCFF"/>
      <color rgb="FF99CC00"/>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21" Type="http://schemas.openxmlformats.org/officeDocument/2006/relationships/externalLink" Target="externalLinks/externalLink4.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33" Type="http://schemas.openxmlformats.org/officeDocument/2006/relationships/externalLink" Target="externalLinks/externalLink1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externalLink" Target="externalLinks/externalLink15.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externalLink" Target="externalLinks/externalLink13.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500" baseline="0">
                <a:solidFill>
                  <a:schemeClr val="bg1"/>
                </a:solidFill>
              </a:rPr>
              <a:t>Primer Trimestre 2022- Solicitudes </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'SOLICITUDES DICIEMBRE 2021'!$E$33:$E$58</c:f>
              <c:strCache>
                <c:ptCount val="26"/>
                <c:pt idx="0">
                  <c:v>1. IEP/MAL PARQUEO</c:v>
                </c:pt>
                <c:pt idx="1">
                  <c:v>2. ARREGLO DE VIAS</c:v>
                </c:pt>
                <c:pt idx="2">
                  <c:v>3. SEÑALIZACION</c:v>
                </c:pt>
                <c:pt idx="3">
                  <c:v>4. MANTENIMIENTO A SEÑALES</c:v>
                </c:pt>
                <c:pt idx="4">
                  <c:v>5. CIERRE VIALES POR EVENTO</c:v>
                </c:pt>
                <c:pt idx="5">
                  <c:v>6. SEMAFORIZACION</c:v>
                </c:pt>
                <c:pt idx="6">
                  <c:v>7. CAMBIO DE SENTIDO</c:v>
                </c:pt>
                <c:pt idx="7">
                  <c:v>8. TRANSMILENIO</c:v>
                </c:pt>
                <c:pt idx="8">
                  <c:v>9. SITP</c:v>
                </c:pt>
                <c:pt idx="9">
                  <c:v>10. RUTAS DE TRANSPORTE</c:v>
                </c:pt>
                <c:pt idx="10">
                  <c:v>11. INFORMACION SOBRE SDM</c:v>
                </c:pt>
                <c:pt idx="11">
                  <c:v>12. CAPACITACIONES</c:v>
                </c:pt>
                <c:pt idx="12">
                  <c:v>13. BICITAXIS Y TRANSPORTE INFORMAL</c:v>
                </c:pt>
                <c:pt idx="13">
                  <c:v>14, REGISTRO DE BICICLETAS</c:v>
                </c:pt>
                <c:pt idx="14">
                  <c:v>15. PUENTE PEATONAL</c:v>
                </c:pt>
                <c:pt idx="15">
                  <c:v>16. ACCIDENTALIDAD</c:v>
                </c:pt>
                <c:pt idx="16">
                  <c:v>17. PMT</c:v>
                </c:pt>
                <c:pt idx="17">
                  <c:v>18. BAHIAS</c:v>
                </c:pt>
                <c:pt idx="18">
                  <c:v>19.  REGISTRO DE DISCAPACIDAD </c:v>
                </c:pt>
                <c:pt idx="19">
                  <c:v>20. SEGURIDAD VIAL </c:v>
                </c:pt>
                <c:pt idx="20">
                  <c:v>21. CICLORUTAS- USO DE BICIBLETA </c:v>
                </c:pt>
                <c:pt idx="21">
                  <c:v>22.MICROMOVILIDAD</c:v>
                </c:pt>
                <c:pt idx="22">
                  <c:v>23.ESTACIONAMIENTO INTELIGENTE EN VÍA</c:v>
                </c:pt>
                <c:pt idx="23">
                  <c:v>24.CARGA Y DESCARGA</c:v>
                </c:pt>
                <c:pt idx="24">
                  <c:v>25.ASCENSO Y DESCENSO DE PASAJEROS</c:v>
                </c:pt>
                <c:pt idx="25">
                  <c:v>26. OTRAS SOLICITUDES</c:v>
                </c:pt>
              </c:strCache>
            </c:strRef>
          </c:cat>
          <c:val>
            <c:numRef>
              <c:f>'SOLICITUDES DICIEMBRE 2021'!$F$33:$F$58</c:f>
              <c:numCache>
                <c:formatCode>General</c:formatCode>
                <c:ptCount val="26"/>
                <c:pt idx="0">
                  <c:v>63</c:v>
                </c:pt>
                <c:pt idx="1">
                  <c:v>1</c:v>
                </c:pt>
                <c:pt idx="2">
                  <c:v>47</c:v>
                </c:pt>
                <c:pt idx="3">
                  <c:v>2</c:v>
                </c:pt>
                <c:pt idx="4">
                  <c:v>0</c:v>
                </c:pt>
                <c:pt idx="5">
                  <c:v>0</c:v>
                </c:pt>
                <c:pt idx="6">
                  <c:v>2</c:v>
                </c:pt>
                <c:pt idx="7">
                  <c:v>1</c:v>
                </c:pt>
                <c:pt idx="8">
                  <c:v>2</c:v>
                </c:pt>
                <c:pt idx="9">
                  <c:v>1</c:v>
                </c:pt>
                <c:pt idx="10">
                  <c:v>2</c:v>
                </c:pt>
                <c:pt idx="11">
                  <c:v>6</c:v>
                </c:pt>
                <c:pt idx="12">
                  <c:v>1</c:v>
                </c:pt>
                <c:pt idx="13">
                  <c:v>115</c:v>
                </c:pt>
                <c:pt idx="14">
                  <c:v>0</c:v>
                </c:pt>
                <c:pt idx="15">
                  <c:v>0</c:v>
                </c:pt>
                <c:pt idx="16">
                  <c:v>4</c:v>
                </c:pt>
                <c:pt idx="17">
                  <c:v>0</c:v>
                </c:pt>
                <c:pt idx="18">
                  <c:v>1</c:v>
                </c:pt>
                <c:pt idx="19">
                  <c:v>0</c:v>
                </c:pt>
                <c:pt idx="20">
                  <c:v>1</c:v>
                </c:pt>
                <c:pt idx="21">
                  <c:v>0</c:v>
                </c:pt>
                <c:pt idx="22">
                  <c:v>0</c:v>
                </c:pt>
                <c:pt idx="23">
                  <c:v>2</c:v>
                </c:pt>
                <c:pt idx="24">
                  <c:v>0</c:v>
                </c:pt>
                <c:pt idx="25">
                  <c:v>88</c:v>
                </c:pt>
              </c:numCache>
            </c:numRef>
          </c:val>
          <c:extLst>
            <c:ext xmlns:c16="http://schemas.microsoft.com/office/drawing/2014/chart" uri="{C3380CC4-5D6E-409C-BE32-E72D297353CC}">
              <c16:uniqueId val="{00000000-FA0F-4E68-9B16-5408411C2C91}"/>
            </c:ext>
          </c:extLst>
        </c:ser>
        <c:dLbls>
          <c:showLegendKey val="0"/>
          <c:showVal val="0"/>
          <c:showCatName val="0"/>
          <c:showSerName val="0"/>
          <c:showPercent val="0"/>
          <c:showBubbleSize val="0"/>
        </c:dLbls>
        <c:gapWidth val="150"/>
        <c:shape val="box"/>
        <c:axId val="831629359"/>
        <c:axId val="831629775"/>
        <c:axId val="0"/>
      </c:bar3DChart>
      <c:catAx>
        <c:axId val="831629359"/>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31629775"/>
        <c:crosses val="autoZero"/>
        <c:auto val="1"/>
        <c:lblAlgn val="ctr"/>
        <c:lblOffset val="100"/>
        <c:noMultiLvlLbl val="0"/>
      </c:catAx>
      <c:valAx>
        <c:axId val="83162977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31629359"/>
        <c:crosses val="autoZero"/>
        <c:crossBetween val="between"/>
      </c:valAx>
      <c:spPr>
        <a:noFill/>
        <a:ln>
          <a:noFill/>
        </a:ln>
        <a:effectLst/>
      </c:spPr>
    </c:plotArea>
    <c:plotVisOnly val="1"/>
    <c:dispBlanksAs val="gap"/>
    <c:showDLblsOverMax val="0"/>
  </c:chart>
  <c:spPr>
    <a:solidFill>
      <a:schemeClr val="tx1">
        <a:lumMod val="85000"/>
        <a:lumOff val="15000"/>
      </a:schemeClr>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solidFill>
                  <a:schemeClr val="bg1"/>
                </a:solidFill>
              </a:rPr>
              <a:t>SOLICITUDES</a:t>
            </a:r>
            <a:r>
              <a:rPr lang="es-CO" baseline="0">
                <a:solidFill>
                  <a:schemeClr val="bg1"/>
                </a:solidFill>
              </a:rPr>
              <a:t> PRIMER TRIMESTRE 2022</a:t>
            </a:r>
            <a:endParaRPr lang="es-CO">
              <a:solidFill>
                <a:schemeClr val="bg1"/>
              </a:solidFill>
            </a:endParaRPr>
          </a:p>
        </c:rich>
      </c:tx>
      <c:layout>
        <c:manualLayout>
          <c:xMode val="edge"/>
          <c:yMode val="edge"/>
          <c:x val="0.25773960983884647"/>
          <c:y val="2.450980392156862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9770442304396468E-2"/>
          <c:y val="0.16224846894138234"/>
          <c:w val="0.90332811480003006"/>
          <c:h val="0.73627179476581173"/>
        </c:manualLayout>
      </c:layout>
      <c:bar3DChart>
        <c:barDir val="col"/>
        <c:grouping val="clustered"/>
        <c:varyColors val="0"/>
        <c:ser>
          <c:idx val="0"/>
          <c:order val="0"/>
          <c:spPr>
            <a:solidFill>
              <a:schemeClr val="accent1"/>
            </a:solidFill>
            <a:ln>
              <a:noFill/>
            </a:ln>
            <a:effectLst/>
            <a:sp3d/>
          </c:spPr>
          <c:invertIfNegative val="0"/>
          <c:dLbls>
            <c:dLbl>
              <c:idx val="0"/>
              <c:layout>
                <c:manualLayout>
                  <c:x val="-9.7823428711176323E-3"/>
                  <c:y val="0.2580927384076990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79E-4B5E-8BEE-8BC47062C13E}"/>
                </c:ext>
              </c:extLst>
            </c:dLbl>
            <c:dLbl>
              <c:idx val="1"/>
              <c:layout>
                <c:manualLayout>
                  <c:x val="2.201027146001467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79E-4B5E-8BEE-8BC47062C13E}"/>
                </c:ext>
              </c:extLst>
            </c:dLbl>
            <c:spPr>
              <a:noFill/>
              <a:ln>
                <a:noFill/>
              </a:ln>
              <a:effectLst/>
            </c:spPr>
            <c:txPr>
              <a:bodyPr rot="0" spcFirstLastPara="1" vertOverflow="ellipsis" vert="horz" wrap="square" lIns="38100" tIns="19050" rIns="38100" bIns="19050" anchor="ctr" anchorCtr="1">
                <a:spAutoFit/>
              </a:bodyPr>
              <a:lstStyle/>
              <a:p>
                <a:pPr>
                  <a:defRPr sz="101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'SOLICITUDES DICIEMBRE 2021'!$AC$26:$AD$26</c:f>
              <c:strCache>
                <c:ptCount val="2"/>
                <c:pt idx="0">
                  <c:v>ATENDIDAS </c:v>
                </c:pt>
                <c:pt idx="1">
                  <c:v>EN PROCESO</c:v>
                </c:pt>
              </c:strCache>
            </c:strRef>
          </c:cat>
          <c:val>
            <c:numRef>
              <c:f>'SOLICITUDES DICIEMBRE 2021'!$AC$27:$AD$27</c:f>
              <c:numCache>
                <c:formatCode>General</c:formatCode>
                <c:ptCount val="2"/>
                <c:pt idx="0">
                  <c:v>336</c:v>
                </c:pt>
                <c:pt idx="1">
                  <c:v>0</c:v>
                </c:pt>
              </c:numCache>
            </c:numRef>
          </c:val>
          <c:extLst>
            <c:ext xmlns:c16="http://schemas.microsoft.com/office/drawing/2014/chart" uri="{C3380CC4-5D6E-409C-BE32-E72D297353CC}">
              <c16:uniqueId val="{00000000-C79E-4B5E-8BEE-8BC47062C13E}"/>
            </c:ext>
          </c:extLst>
        </c:ser>
        <c:dLbls>
          <c:showLegendKey val="0"/>
          <c:showVal val="0"/>
          <c:showCatName val="0"/>
          <c:showSerName val="0"/>
          <c:showPercent val="0"/>
          <c:showBubbleSize val="0"/>
        </c:dLbls>
        <c:gapWidth val="150"/>
        <c:shape val="box"/>
        <c:axId val="844260943"/>
        <c:axId val="844244719"/>
        <c:axId val="0"/>
      </c:bar3DChart>
      <c:catAx>
        <c:axId val="844260943"/>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CO"/>
          </a:p>
        </c:txPr>
        <c:crossAx val="844244719"/>
        <c:crosses val="autoZero"/>
        <c:auto val="1"/>
        <c:lblAlgn val="ctr"/>
        <c:lblOffset val="100"/>
        <c:noMultiLvlLbl val="0"/>
      </c:catAx>
      <c:valAx>
        <c:axId val="8442447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44260943"/>
        <c:crosses val="autoZero"/>
        <c:crossBetween val="between"/>
      </c:valAx>
      <c:spPr>
        <a:solidFill>
          <a:schemeClr val="tx1">
            <a:lumMod val="75000"/>
            <a:lumOff val="25000"/>
          </a:schemeClr>
        </a:solidFill>
        <a:ln>
          <a:noFill/>
        </a:ln>
        <a:effectLst/>
      </c:spPr>
    </c:plotArea>
    <c:plotVisOnly val="1"/>
    <c:dispBlanksAs val="gap"/>
    <c:showDLblsOverMax val="0"/>
  </c:chart>
  <c:spPr>
    <a:solidFill>
      <a:schemeClr val="tx1">
        <a:lumMod val="75000"/>
        <a:lumOff val="25000"/>
      </a:schemeClr>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19050</xdr:colOff>
      <xdr:row>31</xdr:row>
      <xdr:rowOff>15240</xdr:rowOff>
    </xdr:from>
    <xdr:to>
      <xdr:col>16</xdr:col>
      <xdr:colOff>350520</xdr:colOff>
      <xdr:row>55</xdr:row>
      <xdr:rowOff>144780</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15240</xdr:colOff>
      <xdr:row>27</xdr:row>
      <xdr:rowOff>175260</xdr:rowOff>
    </xdr:from>
    <xdr:to>
      <xdr:col>29</xdr:col>
      <xdr:colOff>30480</xdr:colOff>
      <xdr:row>44</xdr:row>
      <xdr:rowOff>175260</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Users/japinzon/Documents/GESTI&#211;N%20SOCIAL%20(JAPR)/OGS/Gesti&#243;n%20Local%20y%20Territorial/Procesos/agendas%20locales/2020/FRL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Movilidad\Desktop\BASE%20DIC%202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ERFIL%20KMAYOR/Downloads/FORMATO%20L1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PERFIL%20KMAYOR/Downloads/FORMATO%20L12%20V.1.1%20(1)%20(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PERFIL%20KMAYOR/Downloads/FORMATO%20L.13%20V.1.1%20(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PERFIL%20KMAYOR/Downloads/FORMATO%20L14%20V.1.1.%2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PERFIL%20KMAYOR/Downloads/FORMATO%20L15%20V.1.1%20(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PERFIL%20KMAYOR/Downloads/FORMATO%20L17%20V.1.1%20(2)%20DIA%2022%5e%5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FIL%20KMAYOR/Downloads/FORMATO%20L%20O1%20%2031%2003%20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ERFIL%20KMAYOR/Downloads/FORMATO%20L02%20V.1.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ERFIL%20KMAYOR/Downloads/FORMATO%20L03%20V.1.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ERFIL%20KMAYOR/Downloads/FORMATO%20L%204%20V.1.1.SAN%20CRISTOB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ERFIL%20KMAYOR/Downloads/FORMATO%20L06%20V.1%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E:/COPIA%20TRABAJO%20USB/USAQUEN%202019/PRODUCTOS%20USAQUEN/USAQUEN.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ERFIL%20KMAYOR/Downloads/FORMATO%20L07%20V.1.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ERFIL%20KMAYOR/Downloads/FORMATO%20L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SDQS"/>
      <sheetName val="DIRECTORIO"/>
      <sheetName val="Datos"/>
      <sheetName val="LD"/>
    </sheetNames>
    <sheetDataSet>
      <sheetData sheetId="0"/>
      <sheetData sheetId="1"/>
      <sheetData sheetId="2"/>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
      <sheetName val="Datos"/>
    </sheetNames>
    <sheetDataSet>
      <sheetData sheetId="0" refreshError="1"/>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
      <sheetName val="Datos"/>
    </sheetNames>
    <sheetDataSet>
      <sheetData sheetId="0" refreshError="1"/>
      <sheetData sheetId="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
      <sheetName val="Datos"/>
    </sheetNames>
    <sheetDataSet>
      <sheetData sheetId="0" refreshError="1"/>
      <sheetData sheetId="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
      <sheetName val="Datos"/>
    </sheetNames>
    <sheetDataSet>
      <sheetData sheetId="0" refreshError="1"/>
      <sheetData sheetId="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
      <sheetName val="Dat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
      <sheetName val="Datos"/>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
      <sheetName val="Datos"/>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
      <sheetName val="Datos"/>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
      <sheetName val="Datos"/>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
      <sheetName val="Datos"/>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
      <sheetName val="Datos"/>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
      <sheetName val="Datos"/>
    </sheetNames>
    <sheetDataSet>
      <sheetData sheetId="0" refreshError="1"/>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
      <sheetName val="Dat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8" Type="http://schemas.openxmlformats.org/officeDocument/2006/relationships/hyperlink" Target="mailto:wilhergo04@gmail.com" TargetMode="External"/><Relationship Id="rId13" Type="http://schemas.openxmlformats.org/officeDocument/2006/relationships/hyperlink" Target="mailto:laruche03@yahoo.co3213534762" TargetMode="External"/><Relationship Id="rId18" Type="http://schemas.openxmlformats.org/officeDocument/2006/relationships/hyperlink" Target="mailto:cesarcol2@gmail.com" TargetMode="External"/><Relationship Id="rId3" Type="http://schemas.openxmlformats.org/officeDocument/2006/relationships/hyperlink" Target="mailto:meparrae@gmail.com" TargetMode="External"/><Relationship Id="rId21" Type="http://schemas.openxmlformats.org/officeDocument/2006/relationships/hyperlink" Target="mailto:turbina06@gmail.com" TargetMode="External"/><Relationship Id="rId7" Type="http://schemas.openxmlformats.org/officeDocument/2006/relationships/hyperlink" Target="mailto:hrinconm@gmail.com" TargetMode="External"/><Relationship Id="rId12" Type="http://schemas.openxmlformats.org/officeDocument/2006/relationships/hyperlink" Target="mailto:jennyortega11@hotmail.com" TargetMode="External"/><Relationship Id="rId17" Type="http://schemas.openxmlformats.org/officeDocument/2006/relationships/hyperlink" Target="mailto:carsteban@hotmail.com" TargetMode="External"/><Relationship Id="rId2" Type="http://schemas.openxmlformats.org/officeDocument/2006/relationships/hyperlink" Target="mailto:jali5209carito@gmail.com" TargetMode="External"/><Relationship Id="rId16" Type="http://schemas.openxmlformats.org/officeDocument/2006/relationships/hyperlink" Target="mailto:carsteban@hotmail.com" TargetMode="External"/><Relationship Id="rId20" Type="http://schemas.openxmlformats.org/officeDocument/2006/relationships/hyperlink" Target="mailto:sandritas_8@hotmail.com" TargetMode="External"/><Relationship Id="rId1" Type="http://schemas.openxmlformats.org/officeDocument/2006/relationships/hyperlink" Target="mailto:sebasskate029@gmail.com" TargetMode="External"/><Relationship Id="rId6" Type="http://schemas.openxmlformats.org/officeDocument/2006/relationships/hyperlink" Target="mailto:andreacvargasc@gmail.com" TargetMode="External"/><Relationship Id="rId11" Type="http://schemas.openxmlformats.org/officeDocument/2006/relationships/hyperlink" Target="mailto:mysava@gmail.com" TargetMode="External"/><Relationship Id="rId5" Type="http://schemas.openxmlformats.org/officeDocument/2006/relationships/hyperlink" Target="mailto:ngutierrezco@gmail.com" TargetMode="External"/><Relationship Id="rId15" Type="http://schemas.openxmlformats.org/officeDocument/2006/relationships/hyperlink" Target="mailto:carlosarmiento04@gmail.com" TargetMode="External"/><Relationship Id="rId23" Type="http://schemas.openxmlformats.org/officeDocument/2006/relationships/comments" Target="../comments10.xml"/><Relationship Id="rId10" Type="http://schemas.openxmlformats.org/officeDocument/2006/relationships/hyperlink" Target="mailto:dianaandreags@gmail.com" TargetMode="External"/><Relationship Id="rId19" Type="http://schemas.openxmlformats.org/officeDocument/2006/relationships/hyperlink" Target="mailto:cesarcol2@gmail.com" TargetMode="External"/><Relationship Id="rId4" Type="http://schemas.openxmlformats.org/officeDocument/2006/relationships/hyperlink" Target="mailto:magnogiraldo@gmail.com" TargetMode="External"/><Relationship Id="rId9" Type="http://schemas.openxmlformats.org/officeDocument/2006/relationships/hyperlink" Target="mailto:s_restrepo@hotmail.es" TargetMode="External"/><Relationship Id="rId14" Type="http://schemas.openxmlformats.org/officeDocument/2006/relationships/hyperlink" Target="mailto:largodaniel76@gmail.com" TargetMode="External"/><Relationship Id="rId22"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hyperlink" Target="mailto:cbarriga@sdmujer.gov.co" TargetMode="External"/></Relationships>
</file>

<file path=xl/worksheets/_rels/sheet14.xml.rels><?xml version="1.0" encoding="UTF-8" standalone="yes"?>
<Relationships xmlns="http://schemas.openxmlformats.org/package/2006/relationships"><Relationship Id="rId2" Type="http://schemas.openxmlformats.org/officeDocument/2006/relationships/comments" Target="../comments14.xml"/><Relationship Id="rId1" Type="http://schemas.openxmlformats.org/officeDocument/2006/relationships/vmlDrawing" Target="../drawings/vmlDrawing14.v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lorecita7105@hotmail.com" TargetMode="External"/><Relationship Id="rId1" Type="http://schemas.openxmlformats.org/officeDocument/2006/relationships/hyperlink" Target="mailto:florecita7105@hotmail.com"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hyperlink" Target="mailto:benja.marielita@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4"/>
  <sheetViews>
    <sheetView topLeftCell="A23" workbookViewId="0">
      <selection activeCell="F2" sqref="F2:F34"/>
    </sheetView>
  </sheetViews>
  <sheetFormatPr baseColWidth="10" defaultRowHeight="15"/>
  <cols>
    <col min="3" max="3" width="17.42578125" customWidth="1"/>
    <col min="5" max="5" width="22.7109375" customWidth="1"/>
    <col min="6" max="6" width="22.42578125" customWidth="1"/>
    <col min="7" max="7" width="27.42578125" customWidth="1"/>
    <col min="18" max="18" width="32.5703125" customWidth="1"/>
  </cols>
  <sheetData>
    <row r="1" spans="1:18" ht="42">
      <c r="A1" s="19" t="s">
        <v>146</v>
      </c>
      <c r="B1" s="19" t="s">
        <v>53</v>
      </c>
      <c r="C1" s="20" t="s">
        <v>54</v>
      </c>
      <c r="D1" s="20" t="s">
        <v>55</v>
      </c>
      <c r="E1" s="20" t="s">
        <v>56</v>
      </c>
      <c r="F1" s="20" t="s">
        <v>57</v>
      </c>
      <c r="G1" s="20" t="s">
        <v>58</v>
      </c>
      <c r="H1" s="20" t="s">
        <v>0</v>
      </c>
      <c r="I1" s="20" t="s">
        <v>59</v>
      </c>
      <c r="J1" s="20" t="s">
        <v>60</v>
      </c>
      <c r="K1" s="20" t="s">
        <v>61</v>
      </c>
      <c r="L1" s="20" t="s">
        <v>62</v>
      </c>
      <c r="M1" s="20" t="s">
        <v>63</v>
      </c>
      <c r="N1" s="20" t="s">
        <v>64</v>
      </c>
      <c r="O1" s="20" t="s">
        <v>65</v>
      </c>
      <c r="P1" s="20" t="s">
        <v>66</v>
      </c>
      <c r="Q1" s="21" t="s">
        <v>67</v>
      </c>
      <c r="R1" s="20" t="s">
        <v>68</v>
      </c>
    </row>
    <row r="2" spans="1:18" ht="22.5">
      <c r="A2" s="16">
        <v>1</v>
      </c>
      <c r="B2" s="23">
        <v>44599</v>
      </c>
      <c r="C2" s="16" t="s">
        <v>147</v>
      </c>
      <c r="D2" s="16">
        <v>3142974898</v>
      </c>
      <c r="E2" s="16"/>
      <c r="F2" s="16" t="s">
        <v>74</v>
      </c>
      <c r="G2" s="16" t="s">
        <v>148</v>
      </c>
      <c r="H2" s="16" t="s">
        <v>70</v>
      </c>
      <c r="I2" s="16" t="s">
        <v>70</v>
      </c>
      <c r="J2" s="16" t="s">
        <v>149</v>
      </c>
      <c r="K2" s="16">
        <v>32</v>
      </c>
      <c r="L2" s="16" t="s">
        <v>150</v>
      </c>
      <c r="M2" s="16" t="s">
        <v>151</v>
      </c>
      <c r="N2" s="16" t="s">
        <v>95</v>
      </c>
      <c r="O2" s="24">
        <v>44610</v>
      </c>
      <c r="P2" s="24">
        <v>44610</v>
      </c>
      <c r="Q2" s="3">
        <f t="shared" ref="Q2:Q34" si="0">IF(_xlfn.DAYS(P2,O2)&lt;0,0,_xlfn.DAYS(P2,O2))</f>
        <v>0</v>
      </c>
      <c r="R2" s="16" t="s">
        <v>152</v>
      </c>
    </row>
    <row r="3" spans="1:18" ht="33.75">
      <c r="A3" s="16">
        <v>2</v>
      </c>
      <c r="B3" s="23">
        <v>44599</v>
      </c>
      <c r="C3" s="16" t="s">
        <v>153</v>
      </c>
      <c r="D3" s="16">
        <v>3124491992</v>
      </c>
      <c r="E3" s="16"/>
      <c r="F3" s="16" t="s">
        <v>84</v>
      </c>
      <c r="G3" s="16" t="s">
        <v>148</v>
      </c>
      <c r="H3" s="25" t="s">
        <v>70</v>
      </c>
      <c r="I3" s="16" t="s">
        <v>70</v>
      </c>
      <c r="J3" s="16" t="s">
        <v>149</v>
      </c>
      <c r="K3" s="16">
        <v>32</v>
      </c>
      <c r="L3" s="16" t="s">
        <v>154</v>
      </c>
      <c r="M3" s="16" t="s">
        <v>83</v>
      </c>
      <c r="N3" s="16" t="s">
        <v>95</v>
      </c>
      <c r="O3" s="24">
        <v>44609</v>
      </c>
      <c r="P3" s="24">
        <v>44609</v>
      </c>
      <c r="Q3" s="3">
        <f t="shared" si="0"/>
        <v>0</v>
      </c>
      <c r="R3" s="16" t="s">
        <v>155</v>
      </c>
    </row>
    <row r="4" spans="1:18" ht="22.5">
      <c r="A4" s="16">
        <v>3</v>
      </c>
      <c r="B4" s="23">
        <v>44600</v>
      </c>
      <c r="C4" s="16" t="s">
        <v>153</v>
      </c>
      <c r="D4" s="16">
        <v>3124275544</v>
      </c>
      <c r="E4" s="16"/>
      <c r="F4" s="16" t="s">
        <v>74</v>
      </c>
      <c r="G4" s="16" t="s">
        <v>156</v>
      </c>
      <c r="H4" s="16" t="s">
        <v>70</v>
      </c>
      <c r="I4" s="16" t="s">
        <v>71</v>
      </c>
      <c r="J4" s="16" t="s">
        <v>128</v>
      </c>
      <c r="K4" s="16">
        <v>14</v>
      </c>
      <c r="L4" s="16" t="s">
        <v>150</v>
      </c>
      <c r="M4" s="16" t="s">
        <v>157</v>
      </c>
      <c r="N4" s="16" t="s">
        <v>95</v>
      </c>
      <c r="O4" s="24">
        <v>44617</v>
      </c>
      <c r="P4" s="24">
        <v>44617</v>
      </c>
      <c r="Q4" s="3">
        <f t="shared" si="0"/>
        <v>0</v>
      </c>
      <c r="R4" s="16" t="s">
        <v>158</v>
      </c>
    </row>
    <row r="5" spans="1:18" ht="33.75">
      <c r="A5" s="16">
        <v>4</v>
      </c>
      <c r="B5" s="23">
        <v>44600</v>
      </c>
      <c r="C5" s="16" t="s">
        <v>153</v>
      </c>
      <c r="D5" s="16">
        <v>3232283671</v>
      </c>
      <c r="E5" s="16"/>
      <c r="F5" s="16" t="s">
        <v>73</v>
      </c>
      <c r="G5" s="16" t="s">
        <v>156</v>
      </c>
      <c r="H5" s="16" t="s">
        <v>70</v>
      </c>
      <c r="I5" s="16" t="s">
        <v>71</v>
      </c>
      <c r="J5" s="16" t="s">
        <v>128</v>
      </c>
      <c r="K5" s="16">
        <v>14</v>
      </c>
      <c r="L5" s="16" t="s">
        <v>159</v>
      </c>
      <c r="M5" s="16" t="s">
        <v>160</v>
      </c>
      <c r="N5" s="16" t="s">
        <v>95</v>
      </c>
      <c r="O5" s="24">
        <v>44610</v>
      </c>
      <c r="P5" s="24">
        <v>44610</v>
      </c>
      <c r="Q5" s="3">
        <f t="shared" si="0"/>
        <v>0</v>
      </c>
      <c r="R5" s="16" t="s">
        <v>161</v>
      </c>
    </row>
    <row r="6" spans="1:18" ht="22.5">
      <c r="A6" s="16">
        <v>5</v>
      </c>
      <c r="B6" s="23">
        <v>44600</v>
      </c>
      <c r="C6" s="16" t="s">
        <v>153</v>
      </c>
      <c r="D6" s="16">
        <v>3138163870</v>
      </c>
      <c r="E6" s="16"/>
      <c r="F6" s="16" t="s">
        <v>74</v>
      </c>
      <c r="G6" s="16" t="s">
        <v>162</v>
      </c>
      <c r="H6" s="16" t="s">
        <v>70</v>
      </c>
      <c r="I6" s="16" t="s">
        <v>71</v>
      </c>
      <c r="J6" s="16" t="s">
        <v>128</v>
      </c>
      <c r="K6" s="16">
        <v>4</v>
      </c>
      <c r="L6" s="16" t="s">
        <v>150</v>
      </c>
      <c r="M6" s="16" t="s">
        <v>157</v>
      </c>
      <c r="N6" s="16" t="s">
        <v>95</v>
      </c>
      <c r="O6" s="24">
        <v>44617</v>
      </c>
      <c r="P6" s="24">
        <v>44617</v>
      </c>
      <c r="Q6" s="3">
        <f t="shared" si="0"/>
        <v>0</v>
      </c>
      <c r="R6" s="16" t="s">
        <v>163</v>
      </c>
    </row>
    <row r="7" spans="1:18" ht="33.75">
      <c r="A7" s="16">
        <v>6</v>
      </c>
      <c r="B7" s="23">
        <v>44600</v>
      </c>
      <c r="C7" s="16" t="s">
        <v>153</v>
      </c>
      <c r="D7" s="16">
        <v>3138163870</v>
      </c>
      <c r="E7" s="16"/>
      <c r="F7" s="16" t="s">
        <v>84</v>
      </c>
      <c r="G7" s="16" t="s">
        <v>162</v>
      </c>
      <c r="H7" s="16" t="s">
        <v>70</v>
      </c>
      <c r="I7" s="16" t="s">
        <v>71</v>
      </c>
      <c r="J7" s="16" t="s">
        <v>128</v>
      </c>
      <c r="K7" s="16">
        <v>4</v>
      </c>
      <c r="L7" s="16" t="s">
        <v>154</v>
      </c>
      <c r="M7" s="16" t="s">
        <v>83</v>
      </c>
      <c r="N7" s="16" t="s">
        <v>95</v>
      </c>
      <c r="O7" s="24">
        <v>44609</v>
      </c>
      <c r="P7" s="24">
        <v>44609</v>
      </c>
      <c r="Q7" s="3">
        <f t="shared" si="0"/>
        <v>0</v>
      </c>
      <c r="R7" s="16" t="s">
        <v>164</v>
      </c>
    </row>
    <row r="8" spans="1:18" ht="22.5">
      <c r="A8" s="16">
        <v>7</v>
      </c>
      <c r="B8" s="23">
        <v>44601</v>
      </c>
      <c r="C8" s="16" t="s">
        <v>153</v>
      </c>
      <c r="D8" s="16">
        <v>3114656192</v>
      </c>
      <c r="E8" s="16"/>
      <c r="F8" s="16" t="s">
        <v>74</v>
      </c>
      <c r="G8" s="16" t="s">
        <v>165</v>
      </c>
      <c r="H8" s="16" t="s">
        <v>70</v>
      </c>
      <c r="I8" s="16" t="s">
        <v>71</v>
      </c>
      <c r="J8" s="16" t="s">
        <v>166</v>
      </c>
      <c r="K8" s="16">
        <v>14</v>
      </c>
      <c r="L8" s="16" t="s">
        <v>150</v>
      </c>
      <c r="M8" s="16" t="s">
        <v>157</v>
      </c>
      <c r="N8" s="16" t="s">
        <v>95</v>
      </c>
      <c r="O8" s="24">
        <v>44617</v>
      </c>
      <c r="P8" s="24">
        <v>44617</v>
      </c>
      <c r="Q8" s="3">
        <f t="shared" si="0"/>
        <v>0</v>
      </c>
      <c r="R8" s="16" t="s">
        <v>167</v>
      </c>
    </row>
    <row r="9" spans="1:18" ht="33.75">
      <c r="A9" s="16">
        <v>8</v>
      </c>
      <c r="B9" s="23">
        <v>44601</v>
      </c>
      <c r="C9" s="16" t="s">
        <v>153</v>
      </c>
      <c r="D9" s="16">
        <v>3114656192</v>
      </c>
      <c r="E9" s="16"/>
      <c r="F9" s="16" t="s">
        <v>84</v>
      </c>
      <c r="G9" s="16" t="s">
        <v>165</v>
      </c>
      <c r="H9" s="16" t="s">
        <v>70</v>
      </c>
      <c r="I9" s="16" t="s">
        <v>71</v>
      </c>
      <c r="J9" s="16" t="s">
        <v>166</v>
      </c>
      <c r="K9" s="16">
        <v>14</v>
      </c>
      <c r="L9" s="16" t="s">
        <v>154</v>
      </c>
      <c r="M9" s="16" t="s">
        <v>83</v>
      </c>
      <c r="N9" s="16" t="s">
        <v>95</v>
      </c>
      <c r="O9" s="24">
        <v>44608</v>
      </c>
      <c r="P9" s="24">
        <v>44608</v>
      </c>
      <c r="Q9" s="3">
        <f t="shared" si="0"/>
        <v>0</v>
      </c>
      <c r="R9" s="16" t="s">
        <v>168</v>
      </c>
    </row>
    <row r="10" spans="1:18" ht="22.5">
      <c r="A10" s="16">
        <v>9</v>
      </c>
      <c r="B10" s="23">
        <v>44602</v>
      </c>
      <c r="C10" s="16" t="s">
        <v>153</v>
      </c>
      <c r="D10" s="16">
        <v>3204492130</v>
      </c>
      <c r="E10" s="16"/>
      <c r="F10" s="16" t="s">
        <v>74</v>
      </c>
      <c r="G10" s="16" t="s">
        <v>169</v>
      </c>
      <c r="H10" s="16" t="s">
        <v>70</v>
      </c>
      <c r="I10" s="16" t="s">
        <v>71</v>
      </c>
      <c r="J10" s="16" t="s">
        <v>128</v>
      </c>
      <c r="K10" s="16">
        <v>2</v>
      </c>
      <c r="L10" s="16" t="s">
        <v>150</v>
      </c>
      <c r="M10" s="16" t="s">
        <v>157</v>
      </c>
      <c r="N10" s="16" t="s">
        <v>95</v>
      </c>
      <c r="O10" s="24">
        <v>44617</v>
      </c>
      <c r="P10" s="24">
        <v>44617</v>
      </c>
      <c r="Q10" s="3">
        <f t="shared" si="0"/>
        <v>0</v>
      </c>
      <c r="R10" s="16" t="s">
        <v>167</v>
      </c>
    </row>
    <row r="11" spans="1:18" ht="22.5">
      <c r="A11" s="16">
        <v>10</v>
      </c>
      <c r="B11" s="23">
        <v>44602</v>
      </c>
      <c r="C11" s="16" t="s">
        <v>153</v>
      </c>
      <c r="D11" s="16">
        <v>3112538119</v>
      </c>
      <c r="E11" s="16"/>
      <c r="F11" s="16" t="s">
        <v>74</v>
      </c>
      <c r="G11" s="16" t="s">
        <v>170</v>
      </c>
      <c r="H11" s="16" t="s">
        <v>70</v>
      </c>
      <c r="I11" s="16" t="s">
        <v>127</v>
      </c>
      <c r="J11" s="16" t="s">
        <v>171</v>
      </c>
      <c r="K11" s="16">
        <v>13</v>
      </c>
      <c r="L11" s="16" t="s">
        <v>150</v>
      </c>
      <c r="M11" s="16" t="s">
        <v>157</v>
      </c>
      <c r="N11" s="16" t="s">
        <v>95</v>
      </c>
      <c r="O11" s="24">
        <v>44617</v>
      </c>
      <c r="P11" s="24">
        <v>44617</v>
      </c>
      <c r="Q11" s="3">
        <f t="shared" si="0"/>
        <v>0</v>
      </c>
      <c r="R11" s="16" t="s">
        <v>167</v>
      </c>
    </row>
    <row r="12" spans="1:18" ht="22.5">
      <c r="A12" s="16">
        <v>11</v>
      </c>
      <c r="B12" s="23">
        <v>44603</v>
      </c>
      <c r="C12" s="16" t="s">
        <v>153</v>
      </c>
      <c r="D12" s="16"/>
      <c r="E12" s="16"/>
      <c r="F12" s="16" t="s">
        <v>74</v>
      </c>
      <c r="G12" s="16" t="s">
        <v>172</v>
      </c>
      <c r="H12" s="16" t="s">
        <v>70</v>
      </c>
      <c r="I12" s="16" t="s">
        <v>72</v>
      </c>
      <c r="J12" s="16" t="s">
        <v>149</v>
      </c>
      <c r="K12" s="16">
        <v>17</v>
      </c>
      <c r="L12" s="16" t="s">
        <v>150</v>
      </c>
      <c r="M12" s="16" t="s">
        <v>157</v>
      </c>
      <c r="N12" s="16" t="s">
        <v>95</v>
      </c>
      <c r="O12" s="24">
        <v>44610</v>
      </c>
      <c r="P12" s="24">
        <v>44610</v>
      </c>
      <c r="Q12" s="3">
        <f t="shared" si="0"/>
        <v>0</v>
      </c>
      <c r="R12" s="16" t="s">
        <v>167</v>
      </c>
    </row>
    <row r="13" spans="1:18" ht="33.75">
      <c r="A13" s="16">
        <v>12</v>
      </c>
      <c r="B13" s="23">
        <v>44604</v>
      </c>
      <c r="C13" s="16" t="s">
        <v>153</v>
      </c>
      <c r="D13" s="16">
        <v>3015007070</v>
      </c>
      <c r="E13" s="16"/>
      <c r="F13" s="16" t="s">
        <v>73</v>
      </c>
      <c r="G13" s="16" t="s">
        <v>173</v>
      </c>
      <c r="H13" s="16" t="s">
        <v>70</v>
      </c>
      <c r="I13" s="16" t="s">
        <v>174</v>
      </c>
      <c r="J13" s="16" t="s">
        <v>175</v>
      </c>
      <c r="K13" s="16">
        <v>3</v>
      </c>
      <c r="L13" s="16" t="s">
        <v>159</v>
      </c>
      <c r="M13" s="16" t="s">
        <v>83</v>
      </c>
      <c r="N13" s="16" t="s">
        <v>95</v>
      </c>
      <c r="O13" s="24">
        <v>44610</v>
      </c>
      <c r="P13" s="24">
        <v>44610</v>
      </c>
      <c r="Q13" s="3">
        <f t="shared" si="0"/>
        <v>0</v>
      </c>
      <c r="R13" s="16" t="s">
        <v>161</v>
      </c>
    </row>
    <row r="14" spans="1:18" ht="22.5">
      <c r="A14" s="16">
        <v>13</v>
      </c>
      <c r="B14" s="23" t="s">
        <v>176</v>
      </c>
      <c r="C14" s="16" t="s">
        <v>153</v>
      </c>
      <c r="D14" s="16"/>
      <c r="E14" s="16"/>
      <c r="F14" s="16" t="s">
        <v>74</v>
      </c>
      <c r="G14" s="16" t="s">
        <v>177</v>
      </c>
      <c r="H14" s="16" t="s">
        <v>70</v>
      </c>
      <c r="I14" s="16" t="s">
        <v>72</v>
      </c>
      <c r="J14" s="16" t="s">
        <v>178</v>
      </c>
      <c r="K14" s="16">
        <v>1</v>
      </c>
      <c r="L14" s="16" t="s">
        <v>150</v>
      </c>
      <c r="M14" s="16" t="s">
        <v>157</v>
      </c>
      <c r="N14" s="16" t="s">
        <v>95</v>
      </c>
      <c r="O14" s="24">
        <v>44617</v>
      </c>
      <c r="P14" s="24">
        <v>44617</v>
      </c>
      <c r="Q14" s="3">
        <f t="shared" si="0"/>
        <v>0</v>
      </c>
      <c r="R14" s="16" t="s">
        <v>167</v>
      </c>
    </row>
    <row r="15" spans="1:18" ht="22.5">
      <c r="A15" s="16">
        <v>14</v>
      </c>
      <c r="B15" s="23">
        <v>44608</v>
      </c>
      <c r="C15" s="16" t="s">
        <v>179</v>
      </c>
      <c r="D15" s="16"/>
      <c r="E15" s="16"/>
      <c r="F15" s="16" t="s">
        <v>74</v>
      </c>
      <c r="G15" s="16" t="s">
        <v>180</v>
      </c>
      <c r="H15" s="16" t="s">
        <v>70</v>
      </c>
      <c r="I15" s="16" t="s">
        <v>72</v>
      </c>
      <c r="J15" s="16" t="s">
        <v>149</v>
      </c>
      <c r="K15" s="16"/>
      <c r="L15" s="16" t="s">
        <v>150</v>
      </c>
      <c r="M15" s="16" t="s">
        <v>157</v>
      </c>
      <c r="N15" s="16" t="s">
        <v>95</v>
      </c>
      <c r="O15" s="24">
        <v>44614</v>
      </c>
      <c r="P15" s="24">
        <v>44614</v>
      </c>
      <c r="Q15" s="3">
        <f t="shared" si="0"/>
        <v>0</v>
      </c>
      <c r="R15" s="16" t="s">
        <v>167</v>
      </c>
    </row>
    <row r="16" spans="1:18" ht="22.5">
      <c r="A16" s="16">
        <v>15</v>
      </c>
      <c r="B16" s="23">
        <v>44608</v>
      </c>
      <c r="C16" s="16" t="s">
        <v>179</v>
      </c>
      <c r="D16" s="16"/>
      <c r="E16" s="16"/>
      <c r="F16" s="16" t="s">
        <v>74</v>
      </c>
      <c r="G16" s="16" t="s">
        <v>181</v>
      </c>
      <c r="H16" s="16" t="s">
        <v>70</v>
      </c>
      <c r="I16" s="16" t="s">
        <v>129</v>
      </c>
      <c r="J16" s="16" t="s">
        <v>182</v>
      </c>
      <c r="K16" s="16"/>
      <c r="L16" s="16" t="s">
        <v>150</v>
      </c>
      <c r="M16" s="16" t="s">
        <v>157</v>
      </c>
      <c r="N16" s="16" t="s">
        <v>95</v>
      </c>
      <c r="O16" s="24">
        <v>44617</v>
      </c>
      <c r="P16" s="24">
        <v>44617</v>
      </c>
      <c r="Q16" s="3">
        <f t="shared" si="0"/>
        <v>0</v>
      </c>
      <c r="R16" s="16" t="s">
        <v>167</v>
      </c>
    </row>
    <row r="17" spans="1:18" ht="22.5">
      <c r="A17" s="16">
        <v>16</v>
      </c>
      <c r="B17" s="23">
        <v>44609</v>
      </c>
      <c r="C17" s="16" t="s">
        <v>153</v>
      </c>
      <c r="D17" s="16"/>
      <c r="E17" s="16"/>
      <c r="F17" s="16" t="s">
        <v>73</v>
      </c>
      <c r="G17" s="16" t="s">
        <v>183</v>
      </c>
      <c r="H17" s="16" t="s">
        <v>70</v>
      </c>
      <c r="I17" s="16" t="s">
        <v>70</v>
      </c>
      <c r="J17" s="16" t="s">
        <v>184</v>
      </c>
      <c r="K17" s="16"/>
      <c r="L17" s="16" t="s">
        <v>150</v>
      </c>
      <c r="M17" s="16" t="s">
        <v>185</v>
      </c>
      <c r="N17" s="16" t="s">
        <v>96</v>
      </c>
      <c r="O17" s="24">
        <v>44609</v>
      </c>
      <c r="P17" s="24">
        <v>44619</v>
      </c>
      <c r="Q17" s="3">
        <v>0</v>
      </c>
      <c r="R17" s="16" t="s">
        <v>186</v>
      </c>
    </row>
    <row r="18" spans="1:18" ht="22.5">
      <c r="A18" s="16">
        <v>17</v>
      </c>
      <c r="B18" s="23" t="s">
        <v>187</v>
      </c>
      <c r="C18" s="16" t="s">
        <v>188</v>
      </c>
      <c r="D18" s="16"/>
      <c r="E18" s="16"/>
      <c r="F18" s="16" t="s">
        <v>84</v>
      </c>
      <c r="G18" s="16" t="s">
        <v>189</v>
      </c>
      <c r="H18" s="16" t="s">
        <v>70</v>
      </c>
      <c r="I18" s="16" t="s">
        <v>71</v>
      </c>
      <c r="J18" s="16" t="s">
        <v>190</v>
      </c>
      <c r="K18" s="16"/>
      <c r="L18" s="16" t="s">
        <v>150</v>
      </c>
      <c r="M18" s="16" t="s">
        <v>185</v>
      </c>
      <c r="N18" s="16" t="s">
        <v>96</v>
      </c>
      <c r="O18" s="24">
        <v>44610</v>
      </c>
      <c r="P18" s="24">
        <v>44610</v>
      </c>
      <c r="Q18" s="3">
        <f t="shared" si="0"/>
        <v>0</v>
      </c>
      <c r="R18" s="16" t="s">
        <v>186</v>
      </c>
    </row>
    <row r="19" spans="1:18" ht="22.5">
      <c r="A19" s="16">
        <v>18</v>
      </c>
      <c r="B19" s="23">
        <v>44610</v>
      </c>
      <c r="C19" s="16" t="s">
        <v>188</v>
      </c>
      <c r="D19" s="16"/>
      <c r="E19" s="16"/>
      <c r="F19" s="16" t="s">
        <v>84</v>
      </c>
      <c r="G19" s="16" t="s">
        <v>173</v>
      </c>
      <c r="H19" s="16" t="s">
        <v>70</v>
      </c>
      <c r="I19" s="16" t="s">
        <v>70</v>
      </c>
      <c r="J19" s="16" t="s">
        <v>175</v>
      </c>
      <c r="K19" s="16">
        <v>2</v>
      </c>
      <c r="L19" s="16" t="s">
        <v>150</v>
      </c>
      <c r="M19" s="16" t="s">
        <v>185</v>
      </c>
      <c r="N19" s="16" t="s">
        <v>96</v>
      </c>
      <c r="O19" s="24">
        <v>44610</v>
      </c>
      <c r="P19" s="24">
        <v>44610</v>
      </c>
      <c r="Q19" s="3">
        <f t="shared" si="0"/>
        <v>0</v>
      </c>
      <c r="R19" s="16" t="s">
        <v>186</v>
      </c>
    </row>
    <row r="20" spans="1:18" ht="22.5">
      <c r="A20" s="16">
        <v>19</v>
      </c>
      <c r="B20" s="23">
        <v>44610</v>
      </c>
      <c r="C20" s="16" t="s">
        <v>188</v>
      </c>
      <c r="D20" s="16"/>
      <c r="E20" s="16"/>
      <c r="F20" s="16" t="s">
        <v>84</v>
      </c>
      <c r="G20" s="16" t="s">
        <v>191</v>
      </c>
      <c r="H20" s="16" t="s">
        <v>70</v>
      </c>
      <c r="I20" s="16" t="s">
        <v>71</v>
      </c>
      <c r="J20" s="16" t="s">
        <v>128</v>
      </c>
      <c r="K20" s="16"/>
      <c r="L20" s="16" t="s">
        <v>150</v>
      </c>
      <c r="M20" s="16" t="s">
        <v>185</v>
      </c>
      <c r="N20" s="16" t="s">
        <v>96</v>
      </c>
      <c r="O20" s="24">
        <v>44610</v>
      </c>
      <c r="P20" s="24">
        <v>44610</v>
      </c>
      <c r="Q20" s="3">
        <f t="shared" si="0"/>
        <v>0</v>
      </c>
      <c r="R20" s="16" t="s">
        <v>186</v>
      </c>
    </row>
    <row r="21" spans="1:18">
      <c r="A21" s="16">
        <v>20</v>
      </c>
      <c r="B21" s="23" t="s">
        <v>192</v>
      </c>
      <c r="C21" s="16" t="s">
        <v>193</v>
      </c>
      <c r="D21" s="16">
        <v>3134975642</v>
      </c>
      <c r="E21" s="16"/>
      <c r="F21" s="16" t="s">
        <v>74</v>
      </c>
      <c r="G21" s="16" t="s">
        <v>194</v>
      </c>
      <c r="H21" s="16" t="s">
        <v>70</v>
      </c>
      <c r="I21" s="16" t="s">
        <v>174</v>
      </c>
      <c r="J21" s="16" t="s">
        <v>195</v>
      </c>
      <c r="K21" s="16">
        <v>3</v>
      </c>
      <c r="L21" s="16" t="s">
        <v>196</v>
      </c>
      <c r="M21" s="16" t="s">
        <v>157</v>
      </c>
      <c r="N21" s="16" t="s">
        <v>96</v>
      </c>
      <c r="O21" s="24">
        <v>44650</v>
      </c>
      <c r="P21" s="24">
        <v>44650</v>
      </c>
      <c r="Q21" s="22">
        <f t="shared" si="0"/>
        <v>0</v>
      </c>
      <c r="R21" s="16"/>
    </row>
    <row r="22" spans="1:18" ht="33.75">
      <c r="A22" s="16">
        <v>21</v>
      </c>
      <c r="B22" s="23" t="s">
        <v>192</v>
      </c>
      <c r="C22" s="16" t="s">
        <v>193</v>
      </c>
      <c r="D22" s="16">
        <v>3134975642</v>
      </c>
      <c r="E22" s="16"/>
      <c r="F22" s="16" t="s">
        <v>84</v>
      </c>
      <c r="G22" s="16" t="s">
        <v>194</v>
      </c>
      <c r="H22" s="16" t="s">
        <v>70</v>
      </c>
      <c r="I22" s="16" t="s">
        <v>174</v>
      </c>
      <c r="J22" s="16" t="s">
        <v>195</v>
      </c>
      <c r="K22" s="16">
        <v>3</v>
      </c>
      <c r="L22" s="16" t="s">
        <v>197</v>
      </c>
      <c r="M22" s="16" t="s">
        <v>198</v>
      </c>
      <c r="N22" s="16" t="s">
        <v>96</v>
      </c>
      <c r="O22" s="24">
        <v>44650</v>
      </c>
      <c r="P22" s="24">
        <v>44650</v>
      </c>
      <c r="Q22" s="22">
        <f t="shared" si="0"/>
        <v>0</v>
      </c>
      <c r="R22" s="16"/>
    </row>
    <row r="23" spans="1:18" ht="22.5">
      <c r="A23" s="16">
        <v>22</v>
      </c>
      <c r="B23" s="23">
        <v>44622</v>
      </c>
      <c r="C23" s="16" t="s">
        <v>199</v>
      </c>
      <c r="D23" s="16">
        <v>3164567986</v>
      </c>
      <c r="E23" s="16"/>
      <c r="F23" s="16" t="s">
        <v>74</v>
      </c>
      <c r="G23" s="16" t="s">
        <v>200</v>
      </c>
      <c r="H23" s="16" t="s">
        <v>70</v>
      </c>
      <c r="I23" s="16" t="s">
        <v>174</v>
      </c>
      <c r="J23" s="16" t="s">
        <v>201</v>
      </c>
      <c r="K23" s="16">
        <v>2</v>
      </c>
      <c r="L23" s="16" t="s">
        <v>150</v>
      </c>
      <c r="M23" s="16" t="s">
        <v>157</v>
      </c>
      <c r="N23" s="16" t="s">
        <v>95</v>
      </c>
      <c r="O23" s="24">
        <v>44637</v>
      </c>
      <c r="P23" s="24">
        <v>44637</v>
      </c>
      <c r="Q23" s="22">
        <f t="shared" si="0"/>
        <v>0</v>
      </c>
      <c r="R23" s="16" t="s">
        <v>202</v>
      </c>
    </row>
    <row r="24" spans="1:18" ht="78.75">
      <c r="A24" s="16">
        <v>23</v>
      </c>
      <c r="B24" s="23">
        <v>44622</v>
      </c>
      <c r="C24" s="16" t="s">
        <v>199</v>
      </c>
      <c r="D24" s="16">
        <v>3164567986</v>
      </c>
      <c r="E24" s="16"/>
      <c r="F24" s="16" t="s">
        <v>74</v>
      </c>
      <c r="G24" s="16" t="s">
        <v>200</v>
      </c>
      <c r="H24" s="16" t="s">
        <v>70</v>
      </c>
      <c r="I24" s="16" t="s">
        <v>174</v>
      </c>
      <c r="J24" s="16" t="s">
        <v>201</v>
      </c>
      <c r="K24" s="16">
        <v>2</v>
      </c>
      <c r="L24" s="16" t="s">
        <v>203</v>
      </c>
      <c r="M24" s="16" t="s">
        <v>198</v>
      </c>
      <c r="N24" s="16" t="s">
        <v>95</v>
      </c>
      <c r="O24" s="24">
        <v>44637</v>
      </c>
      <c r="P24" s="24">
        <v>44637</v>
      </c>
      <c r="Q24" s="22">
        <f t="shared" si="0"/>
        <v>0</v>
      </c>
      <c r="R24" s="16" t="s">
        <v>204</v>
      </c>
    </row>
    <row r="25" spans="1:18" ht="22.5">
      <c r="A25" s="16">
        <v>24</v>
      </c>
      <c r="B25" s="23">
        <v>44624</v>
      </c>
      <c r="C25" s="16" t="s">
        <v>205</v>
      </c>
      <c r="D25" s="16">
        <v>3102750519</v>
      </c>
      <c r="E25" s="16"/>
      <c r="F25" s="16" t="s">
        <v>74</v>
      </c>
      <c r="G25" s="16" t="s">
        <v>206</v>
      </c>
      <c r="H25" s="16" t="s">
        <v>70</v>
      </c>
      <c r="I25" s="16" t="s">
        <v>71</v>
      </c>
      <c r="J25" s="16" t="s">
        <v>207</v>
      </c>
      <c r="K25" s="16">
        <v>13</v>
      </c>
      <c r="L25" s="16" t="s">
        <v>107</v>
      </c>
      <c r="M25" s="16" t="s">
        <v>157</v>
      </c>
      <c r="N25" s="16" t="s">
        <v>95</v>
      </c>
      <c r="O25" s="24">
        <v>44642</v>
      </c>
      <c r="P25" s="24">
        <v>44642</v>
      </c>
      <c r="Q25" s="22">
        <f t="shared" si="0"/>
        <v>0</v>
      </c>
      <c r="R25" s="16" t="s">
        <v>208</v>
      </c>
    </row>
    <row r="26" spans="1:18" ht="78.75">
      <c r="A26" s="16">
        <v>25</v>
      </c>
      <c r="B26" s="23">
        <v>44624</v>
      </c>
      <c r="C26" s="16" t="s">
        <v>205</v>
      </c>
      <c r="D26" s="16">
        <v>3102750519</v>
      </c>
      <c r="E26" s="16"/>
      <c r="F26" s="16" t="s">
        <v>74</v>
      </c>
      <c r="G26" s="16" t="s">
        <v>206</v>
      </c>
      <c r="H26" s="16" t="s">
        <v>70</v>
      </c>
      <c r="I26" s="16" t="s">
        <v>71</v>
      </c>
      <c r="J26" s="16" t="s">
        <v>128</v>
      </c>
      <c r="K26" s="16">
        <v>13</v>
      </c>
      <c r="L26" s="16" t="s">
        <v>203</v>
      </c>
      <c r="M26" s="16" t="s">
        <v>198</v>
      </c>
      <c r="N26" s="16" t="s">
        <v>95</v>
      </c>
      <c r="O26" s="24">
        <v>44642</v>
      </c>
      <c r="P26" s="24">
        <v>44642</v>
      </c>
      <c r="Q26" s="22">
        <f t="shared" si="0"/>
        <v>0</v>
      </c>
      <c r="R26" s="16" t="s">
        <v>204</v>
      </c>
    </row>
    <row r="27" spans="1:18" ht="33.75">
      <c r="A27" s="16">
        <v>26</v>
      </c>
      <c r="B27" s="23">
        <v>44636</v>
      </c>
      <c r="C27" s="16" t="s">
        <v>209</v>
      </c>
      <c r="D27" s="16">
        <v>31448440574</v>
      </c>
      <c r="E27" s="16"/>
      <c r="F27" s="16" t="s">
        <v>73</v>
      </c>
      <c r="G27" s="16" t="s">
        <v>210</v>
      </c>
      <c r="H27" s="16" t="s">
        <v>70</v>
      </c>
      <c r="I27" s="16" t="s">
        <v>72</v>
      </c>
      <c r="J27" s="16" t="s">
        <v>149</v>
      </c>
      <c r="K27" s="16">
        <v>2</v>
      </c>
      <c r="L27" s="16" t="s">
        <v>154</v>
      </c>
      <c r="M27" s="16" t="s">
        <v>198</v>
      </c>
      <c r="N27" s="16" t="s">
        <v>95</v>
      </c>
      <c r="O27" s="24">
        <v>44648</v>
      </c>
      <c r="P27" s="24">
        <v>44648</v>
      </c>
      <c r="Q27" s="22">
        <f t="shared" si="0"/>
        <v>0</v>
      </c>
      <c r="R27" s="16" t="s">
        <v>211</v>
      </c>
    </row>
    <row r="28" spans="1:18" ht="33.75">
      <c r="A28" s="16">
        <v>27</v>
      </c>
      <c r="B28" s="23">
        <v>44636</v>
      </c>
      <c r="C28" s="16" t="s">
        <v>209</v>
      </c>
      <c r="D28" s="16">
        <v>31448440574</v>
      </c>
      <c r="E28" s="16"/>
      <c r="F28" s="16" t="s">
        <v>74</v>
      </c>
      <c r="G28" s="16" t="s">
        <v>212</v>
      </c>
      <c r="H28" s="16" t="s">
        <v>70</v>
      </c>
      <c r="I28" s="16" t="s">
        <v>72</v>
      </c>
      <c r="J28" s="16" t="s">
        <v>149</v>
      </c>
      <c r="K28" s="16">
        <v>2</v>
      </c>
      <c r="L28" s="16" t="s">
        <v>154</v>
      </c>
      <c r="M28" s="16" t="s">
        <v>198</v>
      </c>
      <c r="N28" s="16" t="s">
        <v>95</v>
      </c>
      <c r="O28" s="24">
        <v>44648</v>
      </c>
      <c r="P28" s="24">
        <v>44648</v>
      </c>
      <c r="Q28" s="22">
        <f t="shared" si="0"/>
        <v>0</v>
      </c>
      <c r="R28" s="16" t="s">
        <v>213</v>
      </c>
    </row>
    <row r="29" spans="1:18" ht="22.5">
      <c r="A29" s="16"/>
      <c r="B29" s="23">
        <v>44636</v>
      </c>
      <c r="C29" s="16" t="s">
        <v>214</v>
      </c>
      <c r="D29" s="16">
        <v>3102456277</v>
      </c>
      <c r="E29" s="16"/>
      <c r="F29" s="16" t="s">
        <v>74</v>
      </c>
      <c r="G29" s="16" t="s">
        <v>215</v>
      </c>
      <c r="H29" s="16" t="s">
        <v>70</v>
      </c>
      <c r="I29" s="16" t="s">
        <v>72</v>
      </c>
      <c r="J29" s="16" t="s">
        <v>149</v>
      </c>
      <c r="K29" s="16">
        <v>8</v>
      </c>
      <c r="L29" s="16" t="s">
        <v>107</v>
      </c>
      <c r="M29" s="16" t="s">
        <v>157</v>
      </c>
      <c r="N29" s="16" t="s">
        <v>95</v>
      </c>
      <c r="O29" s="24">
        <v>44643</v>
      </c>
      <c r="P29" s="24">
        <v>44643</v>
      </c>
      <c r="Q29" s="22">
        <f t="shared" si="0"/>
        <v>0</v>
      </c>
      <c r="R29" s="16" t="s">
        <v>216</v>
      </c>
    </row>
    <row r="30" spans="1:18" ht="78.75">
      <c r="A30" s="16">
        <v>29</v>
      </c>
      <c r="B30" s="23">
        <v>44636</v>
      </c>
      <c r="C30" s="16" t="s">
        <v>214</v>
      </c>
      <c r="D30" s="16">
        <v>3102456277</v>
      </c>
      <c r="E30" s="16"/>
      <c r="F30" s="16" t="s">
        <v>74</v>
      </c>
      <c r="G30" s="16" t="s">
        <v>217</v>
      </c>
      <c r="H30" s="16" t="s">
        <v>70</v>
      </c>
      <c r="I30" s="16" t="s">
        <v>72</v>
      </c>
      <c r="J30" s="16" t="s">
        <v>149</v>
      </c>
      <c r="K30" s="16">
        <v>8</v>
      </c>
      <c r="L30" s="16" t="s">
        <v>203</v>
      </c>
      <c r="M30" s="16" t="s">
        <v>198</v>
      </c>
      <c r="N30" s="16" t="s">
        <v>95</v>
      </c>
      <c r="O30" s="24">
        <v>44643</v>
      </c>
      <c r="P30" s="24">
        <v>44643</v>
      </c>
      <c r="Q30" s="22">
        <f t="shared" si="0"/>
        <v>0</v>
      </c>
      <c r="R30" s="16" t="s">
        <v>218</v>
      </c>
    </row>
    <row r="31" spans="1:18" ht="22.5">
      <c r="A31" s="16">
        <v>30</v>
      </c>
      <c r="B31" s="23">
        <v>44637</v>
      </c>
      <c r="C31" s="16" t="s">
        <v>219</v>
      </c>
      <c r="D31" s="16">
        <v>315720987</v>
      </c>
      <c r="E31" s="16"/>
      <c r="F31" s="16" t="s">
        <v>74</v>
      </c>
      <c r="G31" s="16" t="s">
        <v>220</v>
      </c>
      <c r="H31" s="16" t="s">
        <v>70</v>
      </c>
      <c r="I31" s="16" t="s">
        <v>70</v>
      </c>
      <c r="J31" s="16" t="s">
        <v>184</v>
      </c>
      <c r="K31" s="16">
        <v>4</v>
      </c>
      <c r="L31" s="16" t="s">
        <v>150</v>
      </c>
      <c r="M31" s="16" t="s">
        <v>157</v>
      </c>
      <c r="N31" s="16" t="s">
        <v>95</v>
      </c>
      <c r="O31" s="24">
        <v>44646</v>
      </c>
      <c r="P31" s="24">
        <v>44646</v>
      </c>
      <c r="Q31" s="22">
        <f t="shared" si="0"/>
        <v>0</v>
      </c>
      <c r="R31" s="16" t="s">
        <v>208</v>
      </c>
    </row>
    <row r="32" spans="1:18" ht="22.5">
      <c r="A32" s="16">
        <v>31</v>
      </c>
      <c r="B32" s="23">
        <v>44638</v>
      </c>
      <c r="C32" s="16" t="s">
        <v>221</v>
      </c>
      <c r="D32" s="16">
        <v>2589075</v>
      </c>
      <c r="E32" s="16"/>
      <c r="F32" s="16" t="s">
        <v>74</v>
      </c>
      <c r="G32" s="16" t="s">
        <v>222</v>
      </c>
      <c r="H32" s="16" t="s">
        <v>70</v>
      </c>
      <c r="I32" s="16" t="s">
        <v>70</v>
      </c>
      <c r="J32" s="16" t="s">
        <v>184</v>
      </c>
      <c r="K32" s="16">
        <v>1</v>
      </c>
      <c r="L32" s="16" t="s">
        <v>107</v>
      </c>
      <c r="M32" s="16" t="s">
        <v>157</v>
      </c>
      <c r="N32" s="16" t="s">
        <v>95</v>
      </c>
      <c r="O32" s="24">
        <v>44646</v>
      </c>
      <c r="P32" s="24">
        <v>44646</v>
      </c>
      <c r="Q32" s="22">
        <f t="shared" si="0"/>
        <v>0</v>
      </c>
      <c r="R32" s="16" t="s">
        <v>208</v>
      </c>
    </row>
    <row r="33" spans="1:18" ht="78.75">
      <c r="A33" s="16">
        <v>32</v>
      </c>
      <c r="B33" s="23">
        <v>44638</v>
      </c>
      <c r="C33" s="16" t="s">
        <v>221</v>
      </c>
      <c r="D33" s="16">
        <v>2589075</v>
      </c>
      <c r="E33" s="16"/>
      <c r="F33" s="16" t="s">
        <v>74</v>
      </c>
      <c r="G33" s="16" t="s">
        <v>222</v>
      </c>
      <c r="H33" s="16" t="s">
        <v>70</v>
      </c>
      <c r="I33" s="16" t="s">
        <v>70</v>
      </c>
      <c r="J33" s="16" t="s">
        <v>184</v>
      </c>
      <c r="K33" s="16">
        <v>1</v>
      </c>
      <c r="L33" s="16" t="s">
        <v>203</v>
      </c>
      <c r="M33" s="16" t="s">
        <v>198</v>
      </c>
      <c r="N33" s="16" t="s">
        <v>95</v>
      </c>
      <c r="O33" s="24">
        <v>44646</v>
      </c>
      <c r="P33" s="24">
        <v>44646</v>
      </c>
      <c r="Q33" s="22">
        <f t="shared" si="0"/>
        <v>0</v>
      </c>
      <c r="R33" s="16" t="s">
        <v>213</v>
      </c>
    </row>
    <row r="34" spans="1:18">
      <c r="A34" s="16">
        <v>33</v>
      </c>
      <c r="B34" s="23">
        <v>44643</v>
      </c>
      <c r="C34" s="16" t="s">
        <v>223</v>
      </c>
      <c r="D34" s="16">
        <v>3112542572</v>
      </c>
      <c r="E34" s="16"/>
      <c r="F34" s="16" t="s">
        <v>74</v>
      </c>
      <c r="G34" s="16" t="s">
        <v>224</v>
      </c>
      <c r="H34" s="16" t="s">
        <v>70</v>
      </c>
      <c r="I34" s="16" t="s">
        <v>70</v>
      </c>
      <c r="J34" s="16" t="s">
        <v>184</v>
      </c>
      <c r="K34" s="16">
        <v>6</v>
      </c>
      <c r="L34" s="16" t="s">
        <v>107</v>
      </c>
      <c r="M34" s="16" t="s">
        <v>157</v>
      </c>
      <c r="N34" s="16" t="s">
        <v>95</v>
      </c>
      <c r="O34" s="24">
        <v>44648</v>
      </c>
      <c r="P34" s="24">
        <v>44648</v>
      </c>
      <c r="Q34" s="22">
        <f t="shared" si="0"/>
        <v>0</v>
      </c>
      <c r="R34" s="16" t="s">
        <v>225</v>
      </c>
    </row>
  </sheetData>
  <dataValidations count="1">
    <dataValidation type="list" allowBlank="1" showInputMessage="1" showErrorMessage="1" sqref="I2:I34">
      <formula1>INDIRECT(H2)</formula1>
    </dataValidation>
  </dataValidations>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ellIs" priority="2" operator="equal" id="{F97F7CC6-D79E-471E-BC71-41133139168C}">
            <xm:f>'/C:/Users/japinzon/Documents/GESTIÓN SOCIAL (JAPR)/OGS/Gestión Local y Territorial/Procesos/agendas locales/2020/[FRL01.xlsx]LD'!#REF!</xm:f>
            <x14:dxf>
              <font>
                <color rgb="FF006100"/>
              </font>
              <fill>
                <patternFill>
                  <bgColor rgb="FFC6EFCE"/>
                </patternFill>
              </fill>
            </x14:dxf>
          </x14:cfRule>
          <x14:cfRule type="cellIs" priority="3" operator="equal" id="{B7939CA7-F434-40B0-B34D-311CDACD0222}">
            <xm:f>'/C:/Users/japinzon/Documents/GESTIÓN SOCIAL (JAPR)/OGS/Gestión Local y Territorial/Procesos/agendas locales/2020/[FRL01.xlsx]LD'!#REF!</xm:f>
            <x14:dxf>
              <font>
                <color rgb="FF9C6500"/>
              </font>
              <fill>
                <patternFill>
                  <bgColor rgb="FFFFEB9C"/>
                </patternFill>
              </fill>
            </x14:dxf>
          </x14:cfRule>
          <x14:cfRule type="cellIs" priority="4" operator="equal" id="{77B17EDB-8941-44AB-A339-9B0BA08B5665}">
            <xm:f>'/C:/Users/japinzon/Documents/GESTIÓN SOCIAL (JAPR)/OGS/Gestión Local y Territorial/Procesos/agendas locales/2020/[FRL01.xlsx]LD'!#REF!</xm:f>
            <x14:dxf>
              <font>
                <color rgb="FF9C0006"/>
              </font>
              <fill>
                <patternFill>
                  <bgColor rgb="FFFFC7CE"/>
                </patternFill>
              </fill>
            </x14:dxf>
          </x14:cfRule>
          <xm:sqref>N21:N34</xm:sqref>
        </x14:conditionalFormatting>
        <x14:conditionalFormatting xmlns:xm="http://schemas.microsoft.com/office/excel/2006/main">
          <x14:cfRule type="iconSet" priority="5" id="{A8182EB8-FE62-4343-883C-66A2759BD1EA}">
            <x14:iconSet iconSet="3Symbols2" custom="1">
              <x14:cfvo type="percent">
                <xm:f>0</xm:f>
              </x14:cfvo>
              <x14:cfvo type="num">
                <xm:f>0</xm:f>
              </x14:cfvo>
              <x14:cfvo type="num" gte="0">
                <xm:f>0</xm:f>
              </x14:cfvo>
              <x14:cfIcon iconSet="3Symbols2" iconId="2"/>
              <x14:cfIcon iconSet="3Symbols2" iconId="2"/>
              <x14:cfIcon iconSet="3Symbols2" iconId="1"/>
            </x14:iconSet>
          </x14:cfRule>
          <xm:sqref>Q21:Q34</xm:sqref>
        </x14:conditionalFormatting>
        <x14:conditionalFormatting xmlns:xm="http://schemas.microsoft.com/office/excel/2006/main">
          <x14:cfRule type="iconSet" priority="1" id="{BDAA344D-D2C8-4733-8D55-195CB95259A3}">
            <x14:iconSet iconSet="3Symbols2" custom="1">
              <x14:cfvo type="percent">
                <xm:f>0</xm:f>
              </x14:cfvo>
              <x14:cfvo type="num">
                <xm:f>0</xm:f>
              </x14:cfvo>
              <x14:cfvo type="num" gte="0">
                <xm:f>0</xm:f>
              </x14:cfvo>
              <x14:cfIcon iconSet="3Symbols2" iconId="2"/>
              <x14:cfIcon iconSet="3Symbols2" iconId="2"/>
              <x14:cfIcon iconSet="3Symbols2" iconId="1"/>
            </x14:iconSet>
          </x14:cfRule>
          <xm:sqref>Q2:Q20</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'D:\PERFIL KMAYOR\Downloads\[FORMATO L O1  31 03 2022.xlsx]LD'!#REF!</xm:f>
          </x14:formula1>
          <xm:sqref>N21:N34</xm:sqref>
        </x14:dataValidation>
        <x14:dataValidation type="list" allowBlank="1" showInputMessage="1" showErrorMessage="1">
          <x14:formula1>
            <xm:f>'D:\PERFIL KMAYOR\Downloads\[FORMATO L O1  31 03 2022.xlsx]LD'!#REF!</xm:f>
          </x14:formula1>
          <xm:sqref>F21:F34</xm:sqref>
        </x14:dataValidation>
        <x14:dataValidation type="list" allowBlank="1" showInputMessage="1" showErrorMessage="1">
          <x14:formula1>
            <xm:f>'D:\PERFIL KMAYOR\Downloads\[FORMATO L O1  31 03 2022.xlsx]Datos'!#REF!</xm:f>
          </x14:formula1>
          <xm:sqref>H21:H34</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7"/>
  <sheetViews>
    <sheetView topLeftCell="A31" workbookViewId="0">
      <selection activeCell="R37" sqref="A1:R37"/>
    </sheetView>
  </sheetViews>
  <sheetFormatPr baseColWidth="10" defaultRowHeight="15"/>
  <cols>
    <col min="4" max="4" width="28.28515625" customWidth="1"/>
    <col min="12" max="12" width="22.42578125" customWidth="1"/>
    <col min="18" max="18" width="27.42578125" customWidth="1"/>
  </cols>
  <sheetData>
    <row r="1" spans="1:18" ht="45">
      <c r="A1" s="26" t="s">
        <v>146</v>
      </c>
      <c r="B1" s="26" t="s">
        <v>53</v>
      </c>
      <c r="C1" s="27" t="s">
        <v>54</v>
      </c>
      <c r="D1" s="27" t="s">
        <v>55</v>
      </c>
      <c r="E1" s="27" t="s">
        <v>56</v>
      </c>
      <c r="F1" s="27" t="s">
        <v>57</v>
      </c>
      <c r="G1" s="27" t="s">
        <v>58</v>
      </c>
      <c r="H1" s="27" t="s">
        <v>0</v>
      </c>
      <c r="I1" s="27" t="s">
        <v>59</v>
      </c>
      <c r="J1" s="27" t="s">
        <v>60</v>
      </c>
      <c r="K1" s="27" t="s">
        <v>61</v>
      </c>
      <c r="L1" s="27" t="s">
        <v>62</v>
      </c>
      <c r="M1" s="27" t="s">
        <v>63</v>
      </c>
      <c r="N1" s="27" t="s">
        <v>64</v>
      </c>
      <c r="O1" s="27" t="s">
        <v>65</v>
      </c>
      <c r="P1" s="27" t="s">
        <v>66</v>
      </c>
      <c r="Q1" s="28" t="s">
        <v>67</v>
      </c>
      <c r="R1" s="27" t="s">
        <v>68</v>
      </c>
    </row>
    <row r="2" spans="1:18" ht="45">
      <c r="A2" s="16">
        <v>1</v>
      </c>
      <c r="B2" s="23">
        <v>44564</v>
      </c>
      <c r="C2" s="16" t="s">
        <v>862</v>
      </c>
      <c r="D2" s="38" t="s">
        <v>863</v>
      </c>
      <c r="E2" s="16" t="s">
        <v>864</v>
      </c>
      <c r="F2" s="16" t="s">
        <v>84</v>
      </c>
      <c r="G2" s="16" t="s">
        <v>864</v>
      </c>
      <c r="H2" s="16" t="s">
        <v>864</v>
      </c>
      <c r="I2" s="16" t="s">
        <v>864</v>
      </c>
      <c r="J2" s="16" t="s">
        <v>864</v>
      </c>
      <c r="K2" s="16">
        <v>1</v>
      </c>
      <c r="L2" s="16" t="s">
        <v>86</v>
      </c>
      <c r="M2" s="16" t="s">
        <v>87</v>
      </c>
      <c r="N2" s="16" t="s">
        <v>75</v>
      </c>
      <c r="O2" s="23">
        <v>44564</v>
      </c>
      <c r="P2" s="23">
        <v>44564</v>
      </c>
      <c r="Q2" s="22">
        <f t="shared" ref="Q2:Q37" si="0">IF(_xlfn.DAYS(P2,O2)&lt;0,0,_xlfn.DAYS(P2,O2))</f>
        <v>0</v>
      </c>
      <c r="R2" s="16" t="s">
        <v>865</v>
      </c>
    </row>
    <row r="3" spans="1:18" ht="45">
      <c r="A3" s="16">
        <v>2</v>
      </c>
      <c r="B3" s="23">
        <v>44564</v>
      </c>
      <c r="C3" s="16" t="s">
        <v>866</v>
      </c>
      <c r="D3" s="38" t="s">
        <v>867</v>
      </c>
      <c r="E3" s="16" t="s">
        <v>864</v>
      </c>
      <c r="F3" s="16" t="s">
        <v>84</v>
      </c>
      <c r="G3" s="16" t="s">
        <v>864</v>
      </c>
      <c r="H3" s="16" t="s">
        <v>864</v>
      </c>
      <c r="I3" s="16" t="s">
        <v>864</v>
      </c>
      <c r="J3" s="16" t="s">
        <v>864</v>
      </c>
      <c r="K3" s="16">
        <v>1</v>
      </c>
      <c r="L3" s="16" t="s">
        <v>86</v>
      </c>
      <c r="M3" s="16" t="s">
        <v>87</v>
      </c>
      <c r="N3" s="16" t="s">
        <v>75</v>
      </c>
      <c r="O3" s="23">
        <v>44564</v>
      </c>
      <c r="P3" s="23">
        <v>44564</v>
      </c>
      <c r="Q3" s="22">
        <f t="shared" si="0"/>
        <v>0</v>
      </c>
      <c r="R3" s="16" t="s">
        <v>865</v>
      </c>
    </row>
    <row r="4" spans="1:18" ht="45">
      <c r="A4" s="16">
        <v>3</v>
      </c>
      <c r="B4" s="23">
        <v>44564</v>
      </c>
      <c r="C4" s="16" t="s">
        <v>868</v>
      </c>
      <c r="D4" s="38" t="s">
        <v>869</v>
      </c>
      <c r="E4" s="16" t="s">
        <v>864</v>
      </c>
      <c r="F4" s="16" t="s">
        <v>84</v>
      </c>
      <c r="G4" s="16" t="s">
        <v>864</v>
      </c>
      <c r="H4" s="16" t="s">
        <v>864</v>
      </c>
      <c r="I4" s="16" t="s">
        <v>864</v>
      </c>
      <c r="J4" s="16" t="s">
        <v>864</v>
      </c>
      <c r="K4" s="16">
        <v>1</v>
      </c>
      <c r="L4" s="16" t="s">
        <v>86</v>
      </c>
      <c r="M4" s="16" t="s">
        <v>87</v>
      </c>
      <c r="N4" s="16" t="s">
        <v>75</v>
      </c>
      <c r="O4" s="23">
        <v>44564</v>
      </c>
      <c r="P4" s="23">
        <v>44564</v>
      </c>
      <c r="Q4" s="22">
        <f t="shared" si="0"/>
        <v>0</v>
      </c>
      <c r="R4" s="16" t="s">
        <v>865</v>
      </c>
    </row>
    <row r="5" spans="1:18" ht="45">
      <c r="A5" s="16">
        <v>4</v>
      </c>
      <c r="B5" s="23">
        <v>44564</v>
      </c>
      <c r="C5" s="16" t="s">
        <v>870</v>
      </c>
      <c r="D5" s="38" t="s">
        <v>871</v>
      </c>
      <c r="E5" s="16" t="s">
        <v>864</v>
      </c>
      <c r="F5" s="16" t="s">
        <v>84</v>
      </c>
      <c r="G5" s="16" t="s">
        <v>864</v>
      </c>
      <c r="H5" s="16" t="s">
        <v>864</v>
      </c>
      <c r="I5" s="16" t="s">
        <v>864</v>
      </c>
      <c r="J5" s="16" t="s">
        <v>864</v>
      </c>
      <c r="K5" s="16">
        <v>1</v>
      </c>
      <c r="L5" s="16" t="s">
        <v>86</v>
      </c>
      <c r="M5" s="16" t="s">
        <v>87</v>
      </c>
      <c r="N5" s="16" t="s">
        <v>75</v>
      </c>
      <c r="O5" s="23">
        <v>44564</v>
      </c>
      <c r="P5" s="23">
        <v>44564</v>
      </c>
      <c r="Q5" s="22">
        <f t="shared" si="0"/>
        <v>0</v>
      </c>
      <c r="R5" s="16" t="s">
        <v>872</v>
      </c>
    </row>
    <row r="6" spans="1:18" ht="45">
      <c r="A6" s="16">
        <v>5</v>
      </c>
      <c r="B6" s="23">
        <v>44567</v>
      </c>
      <c r="C6" s="16" t="s">
        <v>873</v>
      </c>
      <c r="D6" s="16">
        <v>3118252154</v>
      </c>
      <c r="E6" s="16" t="s">
        <v>874</v>
      </c>
      <c r="F6" s="16" t="s">
        <v>84</v>
      </c>
      <c r="G6" s="16" t="s">
        <v>864</v>
      </c>
      <c r="H6" s="16" t="s">
        <v>864</v>
      </c>
      <c r="I6" s="16" t="s">
        <v>864</v>
      </c>
      <c r="J6" s="16" t="s">
        <v>875</v>
      </c>
      <c r="K6" s="16">
        <v>1</v>
      </c>
      <c r="L6" s="16" t="s">
        <v>86</v>
      </c>
      <c r="M6" s="16" t="s">
        <v>87</v>
      </c>
      <c r="N6" s="16" t="s">
        <v>75</v>
      </c>
      <c r="O6" s="23">
        <v>44567</v>
      </c>
      <c r="P6" s="23">
        <v>44567</v>
      </c>
      <c r="Q6" s="22">
        <f t="shared" si="0"/>
        <v>0</v>
      </c>
      <c r="R6" s="16" t="s">
        <v>872</v>
      </c>
    </row>
    <row r="7" spans="1:18" ht="45">
      <c r="A7" s="16">
        <v>6</v>
      </c>
      <c r="B7" s="23">
        <v>44567</v>
      </c>
      <c r="C7" s="16" t="s">
        <v>876</v>
      </c>
      <c r="D7" s="16">
        <v>3232343104</v>
      </c>
      <c r="E7" s="16" t="s">
        <v>877</v>
      </c>
      <c r="F7" s="16" t="s">
        <v>84</v>
      </c>
      <c r="G7" s="16" t="s">
        <v>864</v>
      </c>
      <c r="H7" s="16" t="s">
        <v>864</v>
      </c>
      <c r="I7" s="16" t="s">
        <v>864</v>
      </c>
      <c r="J7" s="16" t="s">
        <v>878</v>
      </c>
      <c r="K7" s="16">
        <v>1</v>
      </c>
      <c r="L7" s="16" t="s">
        <v>86</v>
      </c>
      <c r="M7" s="16" t="s">
        <v>87</v>
      </c>
      <c r="N7" s="16" t="s">
        <v>75</v>
      </c>
      <c r="O7" s="23">
        <v>44567</v>
      </c>
      <c r="P7" s="23">
        <v>44567</v>
      </c>
      <c r="Q7" s="22">
        <f t="shared" si="0"/>
        <v>0</v>
      </c>
      <c r="R7" s="16" t="s">
        <v>872</v>
      </c>
    </row>
    <row r="8" spans="1:18" ht="45">
      <c r="A8" s="16">
        <v>7</v>
      </c>
      <c r="B8" s="23">
        <v>44567</v>
      </c>
      <c r="C8" s="16" t="s">
        <v>879</v>
      </c>
      <c r="D8" s="16">
        <v>3227111301</v>
      </c>
      <c r="E8" s="16" t="s">
        <v>880</v>
      </c>
      <c r="F8" s="16" t="s">
        <v>84</v>
      </c>
      <c r="G8" s="16" t="s">
        <v>864</v>
      </c>
      <c r="H8" s="16" t="s">
        <v>864</v>
      </c>
      <c r="I8" s="16" t="s">
        <v>864</v>
      </c>
      <c r="J8" s="16" t="s">
        <v>881</v>
      </c>
      <c r="K8" s="16">
        <v>1</v>
      </c>
      <c r="L8" s="16" t="s">
        <v>86</v>
      </c>
      <c r="M8" s="16" t="s">
        <v>87</v>
      </c>
      <c r="N8" s="16" t="s">
        <v>75</v>
      </c>
      <c r="O8" s="23">
        <v>44567</v>
      </c>
      <c r="P8" s="23">
        <v>44567</v>
      </c>
      <c r="Q8" s="22">
        <f t="shared" si="0"/>
        <v>0</v>
      </c>
      <c r="R8" s="16" t="s">
        <v>872</v>
      </c>
    </row>
    <row r="9" spans="1:18" ht="45">
      <c r="A9" s="16">
        <v>8</v>
      </c>
      <c r="B9" s="23">
        <v>44567</v>
      </c>
      <c r="C9" s="16" t="s">
        <v>882</v>
      </c>
      <c r="D9" s="16">
        <v>3102161170</v>
      </c>
      <c r="E9" s="16" t="s">
        <v>883</v>
      </c>
      <c r="F9" s="16" t="s">
        <v>84</v>
      </c>
      <c r="G9" s="16" t="s">
        <v>85</v>
      </c>
      <c r="H9" s="16" t="s">
        <v>85</v>
      </c>
      <c r="I9" s="16" t="s">
        <v>884</v>
      </c>
      <c r="J9" s="16" t="s">
        <v>885</v>
      </c>
      <c r="K9" s="16">
        <v>1</v>
      </c>
      <c r="L9" s="16" t="s">
        <v>86</v>
      </c>
      <c r="M9" s="16" t="s">
        <v>87</v>
      </c>
      <c r="N9" s="16" t="s">
        <v>75</v>
      </c>
      <c r="O9" s="23">
        <v>44567</v>
      </c>
      <c r="P9" s="23">
        <v>44567</v>
      </c>
      <c r="Q9" s="22">
        <f t="shared" si="0"/>
        <v>0</v>
      </c>
      <c r="R9" s="16" t="s">
        <v>872</v>
      </c>
    </row>
    <row r="10" spans="1:18" ht="45">
      <c r="A10" s="16">
        <v>9</v>
      </c>
      <c r="B10" s="23">
        <v>44567</v>
      </c>
      <c r="C10" s="16" t="s">
        <v>886</v>
      </c>
      <c r="D10" s="16" t="s">
        <v>887</v>
      </c>
      <c r="E10" s="16" t="s">
        <v>888</v>
      </c>
      <c r="F10" s="16" t="s">
        <v>84</v>
      </c>
      <c r="G10" s="16" t="s">
        <v>864</v>
      </c>
      <c r="H10" s="16" t="s">
        <v>864</v>
      </c>
      <c r="I10" s="16" t="s">
        <v>864</v>
      </c>
      <c r="J10" s="16" t="s">
        <v>889</v>
      </c>
      <c r="K10" s="16">
        <v>1</v>
      </c>
      <c r="L10" s="16" t="s">
        <v>86</v>
      </c>
      <c r="M10" s="16" t="s">
        <v>87</v>
      </c>
      <c r="N10" s="16" t="s">
        <v>75</v>
      </c>
      <c r="O10" s="23">
        <v>44567</v>
      </c>
      <c r="P10" s="23">
        <v>44567</v>
      </c>
      <c r="Q10" s="22">
        <f t="shared" si="0"/>
        <v>0</v>
      </c>
      <c r="R10" s="16" t="s">
        <v>872</v>
      </c>
    </row>
    <row r="11" spans="1:18" ht="45">
      <c r="A11" s="16">
        <v>10</v>
      </c>
      <c r="B11" s="23">
        <v>44567</v>
      </c>
      <c r="C11" s="16" t="s">
        <v>890</v>
      </c>
      <c r="D11" s="16">
        <v>3187197006</v>
      </c>
      <c r="E11" s="16" t="s">
        <v>891</v>
      </c>
      <c r="F11" s="16" t="s">
        <v>84</v>
      </c>
      <c r="G11" s="16" t="s">
        <v>101</v>
      </c>
      <c r="H11" s="16" t="s">
        <v>101</v>
      </c>
      <c r="I11" s="16" t="s">
        <v>101</v>
      </c>
      <c r="J11" s="16" t="s">
        <v>892</v>
      </c>
      <c r="K11" s="16">
        <v>1</v>
      </c>
      <c r="L11" s="16" t="s">
        <v>86</v>
      </c>
      <c r="M11" s="16" t="s">
        <v>87</v>
      </c>
      <c r="N11" s="16" t="s">
        <v>75</v>
      </c>
      <c r="O11" s="23">
        <v>44567</v>
      </c>
      <c r="P11" s="23">
        <v>44567</v>
      </c>
      <c r="Q11" s="22">
        <f t="shared" si="0"/>
        <v>0</v>
      </c>
      <c r="R11" s="16" t="s">
        <v>872</v>
      </c>
    </row>
    <row r="12" spans="1:18" ht="45">
      <c r="A12" s="16">
        <v>11</v>
      </c>
      <c r="B12" s="23">
        <v>44567</v>
      </c>
      <c r="C12" s="16" t="s">
        <v>893</v>
      </c>
      <c r="D12" s="16" t="s">
        <v>894</v>
      </c>
      <c r="E12" s="16" t="s">
        <v>895</v>
      </c>
      <c r="F12" s="16" t="s">
        <v>84</v>
      </c>
      <c r="G12" s="16" t="s">
        <v>896</v>
      </c>
      <c r="H12" s="16" t="s">
        <v>896</v>
      </c>
      <c r="I12" s="16" t="s">
        <v>896</v>
      </c>
      <c r="J12" s="16" t="s">
        <v>897</v>
      </c>
      <c r="K12" s="16">
        <v>1</v>
      </c>
      <c r="L12" s="16" t="s">
        <v>86</v>
      </c>
      <c r="M12" s="16" t="s">
        <v>87</v>
      </c>
      <c r="N12" s="16" t="s">
        <v>75</v>
      </c>
      <c r="O12" s="23">
        <v>44567</v>
      </c>
      <c r="P12" s="23">
        <v>44567</v>
      </c>
      <c r="Q12" s="22">
        <f t="shared" si="0"/>
        <v>0</v>
      </c>
      <c r="R12" s="16" t="s">
        <v>872</v>
      </c>
    </row>
    <row r="13" spans="1:18" ht="45">
      <c r="A13" s="16">
        <v>12</v>
      </c>
      <c r="B13" s="23">
        <v>44567</v>
      </c>
      <c r="C13" s="16" t="s">
        <v>898</v>
      </c>
      <c r="D13" s="16" t="s">
        <v>899</v>
      </c>
      <c r="E13" s="16" t="s">
        <v>895</v>
      </c>
      <c r="F13" s="16" t="s">
        <v>84</v>
      </c>
      <c r="G13" s="16" t="s">
        <v>896</v>
      </c>
      <c r="H13" s="16" t="s">
        <v>896</v>
      </c>
      <c r="I13" s="16" t="s">
        <v>896</v>
      </c>
      <c r="J13" s="16" t="s">
        <v>897</v>
      </c>
      <c r="K13" s="16">
        <v>1</v>
      </c>
      <c r="L13" s="16" t="s">
        <v>86</v>
      </c>
      <c r="M13" s="16" t="s">
        <v>87</v>
      </c>
      <c r="N13" s="16" t="s">
        <v>75</v>
      </c>
      <c r="O13" s="23">
        <v>44567</v>
      </c>
      <c r="P13" s="23">
        <v>44567</v>
      </c>
      <c r="Q13" s="22">
        <f t="shared" si="0"/>
        <v>0</v>
      </c>
      <c r="R13" s="16" t="s">
        <v>872</v>
      </c>
    </row>
    <row r="14" spans="1:18" ht="45">
      <c r="A14" s="16">
        <v>13</v>
      </c>
      <c r="B14" s="23">
        <v>44567</v>
      </c>
      <c r="C14" s="16" t="s">
        <v>900</v>
      </c>
      <c r="D14" s="38" t="s">
        <v>901</v>
      </c>
      <c r="E14" s="16" t="s">
        <v>864</v>
      </c>
      <c r="F14" s="16" t="s">
        <v>84</v>
      </c>
      <c r="G14" s="16" t="s">
        <v>864</v>
      </c>
      <c r="H14" s="16" t="s">
        <v>864</v>
      </c>
      <c r="I14" s="16" t="s">
        <v>864</v>
      </c>
      <c r="J14" s="16" t="s">
        <v>864</v>
      </c>
      <c r="K14" s="16">
        <v>1</v>
      </c>
      <c r="L14" s="16" t="s">
        <v>86</v>
      </c>
      <c r="M14" s="16" t="s">
        <v>87</v>
      </c>
      <c r="N14" s="16" t="s">
        <v>75</v>
      </c>
      <c r="O14" s="23">
        <v>44567</v>
      </c>
      <c r="P14" s="23">
        <v>44567</v>
      </c>
      <c r="Q14" s="22">
        <f t="shared" si="0"/>
        <v>0</v>
      </c>
      <c r="R14" s="16" t="s">
        <v>872</v>
      </c>
    </row>
    <row r="15" spans="1:18" ht="45">
      <c r="A15" s="16">
        <v>14</v>
      </c>
      <c r="B15" s="23">
        <v>44567</v>
      </c>
      <c r="C15" s="16" t="s">
        <v>902</v>
      </c>
      <c r="D15" s="38" t="s">
        <v>903</v>
      </c>
      <c r="E15" s="16" t="s">
        <v>864</v>
      </c>
      <c r="F15" s="16" t="s">
        <v>84</v>
      </c>
      <c r="G15" s="16" t="s">
        <v>864</v>
      </c>
      <c r="H15" s="16" t="s">
        <v>864</v>
      </c>
      <c r="I15" s="16" t="s">
        <v>864</v>
      </c>
      <c r="J15" s="16" t="s">
        <v>864</v>
      </c>
      <c r="K15" s="16">
        <v>1</v>
      </c>
      <c r="L15" s="16" t="s">
        <v>86</v>
      </c>
      <c r="M15" s="16" t="s">
        <v>87</v>
      </c>
      <c r="N15" s="16" t="s">
        <v>75</v>
      </c>
      <c r="O15" s="23">
        <v>44567</v>
      </c>
      <c r="P15" s="23">
        <v>44567</v>
      </c>
      <c r="Q15" s="22">
        <f t="shared" si="0"/>
        <v>0</v>
      </c>
      <c r="R15" s="16" t="s">
        <v>872</v>
      </c>
    </row>
    <row r="16" spans="1:18" ht="45">
      <c r="A16" s="16">
        <v>15</v>
      </c>
      <c r="B16" s="23">
        <v>44567</v>
      </c>
      <c r="C16" s="16" t="s">
        <v>904</v>
      </c>
      <c r="D16" s="38" t="s">
        <v>905</v>
      </c>
      <c r="E16" s="16" t="s">
        <v>864</v>
      </c>
      <c r="F16" s="16" t="s">
        <v>84</v>
      </c>
      <c r="G16" s="16" t="s">
        <v>864</v>
      </c>
      <c r="H16" s="16" t="s">
        <v>864</v>
      </c>
      <c r="I16" s="16" t="s">
        <v>864</v>
      </c>
      <c r="J16" s="16" t="s">
        <v>864</v>
      </c>
      <c r="K16" s="16">
        <v>1</v>
      </c>
      <c r="L16" s="16" t="s">
        <v>86</v>
      </c>
      <c r="M16" s="16" t="s">
        <v>87</v>
      </c>
      <c r="N16" s="16" t="s">
        <v>75</v>
      </c>
      <c r="O16" s="23">
        <v>44567</v>
      </c>
      <c r="P16" s="23">
        <v>44567</v>
      </c>
      <c r="Q16" s="22">
        <f t="shared" si="0"/>
        <v>0</v>
      </c>
      <c r="R16" s="16" t="s">
        <v>872</v>
      </c>
    </row>
    <row r="17" spans="1:18" ht="45">
      <c r="A17" s="16">
        <v>16</v>
      </c>
      <c r="B17" s="23">
        <v>44567</v>
      </c>
      <c r="C17" s="16" t="s">
        <v>906</v>
      </c>
      <c r="D17" s="38" t="s">
        <v>907</v>
      </c>
      <c r="E17" s="16" t="s">
        <v>864</v>
      </c>
      <c r="F17" s="16" t="s">
        <v>84</v>
      </c>
      <c r="G17" s="16" t="s">
        <v>864</v>
      </c>
      <c r="H17" s="16" t="s">
        <v>864</v>
      </c>
      <c r="I17" s="16" t="s">
        <v>864</v>
      </c>
      <c r="J17" s="16" t="s">
        <v>864</v>
      </c>
      <c r="K17" s="16">
        <v>1</v>
      </c>
      <c r="L17" s="16" t="s">
        <v>86</v>
      </c>
      <c r="M17" s="16" t="s">
        <v>87</v>
      </c>
      <c r="N17" s="16" t="s">
        <v>75</v>
      </c>
      <c r="O17" s="23">
        <v>44567</v>
      </c>
      <c r="P17" s="23">
        <v>44567</v>
      </c>
      <c r="Q17" s="22">
        <f t="shared" si="0"/>
        <v>0</v>
      </c>
      <c r="R17" s="16" t="s">
        <v>872</v>
      </c>
    </row>
    <row r="18" spans="1:18" ht="45">
      <c r="A18" s="16">
        <v>17</v>
      </c>
      <c r="B18" s="23">
        <v>44567</v>
      </c>
      <c r="C18" s="16" t="s">
        <v>908</v>
      </c>
      <c r="D18" s="16">
        <v>3212356843</v>
      </c>
      <c r="E18" s="16" t="s">
        <v>909</v>
      </c>
      <c r="F18" s="16" t="s">
        <v>84</v>
      </c>
      <c r="G18" s="16" t="s">
        <v>864</v>
      </c>
      <c r="H18" s="16" t="s">
        <v>864</v>
      </c>
      <c r="I18" s="16" t="s">
        <v>864</v>
      </c>
      <c r="J18" s="16" t="s">
        <v>878</v>
      </c>
      <c r="K18" s="16">
        <v>1</v>
      </c>
      <c r="L18" s="16" t="s">
        <v>86</v>
      </c>
      <c r="M18" s="16" t="s">
        <v>87</v>
      </c>
      <c r="N18" s="16" t="s">
        <v>75</v>
      </c>
      <c r="O18" s="23">
        <v>44567</v>
      </c>
      <c r="P18" s="23">
        <v>44567</v>
      </c>
      <c r="Q18" s="22">
        <f t="shared" si="0"/>
        <v>0</v>
      </c>
      <c r="R18" s="16" t="s">
        <v>872</v>
      </c>
    </row>
    <row r="19" spans="1:18" ht="45">
      <c r="A19" s="16">
        <v>18</v>
      </c>
      <c r="B19" s="23">
        <v>44572</v>
      </c>
      <c r="C19" s="16" t="s">
        <v>910</v>
      </c>
      <c r="D19" s="16">
        <v>3125191709</v>
      </c>
      <c r="E19" s="16" t="s">
        <v>911</v>
      </c>
      <c r="F19" s="16" t="s">
        <v>84</v>
      </c>
      <c r="G19" s="16" t="s">
        <v>896</v>
      </c>
      <c r="H19" s="16" t="s">
        <v>896</v>
      </c>
      <c r="I19" s="16" t="s">
        <v>896</v>
      </c>
      <c r="J19" s="16" t="s">
        <v>912</v>
      </c>
      <c r="K19" s="16">
        <v>1</v>
      </c>
      <c r="L19" s="16" t="s">
        <v>86</v>
      </c>
      <c r="M19" s="16" t="s">
        <v>87</v>
      </c>
      <c r="N19" s="16" t="s">
        <v>75</v>
      </c>
      <c r="O19" s="23">
        <v>44572</v>
      </c>
      <c r="P19" s="23">
        <v>44572</v>
      </c>
      <c r="Q19" s="22">
        <f t="shared" si="0"/>
        <v>0</v>
      </c>
      <c r="R19" s="16" t="s">
        <v>913</v>
      </c>
    </row>
    <row r="20" spans="1:18" ht="45">
      <c r="A20" s="16">
        <v>19</v>
      </c>
      <c r="B20" s="23">
        <v>44572</v>
      </c>
      <c r="C20" s="16" t="s">
        <v>914</v>
      </c>
      <c r="D20" s="38" t="s">
        <v>915</v>
      </c>
      <c r="E20" s="16" t="s">
        <v>864</v>
      </c>
      <c r="F20" s="16" t="s">
        <v>84</v>
      </c>
      <c r="G20" s="16" t="s">
        <v>864</v>
      </c>
      <c r="H20" s="16" t="s">
        <v>864</v>
      </c>
      <c r="I20" s="16" t="s">
        <v>864</v>
      </c>
      <c r="J20" s="16" t="s">
        <v>864</v>
      </c>
      <c r="K20" s="16">
        <v>1</v>
      </c>
      <c r="L20" s="16" t="s">
        <v>86</v>
      </c>
      <c r="M20" s="16" t="s">
        <v>87</v>
      </c>
      <c r="N20" s="16" t="s">
        <v>75</v>
      </c>
      <c r="O20" s="23">
        <v>44572</v>
      </c>
      <c r="P20" s="23">
        <v>44572</v>
      </c>
      <c r="Q20" s="22">
        <f t="shared" si="0"/>
        <v>0</v>
      </c>
      <c r="R20" s="16" t="s">
        <v>913</v>
      </c>
    </row>
    <row r="21" spans="1:18" ht="45">
      <c r="A21" s="16">
        <v>20</v>
      </c>
      <c r="B21" s="23">
        <v>44572</v>
      </c>
      <c r="C21" s="16" t="s">
        <v>916</v>
      </c>
      <c r="D21" s="38" t="s">
        <v>917</v>
      </c>
      <c r="E21" s="16" t="s">
        <v>864</v>
      </c>
      <c r="F21" s="16" t="s">
        <v>84</v>
      </c>
      <c r="G21" s="16" t="s">
        <v>864</v>
      </c>
      <c r="H21" s="16" t="s">
        <v>864</v>
      </c>
      <c r="I21" s="16" t="s">
        <v>864</v>
      </c>
      <c r="J21" s="16" t="s">
        <v>864</v>
      </c>
      <c r="K21" s="16">
        <v>1</v>
      </c>
      <c r="L21" s="16" t="s">
        <v>86</v>
      </c>
      <c r="M21" s="16" t="s">
        <v>87</v>
      </c>
      <c r="N21" s="16" t="s">
        <v>75</v>
      </c>
      <c r="O21" s="23">
        <v>44572</v>
      </c>
      <c r="P21" s="23">
        <v>44572</v>
      </c>
      <c r="Q21" s="22">
        <f t="shared" si="0"/>
        <v>0</v>
      </c>
      <c r="R21" s="16" t="s">
        <v>913</v>
      </c>
    </row>
    <row r="22" spans="1:18" ht="45">
      <c r="A22" s="16">
        <v>21</v>
      </c>
      <c r="B22" s="23">
        <v>44572</v>
      </c>
      <c r="C22" s="16" t="s">
        <v>918</v>
      </c>
      <c r="D22" s="38" t="s">
        <v>919</v>
      </c>
      <c r="E22" s="16" t="s">
        <v>864</v>
      </c>
      <c r="F22" s="16" t="s">
        <v>84</v>
      </c>
      <c r="G22" s="16" t="s">
        <v>864</v>
      </c>
      <c r="H22" s="16" t="s">
        <v>864</v>
      </c>
      <c r="I22" s="16" t="s">
        <v>864</v>
      </c>
      <c r="J22" s="16" t="s">
        <v>864</v>
      </c>
      <c r="K22" s="16">
        <v>1</v>
      </c>
      <c r="L22" s="16" t="s">
        <v>86</v>
      </c>
      <c r="M22" s="16" t="s">
        <v>87</v>
      </c>
      <c r="N22" s="16" t="s">
        <v>75</v>
      </c>
      <c r="O22" s="23">
        <v>44572</v>
      </c>
      <c r="P22" s="23">
        <v>44572</v>
      </c>
      <c r="Q22" s="22">
        <f t="shared" si="0"/>
        <v>0</v>
      </c>
      <c r="R22" s="16" t="s">
        <v>913</v>
      </c>
    </row>
    <row r="23" spans="1:18" ht="45">
      <c r="A23" s="16">
        <v>22</v>
      </c>
      <c r="B23" s="23">
        <v>44572</v>
      </c>
      <c r="C23" s="16" t="s">
        <v>920</v>
      </c>
      <c r="D23" s="38" t="s">
        <v>921</v>
      </c>
      <c r="E23" s="16" t="s">
        <v>864</v>
      </c>
      <c r="F23" s="16" t="s">
        <v>84</v>
      </c>
      <c r="G23" s="16" t="s">
        <v>864</v>
      </c>
      <c r="H23" s="16" t="s">
        <v>864</v>
      </c>
      <c r="I23" s="16" t="s">
        <v>864</v>
      </c>
      <c r="J23" s="16" t="s">
        <v>864</v>
      </c>
      <c r="K23" s="16">
        <v>1</v>
      </c>
      <c r="L23" s="16" t="s">
        <v>86</v>
      </c>
      <c r="M23" s="16" t="s">
        <v>87</v>
      </c>
      <c r="N23" s="16" t="s">
        <v>75</v>
      </c>
      <c r="O23" s="23">
        <v>44572</v>
      </c>
      <c r="P23" s="23">
        <v>44572</v>
      </c>
      <c r="Q23" s="22">
        <f t="shared" si="0"/>
        <v>0</v>
      </c>
      <c r="R23" s="16" t="s">
        <v>913</v>
      </c>
    </row>
    <row r="24" spans="1:18" ht="90">
      <c r="A24" s="16">
        <v>23</v>
      </c>
      <c r="B24" s="23">
        <v>44592</v>
      </c>
      <c r="C24" s="16" t="s">
        <v>922</v>
      </c>
      <c r="D24" s="38" t="s">
        <v>923</v>
      </c>
      <c r="E24" s="16" t="s">
        <v>864</v>
      </c>
      <c r="F24" s="16" t="s">
        <v>84</v>
      </c>
      <c r="G24" s="16" t="s">
        <v>864</v>
      </c>
      <c r="H24" s="16" t="s">
        <v>864</v>
      </c>
      <c r="I24" s="16" t="s">
        <v>864</v>
      </c>
      <c r="J24" s="16" t="s">
        <v>864</v>
      </c>
      <c r="K24" s="16">
        <v>1</v>
      </c>
      <c r="L24" s="16" t="s">
        <v>924</v>
      </c>
      <c r="M24" s="16" t="s">
        <v>87</v>
      </c>
      <c r="N24" s="16" t="s">
        <v>95</v>
      </c>
      <c r="O24" s="24">
        <v>44592</v>
      </c>
      <c r="P24" s="24">
        <v>44592</v>
      </c>
      <c r="Q24" s="22">
        <f t="shared" si="0"/>
        <v>0</v>
      </c>
      <c r="R24" s="16" t="s">
        <v>925</v>
      </c>
    </row>
    <row r="25" spans="1:18" ht="206.25" customHeight="1">
      <c r="A25" s="16">
        <v>24</v>
      </c>
      <c r="B25" s="23">
        <v>44592</v>
      </c>
      <c r="C25" s="16" t="s">
        <v>926</v>
      </c>
      <c r="D25" s="16">
        <v>3112370170</v>
      </c>
      <c r="E25" s="16" t="s">
        <v>864</v>
      </c>
      <c r="F25" s="16" t="s">
        <v>84</v>
      </c>
      <c r="G25" s="16" t="s">
        <v>864</v>
      </c>
      <c r="H25" s="16" t="s">
        <v>864</v>
      </c>
      <c r="I25" s="16" t="s">
        <v>864</v>
      </c>
      <c r="J25" s="16" t="s">
        <v>864</v>
      </c>
      <c r="K25" s="16">
        <v>1</v>
      </c>
      <c r="L25" s="16" t="s">
        <v>927</v>
      </c>
      <c r="M25" s="16" t="s">
        <v>121</v>
      </c>
      <c r="N25" s="16" t="s">
        <v>95</v>
      </c>
      <c r="O25" s="24">
        <v>44593</v>
      </c>
      <c r="P25" s="24">
        <v>44593</v>
      </c>
      <c r="Q25" s="22">
        <f t="shared" si="0"/>
        <v>0</v>
      </c>
      <c r="R25" s="16" t="s">
        <v>928</v>
      </c>
    </row>
    <row r="26" spans="1:18" ht="33.75">
      <c r="A26" s="16">
        <v>25</v>
      </c>
      <c r="B26" s="23">
        <v>44592</v>
      </c>
      <c r="C26" s="16" t="s">
        <v>929</v>
      </c>
      <c r="D26" s="16" t="s">
        <v>930</v>
      </c>
      <c r="E26" s="16" t="s">
        <v>143</v>
      </c>
      <c r="F26" s="16" t="s">
        <v>84</v>
      </c>
      <c r="G26" s="16" t="s">
        <v>864</v>
      </c>
      <c r="H26" s="16" t="s">
        <v>864</v>
      </c>
      <c r="I26" s="16" t="s">
        <v>864</v>
      </c>
      <c r="J26" s="16" t="s">
        <v>878</v>
      </c>
      <c r="K26" s="16">
        <v>1</v>
      </c>
      <c r="L26" s="16" t="s">
        <v>86</v>
      </c>
      <c r="M26" s="16" t="s">
        <v>87</v>
      </c>
      <c r="N26" s="16" t="s">
        <v>75</v>
      </c>
      <c r="O26" s="23">
        <v>44592</v>
      </c>
      <c r="P26" s="23">
        <v>44592</v>
      </c>
      <c r="Q26" s="22">
        <f>IF(_xlfn.DAYS(P26,O26)&lt;0,0,_xlfn.DAYS(P26,O26))</f>
        <v>0</v>
      </c>
      <c r="R26" s="16" t="s">
        <v>931</v>
      </c>
    </row>
    <row r="27" spans="1:18" ht="33.75">
      <c r="A27" s="16">
        <v>26</v>
      </c>
      <c r="B27" s="23">
        <v>44592</v>
      </c>
      <c r="C27" s="16" t="s">
        <v>932</v>
      </c>
      <c r="D27" s="38" t="s">
        <v>933</v>
      </c>
      <c r="E27" s="16" t="s">
        <v>31</v>
      </c>
      <c r="F27" s="16" t="s">
        <v>84</v>
      </c>
      <c r="G27" s="16" t="s">
        <v>31</v>
      </c>
      <c r="H27" s="16" t="s">
        <v>934</v>
      </c>
      <c r="I27" s="16" t="s">
        <v>864</v>
      </c>
      <c r="J27" s="16" t="s">
        <v>31</v>
      </c>
      <c r="K27" s="16">
        <v>1</v>
      </c>
      <c r="L27" s="16" t="s">
        <v>86</v>
      </c>
      <c r="M27" s="16" t="s">
        <v>87</v>
      </c>
      <c r="N27" s="16" t="s">
        <v>75</v>
      </c>
      <c r="O27" s="23">
        <v>44592</v>
      </c>
      <c r="P27" s="23">
        <v>44592</v>
      </c>
      <c r="Q27" s="22">
        <f>IF(_xlfn.DAYS(P27,O27)&lt;0,0,_xlfn.DAYS(P27,O27))</f>
        <v>0</v>
      </c>
      <c r="R27" s="16" t="s">
        <v>931</v>
      </c>
    </row>
    <row r="28" spans="1:18" ht="33.75">
      <c r="A28" s="16">
        <v>27</v>
      </c>
      <c r="B28" s="23">
        <v>44592</v>
      </c>
      <c r="C28" s="16" t="s">
        <v>935</v>
      </c>
      <c r="D28" s="16">
        <v>3105897005</v>
      </c>
      <c r="E28" s="16" t="s">
        <v>143</v>
      </c>
      <c r="F28" s="16" t="s">
        <v>84</v>
      </c>
      <c r="G28" s="16" t="s">
        <v>864</v>
      </c>
      <c r="H28" s="16" t="s">
        <v>864</v>
      </c>
      <c r="I28" s="16" t="s">
        <v>864</v>
      </c>
      <c r="J28" s="16" t="s">
        <v>878</v>
      </c>
      <c r="K28" s="16">
        <v>1</v>
      </c>
      <c r="L28" s="16" t="s">
        <v>86</v>
      </c>
      <c r="M28" s="16" t="s">
        <v>87</v>
      </c>
      <c r="N28" s="16" t="s">
        <v>75</v>
      </c>
      <c r="O28" s="23">
        <v>44592</v>
      </c>
      <c r="P28" s="23">
        <v>44592</v>
      </c>
      <c r="Q28" s="22">
        <f t="shared" si="0"/>
        <v>0</v>
      </c>
      <c r="R28" s="16" t="s">
        <v>931</v>
      </c>
    </row>
    <row r="29" spans="1:18" ht="33.75">
      <c r="A29" s="16">
        <v>28</v>
      </c>
      <c r="B29" s="23">
        <v>44595</v>
      </c>
      <c r="C29" s="16" t="s">
        <v>936</v>
      </c>
      <c r="D29" s="38" t="s">
        <v>937</v>
      </c>
      <c r="E29" s="16" t="s">
        <v>143</v>
      </c>
      <c r="F29" s="16" t="s">
        <v>84</v>
      </c>
      <c r="G29" s="16" t="s">
        <v>864</v>
      </c>
      <c r="H29" s="16" t="s">
        <v>864</v>
      </c>
      <c r="I29" s="16" t="s">
        <v>864</v>
      </c>
      <c r="J29" s="16" t="s">
        <v>878</v>
      </c>
      <c r="K29" s="16">
        <v>1</v>
      </c>
      <c r="L29" s="16" t="s">
        <v>86</v>
      </c>
      <c r="M29" s="16" t="s">
        <v>87</v>
      </c>
      <c r="N29" s="16" t="s">
        <v>75</v>
      </c>
      <c r="O29" s="24">
        <v>44595</v>
      </c>
      <c r="P29" s="24">
        <v>44595</v>
      </c>
      <c r="Q29" s="22">
        <f t="shared" si="0"/>
        <v>0</v>
      </c>
      <c r="R29" s="16" t="s">
        <v>931</v>
      </c>
    </row>
    <row r="30" spans="1:18" ht="33.75">
      <c r="A30" s="16">
        <v>29</v>
      </c>
      <c r="B30" s="23">
        <v>44595</v>
      </c>
      <c r="C30" s="16" t="s">
        <v>938</v>
      </c>
      <c r="D30" s="55" t="s">
        <v>939</v>
      </c>
      <c r="E30" s="16" t="s">
        <v>143</v>
      </c>
      <c r="F30" s="16" t="s">
        <v>84</v>
      </c>
      <c r="G30" s="16" t="s">
        <v>864</v>
      </c>
      <c r="H30" s="16" t="s">
        <v>864</v>
      </c>
      <c r="I30" s="16" t="s">
        <v>864</v>
      </c>
      <c r="J30" s="16" t="s">
        <v>878</v>
      </c>
      <c r="K30" s="16">
        <v>1</v>
      </c>
      <c r="L30" s="16" t="s">
        <v>86</v>
      </c>
      <c r="M30" s="16" t="s">
        <v>87</v>
      </c>
      <c r="N30" s="16" t="s">
        <v>75</v>
      </c>
      <c r="O30" s="24">
        <v>44595</v>
      </c>
      <c r="P30" s="24">
        <v>44595</v>
      </c>
      <c r="Q30" s="22">
        <f>IF(_xlfn.DAYS(P30,O30)&lt;0,0,_xlfn.DAYS(P30,O30))</f>
        <v>0</v>
      </c>
      <c r="R30" s="16" t="s">
        <v>931</v>
      </c>
    </row>
    <row r="31" spans="1:18" ht="56.25">
      <c r="A31" s="16">
        <v>30</v>
      </c>
      <c r="B31" s="23">
        <v>44606</v>
      </c>
      <c r="C31" s="16" t="s">
        <v>940</v>
      </c>
      <c r="D31" s="16">
        <v>3132139707</v>
      </c>
      <c r="E31" s="16" t="s">
        <v>889</v>
      </c>
      <c r="F31" s="16" t="s">
        <v>84</v>
      </c>
      <c r="G31" s="16" t="s">
        <v>864</v>
      </c>
      <c r="H31" s="16" t="s">
        <v>120</v>
      </c>
      <c r="I31" s="16" t="s">
        <v>104</v>
      </c>
      <c r="J31" s="16" t="s">
        <v>889</v>
      </c>
      <c r="K31" s="16">
        <v>1</v>
      </c>
      <c r="L31" s="16" t="s">
        <v>941</v>
      </c>
      <c r="M31" s="16" t="s">
        <v>121</v>
      </c>
      <c r="N31" s="16" t="s">
        <v>95</v>
      </c>
      <c r="O31" s="24">
        <v>44606</v>
      </c>
      <c r="P31" s="24">
        <v>44606</v>
      </c>
      <c r="Q31" s="22">
        <f t="shared" si="0"/>
        <v>0</v>
      </c>
      <c r="R31" s="16" t="s">
        <v>942</v>
      </c>
    </row>
    <row r="32" spans="1:18" ht="45">
      <c r="A32" s="16">
        <v>31</v>
      </c>
      <c r="B32" s="23">
        <v>44606</v>
      </c>
      <c r="C32" s="16" t="s">
        <v>943</v>
      </c>
      <c r="D32" s="38" t="s">
        <v>944</v>
      </c>
      <c r="E32" s="16" t="s">
        <v>864</v>
      </c>
      <c r="F32" s="16" t="s">
        <v>76</v>
      </c>
      <c r="G32" s="16" t="s">
        <v>945</v>
      </c>
      <c r="H32" s="16" t="s">
        <v>120</v>
      </c>
      <c r="I32" s="16" t="s">
        <v>103</v>
      </c>
      <c r="J32" s="16" t="s">
        <v>946</v>
      </c>
      <c r="K32" s="16">
        <v>1</v>
      </c>
      <c r="L32" s="16" t="s">
        <v>86</v>
      </c>
      <c r="M32" s="16" t="s">
        <v>87</v>
      </c>
      <c r="N32" s="16" t="s">
        <v>75</v>
      </c>
      <c r="O32" s="23">
        <v>44606</v>
      </c>
      <c r="P32" s="23">
        <v>44606</v>
      </c>
      <c r="Q32" s="22">
        <f t="shared" si="0"/>
        <v>0</v>
      </c>
      <c r="R32" s="16" t="s">
        <v>931</v>
      </c>
    </row>
    <row r="33" spans="1:18" ht="33.75">
      <c r="A33" s="16">
        <v>32</v>
      </c>
      <c r="B33" s="23">
        <v>44613</v>
      </c>
      <c r="C33" s="16" t="s">
        <v>906</v>
      </c>
      <c r="D33" s="16" t="s">
        <v>947</v>
      </c>
      <c r="E33" s="16" t="s">
        <v>864</v>
      </c>
      <c r="F33" s="16" t="s">
        <v>76</v>
      </c>
      <c r="G33" s="16" t="s">
        <v>947</v>
      </c>
      <c r="H33" s="16" t="s">
        <v>120</v>
      </c>
      <c r="I33" s="16" t="s">
        <v>104</v>
      </c>
      <c r="J33" s="16" t="s">
        <v>948</v>
      </c>
      <c r="K33" s="16">
        <v>1</v>
      </c>
      <c r="L33" s="16" t="s">
        <v>86</v>
      </c>
      <c r="M33" s="16" t="s">
        <v>121</v>
      </c>
      <c r="N33" s="16" t="s">
        <v>95</v>
      </c>
      <c r="O33" s="24">
        <v>44613</v>
      </c>
      <c r="P33" s="24">
        <v>44613</v>
      </c>
      <c r="Q33" s="22">
        <f t="shared" si="0"/>
        <v>0</v>
      </c>
      <c r="R33" s="16" t="s">
        <v>931</v>
      </c>
    </row>
    <row r="34" spans="1:18" ht="33.75">
      <c r="A34" s="16">
        <v>33</v>
      </c>
      <c r="B34" s="23">
        <v>44620</v>
      </c>
      <c r="C34" s="16" t="s">
        <v>949</v>
      </c>
      <c r="D34" s="38" t="s">
        <v>950</v>
      </c>
      <c r="E34" s="16" t="s">
        <v>864</v>
      </c>
      <c r="F34" s="16" t="s">
        <v>76</v>
      </c>
      <c r="G34" s="38" t="s">
        <v>951</v>
      </c>
      <c r="H34" s="16" t="s">
        <v>120</v>
      </c>
      <c r="I34" s="16" t="s">
        <v>104</v>
      </c>
      <c r="J34" s="16" t="s">
        <v>952</v>
      </c>
      <c r="K34" s="16">
        <v>1</v>
      </c>
      <c r="L34" s="16" t="s">
        <v>86</v>
      </c>
      <c r="M34" s="16" t="s">
        <v>121</v>
      </c>
      <c r="N34" s="16" t="s">
        <v>95</v>
      </c>
      <c r="O34" s="24">
        <v>44620</v>
      </c>
      <c r="P34" s="24">
        <v>44620</v>
      </c>
      <c r="Q34" s="22">
        <f>IF(_xlfn.DAYS(P34,O34)&lt;0,0,_xlfn.DAYS(P34,O34))</f>
        <v>0</v>
      </c>
      <c r="R34" s="16" t="s">
        <v>931</v>
      </c>
    </row>
    <row r="35" spans="1:18" ht="33.75">
      <c r="A35" s="16">
        <v>34</v>
      </c>
      <c r="B35" s="23">
        <v>44627</v>
      </c>
      <c r="C35" s="16" t="s">
        <v>953</v>
      </c>
      <c r="D35" s="38" t="s">
        <v>954</v>
      </c>
      <c r="E35" s="16" t="s">
        <v>864</v>
      </c>
      <c r="F35" s="16" t="s">
        <v>76</v>
      </c>
      <c r="G35" s="38" t="s">
        <v>954</v>
      </c>
      <c r="H35" s="16" t="s">
        <v>120</v>
      </c>
      <c r="I35" s="16" t="s">
        <v>104</v>
      </c>
      <c r="J35" s="16" t="s">
        <v>948</v>
      </c>
      <c r="K35" s="16">
        <v>1</v>
      </c>
      <c r="L35" s="16" t="s">
        <v>86</v>
      </c>
      <c r="M35" s="16" t="s">
        <v>955</v>
      </c>
      <c r="N35" s="16" t="s">
        <v>95</v>
      </c>
      <c r="O35" s="23">
        <v>44627</v>
      </c>
      <c r="P35" s="23">
        <v>44627</v>
      </c>
      <c r="Q35" s="22">
        <f t="shared" si="0"/>
        <v>0</v>
      </c>
      <c r="R35" s="16" t="s">
        <v>931</v>
      </c>
    </row>
    <row r="36" spans="1:18" ht="33.75">
      <c r="A36" s="16">
        <v>35</v>
      </c>
      <c r="B36" s="23">
        <v>44634</v>
      </c>
      <c r="C36" s="16" t="s">
        <v>956</v>
      </c>
      <c r="D36" s="38" t="s">
        <v>957</v>
      </c>
      <c r="E36" s="16" t="s">
        <v>864</v>
      </c>
      <c r="F36" s="16" t="s">
        <v>76</v>
      </c>
      <c r="G36" s="42" t="s">
        <v>957</v>
      </c>
      <c r="H36" s="16" t="s">
        <v>120</v>
      </c>
      <c r="I36" s="16" t="s">
        <v>104</v>
      </c>
      <c r="J36" s="16" t="s">
        <v>948</v>
      </c>
      <c r="K36" s="16">
        <v>1</v>
      </c>
      <c r="L36" s="16" t="s">
        <v>86</v>
      </c>
      <c r="M36" s="16" t="s">
        <v>955</v>
      </c>
      <c r="N36" s="16" t="s">
        <v>95</v>
      </c>
      <c r="O36" s="24">
        <v>44634</v>
      </c>
      <c r="P36" s="24">
        <v>44634</v>
      </c>
      <c r="Q36" s="22">
        <f t="shared" si="0"/>
        <v>0</v>
      </c>
      <c r="R36" s="16" t="s">
        <v>931</v>
      </c>
    </row>
    <row r="37" spans="1:18" ht="56.25">
      <c r="A37" s="16">
        <v>36</v>
      </c>
      <c r="B37" s="23">
        <v>44644</v>
      </c>
      <c r="C37" s="16" t="s">
        <v>958</v>
      </c>
      <c r="D37" s="43" t="s">
        <v>959</v>
      </c>
      <c r="E37" s="16" t="s">
        <v>864</v>
      </c>
      <c r="F37" s="16" t="s">
        <v>76</v>
      </c>
      <c r="G37" s="42" t="s">
        <v>959</v>
      </c>
      <c r="H37" s="16" t="s">
        <v>120</v>
      </c>
      <c r="I37" s="16" t="s">
        <v>104</v>
      </c>
      <c r="J37" s="16" t="s">
        <v>948</v>
      </c>
      <c r="K37" s="16">
        <v>1</v>
      </c>
      <c r="L37" s="16" t="s">
        <v>86</v>
      </c>
      <c r="M37" s="16" t="s">
        <v>955</v>
      </c>
      <c r="N37" s="16" t="s">
        <v>95</v>
      </c>
      <c r="O37" s="24">
        <v>44644</v>
      </c>
      <c r="P37" s="24">
        <v>44644</v>
      </c>
      <c r="Q37" s="22">
        <f t="shared" si="0"/>
        <v>0</v>
      </c>
      <c r="R37" s="16" t="s">
        <v>960</v>
      </c>
    </row>
  </sheetData>
  <dataValidations count="1">
    <dataValidation type="list" allowBlank="1" showInputMessage="1" showErrorMessage="1" sqref="J20:J25 I2:I10 J14:J17 I12:I37">
      <formula1>INDIRECT(H2)</formula1>
    </dataValidation>
  </dataValidations>
  <hyperlinks>
    <hyperlink ref="D2" r:id="rId1"/>
    <hyperlink ref="D3" r:id="rId2"/>
    <hyperlink ref="D4" r:id="rId3"/>
    <hyperlink ref="D5" r:id="rId4"/>
    <hyperlink ref="D14" r:id="rId5"/>
    <hyperlink ref="D15" r:id="rId6"/>
    <hyperlink ref="D16" r:id="rId7"/>
    <hyperlink ref="D17" r:id="rId8"/>
    <hyperlink ref="D20" r:id="rId9"/>
    <hyperlink ref="D21" r:id="rId10"/>
    <hyperlink ref="D23" r:id="rId11"/>
    <hyperlink ref="D24" r:id="rId12"/>
    <hyperlink ref="D27" r:id="rId13"/>
    <hyperlink ref="D29" r:id="rId14"/>
    <hyperlink ref="D32" r:id="rId15"/>
    <hyperlink ref="D34" r:id="rId16"/>
    <hyperlink ref="G34" r:id="rId17"/>
    <hyperlink ref="D35" r:id="rId18"/>
    <hyperlink ref="G35" r:id="rId19"/>
    <hyperlink ref="D36" r:id="rId20"/>
    <hyperlink ref="D37" r:id="rId21"/>
  </hyperlinks>
  <pageMargins left="0.7" right="0.7" top="0.75" bottom="0.75" header="0.3" footer="0.3"/>
  <legacyDrawing r:id="rId22"/>
  <extLst>
    <ext xmlns:x14="http://schemas.microsoft.com/office/spreadsheetml/2009/9/main" uri="{78C0D931-6437-407d-A8EE-F0AAD7539E65}">
      <x14:conditionalFormattings>
        <x14:conditionalFormatting xmlns:xm="http://schemas.microsoft.com/office/excel/2006/main">
          <x14:cfRule type="cellIs" priority="15" operator="equal" id="{F61CD85F-6C7E-47C4-83BF-4B0AA69F7E58}">
            <xm:f>'/C:/Users/japinzon/Documents/GESTIÓN SOCIAL (JAPR)/OGS/Gestión Local y Territorial/Procesos/agendas locales/2020/[FRL01.xlsx]LD'!#REF!</xm:f>
            <x14:dxf>
              <font>
                <color rgb="FF006100"/>
              </font>
              <fill>
                <patternFill>
                  <bgColor rgb="FFC6EFCE"/>
                </patternFill>
              </fill>
            </x14:dxf>
          </x14:cfRule>
          <x14:cfRule type="cellIs" priority="16" operator="equal" id="{BBFE3D48-E760-4A10-B918-4A38088E8116}">
            <xm:f>'/C:/Users/japinzon/Documents/GESTIÓN SOCIAL (JAPR)/OGS/Gestión Local y Territorial/Procesos/agendas locales/2020/[FRL01.xlsx]LD'!#REF!</xm:f>
            <x14:dxf>
              <font>
                <color rgb="FF9C6500"/>
              </font>
              <fill>
                <patternFill>
                  <bgColor rgb="FFFFEB9C"/>
                </patternFill>
              </fill>
            </x14:dxf>
          </x14:cfRule>
          <x14:cfRule type="cellIs" priority="17" operator="equal" id="{EBD1FAC8-4EE3-4D34-BC45-0FE3902745B0}">
            <xm:f>'/C:/Users/japinzon/Documents/GESTIÓN SOCIAL (JAPR)/OGS/Gestión Local y Territorial/Procesos/agendas locales/2020/[FRL01.xlsx]LD'!#REF!</xm:f>
            <x14:dxf>
              <font>
                <color rgb="FF9C0006"/>
              </font>
              <fill>
                <patternFill>
                  <bgColor rgb="FFFFC7CE"/>
                </patternFill>
              </fill>
            </x14:dxf>
          </x14:cfRule>
          <xm:sqref>N31 N33 N35</xm:sqref>
        </x14:conditionalFormatting>
        <x14:conditionalFormatting xmlns:xm="http://schemas.microsoft.com/office/excel/2006/main">
          <x14:cfRule type="iconSet" priority="18" id="{4D4FC357-06ED-43B8-A1E2-5CE73EA7393B}">
            <x14:iconSet iconSet="3Symbols2" custom="1">
              <x14:cfvo type="percent">
                <xm:f>0</xm:f>
              </x14:cfvo>
              <x14:cfvo type="num">
                <xm:f>0</xm:f>
              </x14:cfvo>
              <x14:cfvo type="num" gte="0">
                <xm:f>0</xm:f>
              </x14:cfvo>
              <x14:cfIcon iconSet="3Symbols2" iconId="2"/>
              <x14:cfIcon iconSet="3Symbols2" iconId="2"/>
              <x14:cfIcon iconSet="3Symbols2" iconId="1"/>
            </x14:iconSet>
          </x14:cfRule>
          <xm:sqref>Q2:Q25 Q29 Q31:Q33 Q35:Q37</xm:sqref>
        </x14:conditionalFormatting>
        <x14:conditionalFormatting xmlns:xm="http://schemas.microsoft.com/office/excel/2006/main">
          <x14:cfRule type="iconSet" priority="14" id="{2F77B26A-EEFF-4F9F-BB34-95482AC33DCD}">
            <x14:iconSet iconSet="3Symbols2" custom="1">
              <x14:cfvo type="percent">
                <xm:f>0</xm:f>
              </x14:cfvo>
              <x14:cfvo type="num">
                <xm:f>0</xm:f>
              </x14:cfvo>
              <x14:cfvo type="num" gte="0">
                <xm:f>0</xm:f>
              </x14:cfvo>
              <x14:cfIcon iconSet="3Symbols2" iconId="2"/>
              <x14:cfIcon iconSet="3Symbols2" iconId="2"/>
              <x14:cfIcon iconSet="3Symbols2" iconId="1"/>
            </x14:iconSet>
          </x14:cfRule>
          <xm:sqref>Q26</xm:sqref>
        </x14:conditionalFormatting>
        <x14:conditionalFormatting xmlns:xm="http://schemas.microsoft.com/office/excel/2006/main">
          <x14:cfRule type="iconSet" priority="13" id="{11890FCD-9D66-467E-B903-355D0184A821}">
            <x14:iconSet iconSet="3Symbols2" custom="1">
              <x14:cfvo type="percent">
                <xm:f>0</xm:f>
              </x14:cfvo>
              <x14:cfvo type="num">
                <xm:f>0</xm:f>
              </x14:cfvo>
              <x14:cfvo type="num" gte="0">
                <xm:f>0</xm:f>
              </x14:cfvo>
              <x14:cfIcon iconSet="3Symbols2" iconId="2"/>
              <x14:cfIcon iconSet="3Symbols2" iconId="2"/>
              <x14:cfIcon iconSet="3Symbols2" iconId="1"/>
            </x14:iconSet>
          </x14:cfRule>
          <xm:sqref>Q28</xm:sqref>
        </x14:conditionalFormatting>
        <x14:conditionalFormatting xmlns:xm="http://schemas.microsoft.com/office/excel/2006/main">
          <x14:cfRule type="iconSet" priority="12" id="{4F64BB83-8AD1-4846-BD94-BCD7F0254D0B}">
            <x14:iconSet iconSet="3Symbols2" custom="1">
              <x14:cfvo type="percent">
                <xm:f>0</xm:f>
              </x14:cfvo>
              <x14:cfvo type="num">
                <xm:f>0</xm:f>
              </x14:cfvo>
              <x14:cfvo type="num" gte="0">
                <xm:f>0</xm:f>
              </x14:cfvo>
              <x14:cfIcon iconSet="3Symbols2" iconId="2"/>
              <x14:cfIcon iconSet="3Symbols2" iconId="2"/>
              <x14:cfIcon iconSet="3Symbols2" iconId="1"/>
            </x14:iconSet>
          </x14:cfRule>
          <xm:sqref>Q27</xm:sqref>
        </x14:conditionalFormatting>
        <x14:conditionalFormatting xmlns:xm="http://schemas.microsoft.com/office/excel/2006/main">
          <x14:cfRule type="iconSet" priority="11" id="{947FED83-9730-4A69-9D85-C80F0D860882}">
            <x14:iconSet iconSet="3Symbols2" custom="1">
              <x14:cfvo type="percent">
                <xm:f>0</xm:f>
              </x14:cfvo>
              <x14:cfvo type="num">
                <xm:f>0</xm:f>
              </x14:cfvo>
              <x14:cfvo type="num" gte="0">
                <xm:f>0</xm:f>
              </x14:cfvo>
              <x14:cfIcon iconSet="3Symbols2" iconId="2"/>
              <x14:cfIcon iconSet="3Symbols2" iconId="2"/>
              <x14:cfIcon iconSet="3Symbols2" iconId="1"/>
            </x14:iconSet>
          </x14:cfRule>
          <xm:sqref>Q30</xm:sqref>
        </x14:conditionalFormatting>
        <x14:conditionalFormatting xmlns:xm="http://schemas.microsoft.com/office/excel/2006/main">
          <x14:cfRule type="cellIs" priority="7" operator="equal" id="{A3407A1F-F774-4E95-AF9A-B44C0F0A2B9B}">
            <xm:f>'/C:/Users/japinzon/Documents/GESTIÓN SOCIAL (JAPR)/OGS/Gestión Local y Territorial/Procesos/agendas locales/2020/[FRL01.xlsx]LD'!#REF!</xm:f>
            <x14:dxf>
              <font>
                <color rgb="FF006100"/>
              </font>
              <fill>
                <patternFill>
                  <bgColor rgb="FFC6EFCE"/>
                </patternFill>
              </fill>
            </x14:dxf>
          </x14:cfRule>
          <x14:cfRule type="cellIs" priority="8" operator="equal" id="{46070EB9-1D41-4AC4-AFEF-9E86EBDEEC17}">
            <xm:f>'/C:/Users/japinzon/Documents/GESTIÓN SOCIAL (JAPR)/OGS/Gestión Local y Territorial/Procesos/agendas locales/2020/[FRL01.xlsx]LD'!#REF!</xm:f>
            <x14:dxf>
              <font>
                <color rgb="FF9C6500"/>
              </font>
              <fill>
                <patternFill>
                  <bgColor rgb="FFFFEB9C"/>
                </patternFill>
              </fill>
            </x14:dxf>
          </x14:cfRule>
          <x14:cfRule type="cellIs" priority="9" operator="equal" id="{245805C9-F111-4695-A260-D877C7946070}">
            <xm:f>'/C:/Users/japinzon/Documents/GESTIÓN SOCIAL (JAPR)/OGS/Gestión Local y Territorial/Procesos/agendas locales/2020/[FRL01.xlsx]LD'!#REF!</xm:f>
            <x14:dxf>
              <font>
                <color rgb="FF9C0006"/>
              </font>
              <fill>
                <patternFill>
                  <bgColor rgb="FFFFC7CE"/>
                </patternFill>
              </fill>
            </x14:dxf>
          </x14:cfRule>
          <xm:sqref>N34</xm:sqref>
        </x14:conditionalFormatting>
        <x14:conditionalFormatting xmlns:xm="http://schemas.microsoft.com/office/excel/2006/main">
          <x14:cfRule type="iconSet" priority="10" id="{80D1497B-3ADF-4E49-9549-23CA312B20A1}">
            <x14:iconSet iconSet="3Symbols2" custom="1">
              <x14:cfvo type="percent">
                <xm:f>0</xm:f>
              </x14:cfvo>
              <x14:cfvo type="num">
                <xm:f>0</xm:f>
              </x14:cfvo>
              <x14:cfvo type="num" gte="0">
                <xm:f>0</xm:f>
              </x14:cfvo>
              <x14:cfIcon iconSet="3Symbols2" iconId="2"/>
              <x14:cfIcon iconSet="3Symbols2" iconId="2"/>
              <x14:cfIcon iconSet="3Symbols2" iconId="1"/>
            </x14:iconSet>
          </x14:cfRule>
          <xm:sqref>Q34</xm:sqref>
        </x14:conditionalFormatting>
        <x14:conditionalFormatting xmlns:xm="http://schemas.microsoft.com/office/excel/2006/main">
          <x14:cfRule type="cellIs" priority="4" operator="equal" id="{A945F952-0096-48EE-B4E2-36A1366B9A5D}">
            <xm:f>'/C:/Users/japinzon/Documents/GESTIÓN SOCIAL (JAPR)/OGS/Gestión Local y Territorial/Procesos/agendas locales/2020/[FRL01.xlsx]LD'!#REF!</xm:f>
            <x14:dxf>
              <font>
                <color rgb="FF006100"/>
              </font>
              <fill>
                <patternFill>
                  <bgColor rgb="FFC6EFCE"/>
                </patternFill>
              </fill>
            </x14:dxf>
          </x14:cfRule>
          <x14:cfRule type="cellIs" priority="5" operator="equal" id="{C4065F7F-5AD2-48E2-BF35-E386D0A75172}">
            <xm:f>'/C:/Users/japinzon/Documents/GESTIÓN SOCIAL (JAPR)/OGS/Gestión Local y Territorial/Procesos/agendas locales/2020/[FRL01.xlsx]LD'!#REF!</xm:f>
            <x14:dxf>
              <font>
                <color rgb="FF9C6500"/>
              </font>
              <fill>
                <patternFill>
                  <bgColor rgb="FFFFEB9C"/>
                </patternFill>
              </fill>
            </x14:dxf>
          </x14:cfRule>
          <x14:cfRule type="cellIs" priority="6" operator="equal" id="{EDFB6377-4487-4A82-8A5E-FB19CC739110}">
            <xm:f>'/C:/Users/japinzon/Documents/GESTIÓN SOCIAL (JAPR)/OGS/Gestión Local y Territorial/Procesos/agendas locales/2020/[FRL01.xlsx]LD'!#REF!</xm:f>
            <x14:dxf>
              <font>
                <color rgb="FF9C0006"/>
              </font>
              <fill>
                <patternFill>
                  <bgColor rgb="FFFFC7CE"/>
                </patternFill>
              </fill>
            </x14:dxf>
          </x14:cfRule>
          <xm:sqref>N36</xm:sqref>
        </x14:conditionalFormatting>
        <x14:conditionalFormatting xmlns:xm="http://schemas.microsoft.com/office/excel/2006/main">
          <x14:cfRule type="cellIs" priority="1" operator="equal" id="{77EA7701-78CF-4FB1-9699-CA0D225C18E8}">
            <xm:f>'/C:/Users/japinzon/Documents/GESTIÓN SOCIAL (JAPR)/OGS/Gestión Local y Territorial/Procesos/agendas locales/2020/[FRL01.xlsx]LD'!#REF!</xm:f>
            <x14:dxf>
              <font>
                <color rgb="FF006100"/>
              </font>
              <fill>
                <patternFill>
                  <bgColor rgb="FFC6EFCE"/>
                </patternFill>
              </fill>
            </x14:dxf>
          </x14:cfRule>
          <x14:cfRule type="cellIs" priority="2" operator="equal" id="{4F9E048E-88E7-4C68-8400-0AAB62C1E97F}">
            <xm:f>'/C:/Users/japinzon/Documents/GESTIÓN SOCIAL (JAPR)/OGS/Gestión Local y Territorial/Procesos/agendas locales/2020/[FRL01.xlsx]LD'!#REF!</xm:f>
            <x14:dxf>
              <font>
                <color rgb="FF9C6500"/>
              </font>
              <fill>
                <patternFill>
                  <bgColor rgb="FFFFEB9C"/>
                </patternFill>
              </fill>
            </x14:dxf>
          </x14:cfRule>
          <x14:cfRule type="cellIs" priority="3" operator="equal" id="{390A3762-FB5D-4995-887B-995BC8072194}">
            <xm:f>'/C:/Users/japinzon/Documents/GESTIÓN SOCIAL (JAPR)/OGS/Gestión Local y Territorial/Procesos/agendas locales/2020/[FRL01.xlsx]LD'!#REF!</xm:f>
            <x14:dxf>
              <font>
                <color rgb="FF9C0006"/>
              </font>
              <fill>
                <patternFill>
                  <bgColor rgb="FFFFC7CE"/>
                </patternFill>
              </fill>
            </x14:dxf>
          </x14:cfRule>
          <xm:sqref>N37</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'D:\PERFIL KMAYOR\Downloads\[FORMATO L12 V.1.1 (1) (1).xlsx]LD'!#REF!</xm:f>
          </x14:formula1>
          <xm:sqref>N31 N33:N37</xm:sqref>
        </x14:dataValidation>
        <x14:dataValidation type="list" allowBlank="1" showInputMessage="1" showErrorMessage="1">
          <x14:formula1>
            <xm:f>'D:\PERFIL KMAYOR\Downloads\[FORMATO L12 V.1.1 (1) (1).xlsx]LD'!#REF!</xm:f>
          </x14:formula1>
          <xm:sqref>F31:F37</xm:sqref>
        </x14:dataValidation>
        <x14:dataValidation type="list" allowBlank="1" showInputMessage="1" showErrorMessage="1">
          <x14:formula1>
            <xm:f>'D:\PERFIL KMAYOR\Downloads\[FORMATO L12 V.1.1 (1) (1).xlsx]Datos'!#REF!</xm:f>
          </x14:formula1>
          <xm:sqref>H27 H31:H37</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
  <sheetViews>
    <sheetView workbookViewId="0">
      <selection activeCell="J21" sqref="J21"/>
    </sheetView>
  </sheetViews>
  <sheetFormatPr baseColWidth="10" defaultRowHeight="15"/>
  <cols>
    <col min="3" max="3" width="19.7109375" customWidth="1"/>
    <col min="5" max="5" width="26.42578125" customWidth="1"/>
    <col min="6" max="6" width="25.7109375" customWidth="1"/>
    <col min="7" max="7" width="17.85546875" customWidth="1"/>
    <col min="12" max="12" width="25.7109375" customWidth="1"/>
    <col min="18" max="18" width="21.85546875" customWidth="1"/>
  </cols>
  <sheetData>
    <row r="1" spans="1:18" ht="42">
      <c r="A1" s="19" t="s">
        <v>146</v>
      </c>
      <c r="B1" s="19" t="s">
        <v>53</v>
      </c>
      <c r="C1" s="20" t="s">
        <v>54</v>
      </c>
      <c r="D1" s="20" t="s">
        <v>55</v>
      </c>
      <c r="E1" s="20" t="s">
        <v>56</v>
      </c>
      <c r="F1" s="20" t="s">
        <v>57</v>
      </c>
      <c r="G1" s="20" t="s">
        <v>58</v>
      </c>
      <c r="H1" s="20" t="s">
        <v>0</v>
      </c>
      <c r="I1" s="20" t="s">
        <v>59</v>
      </c>
      <c r="J1" s="20" t="s">
        <v>60</v>
      </c>
      <c r="K1" s="20" t="s">
        <v>61</v>
      </c>
      <c r="L1" s="20" t="s">
        <v>62</v>
      </c>
      <c r="M1" s="20" t="s">
        <v>63</v>
      </c>
      <c r="N1" s="20" t="s">
        <v>64</v>
      </c>
      <c r="O1" s="20" t="s">
        <v>65</v>
      </c>
      <c r="P1" s="20" t="s">
        <v>66</v>
      </c>
      <c r="Q1" s="21" t="s">
        <v>67</v>
      </c>
      <c r="R1" s="20" t="s">
        <v>68</v>
      </c>
    </row>
    <row r="2" spans="1:18" ht="95.25" customHeight="1">
      <c r="A2" s="16">
        <v>1</v>
      </c>
      <c r="B2" s="23">
        <v>44604</v>
      </c>
      <c r="C2" s="16" t="s">
        <v>961</v>
      </c>
      <c r="D2" s="16">
        <v>3138653739</v>
      </c>
      <c r="E2" s="16" t="s">
        <v>962</v>
      </c>
      <c r="F2" s="16" t="s">
        <v>73</v>
      </c>
      <c r="G2" s="16" t="s">
        <v>962</v>
      </c>
      <c r="H2" s="16" t="s">
        <v>88</v>
      </c>
      <c r="I2" s="16" t="s">
        <v>963</v>
      </c>
      <c r="J2" s="16" t="s">
        <v>964</v>
      </c>
      <c r="K2" s="16">
        <v>0</v>
      </c>
      <c r="L2" s="16" t="s">
        <v>965</v>
      </c>
      <c r="M2" s="16" t="s">
        <v>966</v>
      </c>
      <c r="N2" s="16" t="s">
        <v>95</v>
      </c>
      <c r="O2" s="24">
        <v>44618</v>
      </c>
      <c r="P2" s="24">
        <v>44614</v>
      </c>
      <c r="Q2" s="22">
        <f t="shared" ref="Q2" si="0">IF(_xlfn.DAYS(P2,O2)&lt;0,0,_xlfn.DAYS(P2,O2))</f>
        <v>0</v>
      </c>
      <c r="R2" s="16" t="s">
        <v>967</v>
      </c>
    </row>
  </sheetData>
  <dataValidations count="1">
    <dataValidation type="list" allowBlank="1" showInputMessage="1" showErrorMessage="1" sqref="I2">
      <formula1>INDIRECT(H2)</formula1>
    </dataValidation>
  </dataValidations>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ellIs" priority="1" operator="equal" id="{027D8D76-49F1-458A-A1C1-1C2F46A5F484}">
            <xm:f>'/C:/Users/japinzon/Documents/GESTIÓN SOCIAL (JAPR)/OGS/Gestión Local y Territorial/Procesos/agendas locales/2020/[FRL01.xlsx]LD'!#REF!</xm:f>
            <x14:dxf>
              <font>
                <color rgb="FF006100"/>
              </font>
              <fill>
                <patternFill>
                  <bgColor rgb="FFC6EFCE"/>
                </patternFill>
              </fill>
            </x14:dxf>
          </x14:cfRule>
          <x14:cfRule type="cellIs" priority="2" operator="equal" id="{8D4F6E50-06E0-44F4-92B4-E9F97CA3DD30}">
            <xm:f>'/C:/Users/japinzon/Documents/GESTIÓN SOCIAL (JAPR)/OGS/Gestión Local y Territorial/Procesos/agendas locales/2020/[FRL01.xlsx]LD'!#REF!</xm:f>
            <x14:dxf>
              <font>
                <color rgb="FF9C6500"/>
              </font>
              <fill>
                <patternFill>
                  <bgColor rgb="FFFFEB9C"/>
                </patternFill>
              </fill>
            </x14:dxf>
          </x14:cfRule>
          <x14:cfRule type="cellIs" priority="3" operator="equal" id="{4DD6C157-C484-43B1-894B-28198D34B475}">
            <xm:f>'/C:/Users/japinzon/Documents/GESTIÓN SOCIAL (JAPR)/OGS/Gestión Local y Territorial/Procesos/agendas locales/2020/[FRL01.xlsx]LD'!#REF!</xm:f>
            <x14:dxf>
              <font>
                <color rgb="FF9C0006"/>
              </font>
              <fill>
                <patternFill>
                  <bgColor rgb="FFFFC7CE"/>
                </patternFill>
              </fill>
            </x14:dxf>
          </x14:cfRule>
          <xm:sqref>N2</xm:sqref>
        </x14:conditionalFormatting>
        <x14:conditionalFormatting xmlns:xm="http://schemas.microsoft.com/office/excel/2006/main">
          <x14:cfRule type="iconSet" priority="4" id="{C613FD64-5EBD-476B-90BB-8419B8466D32}">
            <x14:iconSet iconSet="3Symbols2" custom="1">
              <x14:cfvo type="percent">
                <xm:f>0</xm:f>
              </x14:cfvo>
              <x14:cfvo type="num">
                <xm:f>0</xm:f>
              </x14:cfvo>
              <x14:cfvo type="num" gte="0">
                <xm:f>0</xm:f>
              </x14:cfvo>
              <x14:cfIcon iconSet="3Symbols2" iconId="2"/>
              <x14:cfIcon iconSet="3Symbols2" iconId="2"/>
              <x14:cfIcon iconSet="3Symbols2" iconId="1"/>
            </x14:iconSet>
          </x14:cfRule>
          <xm:sqref>Q2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'D:\PERFIL KMAYOR\Downloads\[FORMATO L.13 V.1.1 (1).xlsx]LD'!#REF!</xm:f>
          </x14:formula1>
          <xm:sqref>N2</xm:sqref>
        </x14:dataValidation>
        <x14:dataValidation type="list" allowBlank="1" showInputMessage="1" showErrorMessage="1">
          <x14:formula1>
            <xm:f>'D:\PERFIL KMAYOR\Downloads\[FORMATO L.13 V.1.1 (1).xlsx]LD'!#REF!</xm:f>
          </x14:formula1>
          <xm:sqref>F2</xm:sqref>
        </x14:dataValidation>
        <x14:dataValidation type="list" allowBlank="1" showInputMessage="1" showErrorMessage="1">
          <x14:formula1>
            <xm:f>'D:\PERFIL KMAYOR\Downloads\[FORMATO L.13 V.1.1 (1).xlsx]Datos'!#REF!</xm:f>
          </x14:formula1>
          <xm:sqref>H2</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1"/>
  <sheetViews>
    <sheetView topLeftCell="A7" workbookViewId="0">
      <selection activeCell="F7" sqref="F7"/>
    </sheetView>
  </sheetViews>
  <sheetFormatPr baseColWidth="10" defaultRowHeight="15"/>
  <cols>
    <col min="3" max="3" width="20.42578125" customWidth="1"/>
    <col min="5" max="5" width="17.85546875" customWidth="1"/>
    <col min="12" max="12" width="24" customWidth="1"/>
    <col min="18" max="18" width="36.28515625" customWidth="1"/>
  </cols>
  <sheetData>
    <row r="1" spans="1:18" ht="45">
      <c r="A1" s="26" t="s">
        <v>146</v>
      </c>
      <c r="B1" s="26" t="s">
        <v>53</v>
      </c>
      <c r="C1" s="27" t="s">
        <v>54</v>
      </c>
      <c r="D1" s="27" t="s">
        <v>55</v>
      </c>
      <c r="E1" s="27" t="s">
        <v>56</v>
      </c>
      <c r="F1" s="27" t="s">
        <v>57</v>
      </c>
      <c r="G1" s="27" t="s">
        <v>58</v>
      </c>
      <c r="H1" s="27" t="s">
        <v>0</v>
      </c>
      <c r="I1" s="27" t="s">
        <v>59</v>
      </c>
      <c r="J1" s="27" t="s">
        <v>60</v>
      </c>
      <c r="K1" s="27" t="s">
        <v>61</v>
      </c>
      <c r="L1" s="27" t="s">
        <v>62</v>
      </c>
      <c r="M1" s="27" t="s">
        <v>63</v>
      </c>
      <c r="N1" s="27" t="s">
        <v>64</v>
      </c>
      <c r="O1" s="27" t="s">
        <v>65</v>
      </c>
      <c r="P1" s="27" t="s">
        <v>66</v>
      </c>
      <c r="Q1" s="28" t="s">
        <v>67</v>
      </c>
      <c r="R1" s="27" t="s">
        <v>68</v>
      </c>
    </row>
    <row r="2" spans="1:18" ht="22.5">
      <c r="A2" s="16">
        <v>1</v>
      </c>
      <c r="B2" s="23">
        <v>44601</v>
      </c>
      <c r="C2" s="16" t="s">
        <v>968</v>
      </c>
      <c r="D2" s="16">
        <v>3508912313</v>
      </c>
      <c r="E2" s="16" t="s">
        <v>969</v>
      </c>
      <c r="F2" s="16" t="s">
        <v>76</v>
      </c>
      <c r="G2" s="16" t="s">
        <v>969</v>
      </c>
      <c r="H2" s="16" t="s">
        <v>970</v>
      </c>
      <c r="I2" s="16" t="s">
        <v>971</v>
      </c>
      <c r="J2" s="16" t="s">
        <v>972</v>
      </c>
      <c r="K2" s="16">
        <v>13</v>
      </c>
      <c r="L2" s="16" t="s">
        <v>973</v>
      </c>
      <c r="M2" s="16" t="s">
        <v>974</v>
      </c>
      <c r="N2" s="16" t="s">
        <v>95</v>
      </c>
      <c r="O2" s="24">
        <v>44617</v>
      </c>
      <c r="P2" s="24">
        <v>44615</v>
      </c>
      <c r="Q2" s="22">
        <f t="shared" ref="Q2:Q11" si="0">IF(_xlfn.DAYS(P2,O2)&lt;0,0,_xlfn.DAYS(P2,O2))</f>
        <v>0</v>
      </c>
      <c r="R2" s="16" t="s">
        <v>975</v>
      </c>
    </row>
    <row r="3" spans="1:18" ht="121.5" customHeight="1">
      <c r="A3" s="16">
        <v>2</v>
      </c>
      <c r="B3" s="23">
        <v>44627</v>
      </c>
      <c r="C3" s="16" t="s">
        <v>976</v>
      </c>
      <c r="D3" s="16">
        <v>3016584760</v>
      </c>
      <c r="E3" s="16" t="s">
        <v>33</v>
      </c>
      <c r="F3" s="16" t="s">
        <v>269</v>
      </c>
      <c r="G3" s="16" t="s">
        <v>977</v>
      </c>
      <c r="H3" s="25" t="s">
        <v>970</v>
      </c>
      <c r="I3" s="16" t="s">
        <v>971</v>
      </c>
      <c r="J3" s="16" t="s">
        <v>978</v>
      </c>
      <c r="K3" s="16">
        <v>1</v>
      </c>
      <c r="L3" s="16" t="s">
        <v>979</v>
      </c>
      <c r="M3" s="16" t="s">
        <v>974</v>
      </c>
      <c r="N3" s="16" t="s">
        <v>95</v>
      </c>
      <c r="O3" s="24">
        <v>44649</v>
      </c>
      <c r="P3" s="24">
        <v>44642</v>
      </c>
      <c r="Q3" s="22">
        <f t="shared" si="0"/>
        <v>0</v>
      </c>
      <c r="R3" s="16" t="s">
        <v>980</v>
      </c>
    </row>
    <row r="4" spans="1:18" ht="56.25">
      <c r="A4" s="16">
        <v>3</v>
      </c>
      <c r="B4" s="23">
        <v>44627</v>
      </c>
      <c r="C4" s="16" t="s">
        <v>247</v>
      </c>
      <c r="D4" s="16">
        <v>3213543099</v>
      </c>
      <c r="E4" s="16" t="s">
        <v>981</v>
      </c>
      <c r="F4" s="16" t="s">
        <v>84</v>
      </c>
      <c r="G4" s="16" t="s">
        <v>981</v>
      </c>
      <c r="H4" s="25" t="s">
        <v>970</v>
      </c>
      <c r="I4" s="16" t="s">
        <v>971</v>
      </c>
      <c r="J4" s="16" t="s">
        <v>982</v>
      </c>
      <c r="K4" s="16"/>
      <c r="L4" s="16" t="s">
        <v>983</v>
      </c>
      <c r="M4" s="16" t="s">
        <v>974</v>
      </c>
      <c r="N4" s="16" t="s">
        <v>95</v>
      </c>
      <c r="O4" s="24">
        <v>44649</v>
      </c>
      <c r="P4" s="24">
        <v>44631</v>
      </c>
      <c r="Q4" s="22">
        <f t="shared" si="0"/>
        <v>0</v>
      </c>
      <c r="R4" s="16" t="s">
        <v>984</v>
      </c>
    </row>
    <row r="5" spans="1:18" ht="33.75">
      <c r="A5" s="16">
        <v>4</v>
      </c>
      <c r="B5" s="44">
        <v>44631</v>
      </c>
      <c r="C5" s="16" t="s">
        <v>247</v>
      </c>
      <c r="D5" s="16">
        <v>3213543099</v>
      </c>
      <c r="E5" s="16" t="s">
        <v>981</v>
      </c>
      <c r="F5" s="16" t="s">
        <v>84</v>
      </c>
      <c r="G5" s="16" t="s">
        <v>981</v>
      </c>
      <c r="H5" s="24" t="s">
        <v>970</v>
      </c>
      <c r="I5" s="16" t="s">
        <v>985</v>
      </c>
      <c r="J5" s="16" t="s">
        <v>986</v>
      </c>
      <c r="K5" s="16"/>
      <c r="L5" s="24" t="s">
        <v>987</v>
      </c>
      <c r="M5" s="16" t="s">
        <v>974</v>
      </c>
      <c r="N5" s="16" t="s">
        <v>95</v>
      </c>
      <c r="O5" s="24">
        <v>44655</v>
      </c>
      <c r="P5" s="24">
        <v>44642</v>
      </c>
      <c r="Q5" s="22">
        <f t="shared" si="0"/>
        <v>0</v>
      </c>
      <c r="R5" s="16" t="s">
        <v>988</v>
      </c>
    </row>
    <row r="6" spans="1:18" ht="67.5">
      <c r="A6" s="16">
        <v>5</v>
      </c>
      <c r="B6" s="44">
        <v>44631</v>
      </c>
      <c r="C6" s="16" t="s">
        <v>989</v>
      </c>
      <c r="D6" s="16">
        <v>3156255868</v>
      </c>
      <c r="E6" s="16" t="s">
        <v>990</v>
      </c>
      <c r="F6" s="16" t="s">
        <v>84</v>
      </c>
      <c r="G6" s="24" t="s">
        <v>991</v>
      </c>
      <c r="H6" s="24" t="s">
        <v>970</v>
      </c>
      <c r="I6" s="16" t="s">
        <v>971</v>
      </c>
      <c r="J6" s="16" t="s">
        <v>992</v>
      </c>
      <c r="K6" s="16"/>
      <c r="L6" s="24" t="s">
        <v>993</v>
      </c>
      <c r="M6" s="16" t="s">
        <v>974</v>
      </c>
      <c r="N6" s="16" t="s">
        <v>95</v>
      </c>
      <c r="O6" s="24">
        <v>44655</v>
      </c>
      <c r="P6" s="24">
        <v>44637</v>
      </c>
      <c r="Q6" s="22">
        <f t="shared" si="0"/>
        <v>0</v>
      </c>
      <c r="R6" s="16" t="s">
        <v>994</v>
      </c>
    </row>
    <row r="7" spans="1:18" ht="90">
      <c r="A7" s="16">
        <v>6</v>
      </c>
      <c r="B7" s="23">
        <v>44635</v>
      </c>
      <c r="C7" s="16" t="s">
        <v>995</v>
      </c>
      <c r="D7" s="16">
        <v>3212130103</v>
      </c>
      <c r="E7" s="16" t="s">
        <v>996</v>
      </c>
      <c r="F7" s="16" t="s">
        <v>73</v>
      </c>
      <c r="G7" s="16" t="s">
        <v>997</v>
      </c>
      <c r="H7" s="24" t="s">
        <v>970</v>
      </c>
      <c r="I7" s="16" t="s">
        <v>971</v>
      </c>
      <c r="J7" s="16" t="s">
        <v>998</v>
      </c>
      <c r="K7" s="16">
        <v>1</v>
      </c>
      <c r="L7" s="16" t="s">
        <v>999</v>
      </c>
      <c r="M7" s="16" t="s">
        <v>974</v>
      </c>
      <c r="N7" s="16" t="s">
        <v>95</v>
      </c>
      <c r="O7" s="24">
        <v>44657</v>
      </c>
      <c r="P7" s="24">
        <v>44635</v>
      </c>
      <c r="Q7" s="22">
        <f t="shared" si="0"/>
        <v>0</v>
      </c>
      <c r="R7" s="16" t="s">
        <v>1000</v>
      </c>
    </row>
    <row r="8" spans="1:18" ht="67.5">
      <c r="A8" s="16">
        <v>7</v>
      </c>
      <c r="B8" s="23">
        <v>44635</v>
      </c>
      <c r="C8" s="16" t="s">
        <v>1001</v>
      </c>
      <c r="D8" s="16">
        <v>3202511303</v>
      </c>
      <c r="E8" s="16" t="s">
        <v>1002</v>
      </c>
      <c r="F8" s="16" t="s">
        <v>74</v>
      </c>
      <c r="G8" s="16" t="s">
        <v>1002</v>
      </c>
      <c r="H8" s="24" t="s">
        <v>970</v>
      </c>
      <c r="I8" s="16" t="s">
        <v>971</v>
      </c>
      <c r="J8" s="16" t="s">
        <v>998</v>
      </c>
      <c r="K8" s="16">
        <v>1</v>
      </c>
      <c r="L8" s="16" t="s">
        <v>1003</v>
      </c>
      <c r="M8" s="16" t="s">
        <v>974</v>
      </c>
      <c r="N8" s="16" t="s">
        <v>96</v>
      </c>
      <c r="O8" s="24">
        <v>44657</v>
      </c>
      <c r="P8" s="24"/>
      <c r="Q8" s="22">
        <f t="shared" si="0"/>
        <v>0</v>
      </c>
      <c r="R8" s="16" t="s">
        <v>1004</v>
      </c>
    </row>
    <row r="9" spans="1:18" ht="90">
      <c r="A9" s="16">
        <v>8</v>
      </c>
      <c r="B9" s="23">
        <v>44635</v>
      </c>
      <c r="C9" s="16" t="s">
        <v>1005</v>
      </c>
      <c r="D9" s="16">
        <v>3016223780</v>
      </c>
      <c r="E9" s="16" t="s">
        <v>1006</v>
      </c>
      <c r="F9" s="16" t="s">
        <v>74</v>
      </c>
      <c r="G9" s="16" t="s">
        <v>1002</v>
      </c>
      <c r="H9" s="24" t="s">
        <v>970</v>
      </c>
      <c r="I9" s="16" t="s">
        <v>971</v>
      </c>
      <c r="J9" s="16" t="s">
        <v>998</v>
      </c>
      <c r="K9" s="16">
        <v>1</v>
      </c>
      <c r="L9" s="24" t="s">
        <v>1007</v>
      </c>
      <c r="M9" s="16" t="s">
        <v>974</v>
      </c>
      <c r="N9" s="16" t="s">
        <v>95</v>
      </c>
      <c r="O9" s="24">
        <v>44657</v>
      </c>
      <c r="P9" s="24">
        <v>44635</v>
      </c>
      <c r="Q9" s="22">
        <f t="shared" si="0"/>
        <v>0</v>
      </c>
      <c r="R9" s="16" t="s">
        <v>1008</v>
      </c>
    </row>
    <row r="10" spans="1:18" ht="56.25">
      <c r="A10" s="16">
        <v>9</v>
      </c>
      <c r="B10" s="23">
        <v>44635</v>
      </c>
      <c r="C10" s="16" t="s">
        <v>989</v>
      </c>
      <c r="D10" s="16">
        <v>3156255868</v>
      </c>
      <c r="E10" s="16" t="s">
        <v>990</v>
      </c>
      <c r="F10" s="16" t="s">
        <v>84</v>
      </c>
      <c r="G10" s="24" t="s">
        <v>991</v>
      </c>
      <c r="H10" s="24" t="s">
        <v>970</v>
      </c>
      <c r="I10" s="16" t="s">
        <v>971</v>
      </c>
      <c r="J10" s="16" t="s">
        <v>992</v>
      </c>
      <c r="K10" s="16"/>
      <c r="L10" s="24" t="s">
        <v>1009</v>
      </c>
      <c r="M10" s="16" t="s">
        <v>974</v>
      </c>
      <c r="N10" s="16" t="s">
        <v>95</v>
      </c>
      <c r="O10" s="24">
        <v>44657</v>
      </c>
      <c r="P10" s="24">
        <v>44637</v>
      </c>
      <c r="Q10" s="22">
        <f t="shared" si="0"/>
        <v>0</v>
      </c>
      <c r="R10" s="16" t="s">
        <v>1010</v>
      </c>
    </row>
    <row r="11" spans="1:18" ht="56.25">
      <c r="A11" s="16">
        <v>10</v>
      </c>
      <c r="B11" s="23">
        <v>44636</v>
      </c>
      <c r="C11" s="16" t="s">
        <v>1011</v>
      </c>
      <c r="D11" s="16">
        <v>3194604192</v>
      </c>
      <c r="E11" s="16" t="s">
        <v>1012</v>
      </c>
      <c r="F11" s="16" t="s">
        <v>105</v>
      </c>
      <c r="G11" s="16" t="s">
        <v>1013</v>
      </c>
      <c r="H11" s="24" t="s">
        <v>970</v>
      </c>
      <c r="I11" s="16" t="s">
        <v>971</v>
      </c>
      <c r="J11" s="16" t="s">
        <v>1014</v>
      </c>
      <c r="K11" s="16">
        <v>1</v>
      </c>
      <c r="L11" s="24" t="s">
        <v>1015</v>
      </c>
      <c r="M11" s="16" t="s">
        <v>974</v>
      </c>
      <c r="N11" s="16" t="s">
        <v>96</v>
      </c>
      <c r="O11" s="24">
        <v>44658</v>
      </c>
      <c r="P11" s="24"/>
      <c r="Q11" s="22">
        <f t="shared" si="0"/>
        <v>0</v>
      </c>
      <c r="R11" s="16" t="s">
        <v>1016</v>
      </c>
    </row>
  </sheetData>
  <dataValidations count="2">
    <dataValidation type="list" allowBlank="1" showInputMessage="1" showErrorMessage="1" sqref="I5:I11">
      <formula1>INDIRECT($D5)</formula1>
    </dataValidation>
    <dataValidation type="list" allowBlank="1" showInputMessage="1" showErrorMessage="1" sqref="I2:I4">
      <formula1>INDIRECT(H2)</formula1>
    </dataValidation>
  </dataValidations>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ellIs" priority="13" operator="equal" id="{3AF9B491-48FA-438A-97A9-62CB99DA2B76}">
            <xm:f>'/C:/Users/japinzon/Documents/GESTIÓN SOCIAL (JAPR)/OGS/Gestión Local y Territorial/Procesos/agendas locales/2020/[FRL01.xlsx]LD'!#REF!</xm:f>
            <x14:dxf>
              <font>
                <color rgb="FF006100"/>
              </font>
              <fill>
                <patternFill>
                  <bgColor rgb="FFC6EFCE"/>
                </patternFill>
              </fill>
            </x14:dxf>
          </x14:cfRule>
          <x14:cfRule type="cellIs" priority="14" operator="equal" id="{AF68460A-9EB1-4114-B604-152F3EF206B0}">
            <xm:f>'/C:/Users/japinzon/Documents/GESTIÓN SOCIAL (JAPR)/OGS/Gestión Local y Territorial/Procesos/agendas locales/2020/[FRL01.xlsx]LD'!#REF!</xm:f>
            <x14:dxf>
              <font>
                <color rgb="FF9C6500"/>
              </font>
              <fill>
                <patternFill>
                  <bgColor rgb="FFFFEB9C"/>
                </patternFill>
              </fill>
            </x14:dxf>
          </x14:cfRule>
          <x14:cfRule type="cellIs" priority="15" operator="equal" id="{CC7146B8-26CA-42F1-928F-1554F03BA03C}">
            <xm:f>'/C:/Users/japinzon/Documents/GESTIÓN SOCIAL (JAPR)/OGS/Gestión Local y Territorial/Procesos/agendas locales/2020/[FRL01.xlsx]LD'!#REF!</xm:f>
            <x14:dxf>
              <font>
                <color rgb="FF9C0006"/>
              </font>
              <fill>
                <patternFill>
                  <bgColor rgb="FFFFC7CE"/>
                </patternFill>
              </fill>
            </x14:dxf>
          </x14:cfRule>
          <xm:sqref>N2 N5:N6 N8:N9 N11</xm:sqref>
        </x14:conditionalFormatting>
        <x14:conditionalFormatting xmlns:xm="http://schemas.microsoft.com/office/excel/2006/main">
          <x14:cfRule type="iconSet" priority="16" id="{DD2AE868-4C76-44FB-AA91-8AA910DA80A9}">
            <x14:iconSet iconSet="3Symbols2" custom="1">
              <x14:cfvo type="percent">
                <xm:f>0</xm:f>
              </x14:cfvo>
              <x14:cfvo type="num">
                <xm:f>0</xm:f>
              </x14:cfvo>
              <x14:cfvo type="num" gte="0">
                <xm:f>0</xm:f>
              </x14:cfvo>
              <x14:cfIcon iconSet="3Symbols2" iconId="2"/>
              <x14:cfIcon iconSet="3Symbols2" iconId="2"/>
              <x14:cfIcon iconSet="3Symbols2" iconId="1"/>
            </x14:iconSet>
          </x14:cfRule>
          <xm:sqref>Q2:Q11</xm:sqref>
        </x14:conditionalFormatting>
        <x14:conditionalFormatting xmlns:xm="http://schemas.microsoft.com/office/excel/2006/main">
          <x14:cfRule type="cellIs" priority="10" operator="equal" id="{5671223B-ABE1-46C5-974D-91B123CB3389}">
            <xm:f>'/C:/Users/japinzon/Documents/GESTIÓN SOCIAL (JAPR)/OGS/Gestión Local y Territorial/Procesos/agendas locales/2020/[FRL01.xlsx]LD'!#REF!</xm:f>
            <x14:dxf>
              <font>
                <color rgb="FF006100"/>
              </font>
              <fill>
                <patternFill>
                  <bgColor rgb="FFC6EFCE"/>
                </patternFill>
              </fill>
            </x14:dxf>
          </x14:cfRule>
          <x14:cfRule type="cellIs" priority="11" operator="equal" id="{ADA611BF-0E1F-49BF-B800-30771898AB1B}">
            <xm:f>'/C:/Users/japinzon/Documents/GESTIÓN SOCIAL (JAPR)/OGS/Gestión Local y Territorial/Procesos/agendas locales/2020/[FRL01.xlsx]LD'!#REF!</xm:f>
            <x14:dxf>
              <font>
                <color rgb="FF9C6500"/>
              </font>
              <fill>
                <patternFill>
                  <bgColor rgb="FFFFEB9C"/>
                </patternFill>
              </fill>
            </x14:dxf>
          </x14:cfRule>
          <x14:cfRule type="cellIs" priority="12" operator="equal" id="{2ED3C83C-F067-43B1-A006-40983F58D0A0}">
            <xm:f>'/C:/Users/japinzon/Documents/GESTIÓN SOCIAL (JAPR)/OGS/Gestión Local y Territorial/Procesos/agendas locales/2020/[FRL01.xlsx]LD'!#REF!</xm:f>
            <x14:dxf>
              <font>
                <color rgb="FF9C0006"/>
              </font>
              <fill>
                <patternFill>
                  <bgColor rgb="FFFFC7CE"/>
                </patternFill>
              </fill>
            </x14:dxf>
          </x14:cfRule>
          <xm:sqref>N3</xm:sqref>
        </x14:conditionalFormatting>
        <x14:conditionalFormatting xmlns:xm="http://schemas.microsoft.com/office/excel/2006/main">
          <x14:cfRule type="cellIs" priority="7" operator="equal" id="{78C527C4-71D2-4A4C-8EC1-D48E8ABD977A}">
            <xm:f>'/C:/Users/japinzon/Documents/GESTIÓN SOCIAL (JAPR)/OGS/Gestión Local y Territorial/Procesos/agendas locales/2020/[FRL01.xlsx]LD'!#REF!</xm:f>
            <x14:dxf>
              <font>
                <color rgb="FF006100"/>
              </font>
              <fill>
                <patternFill>
                  <bgColor rgb="FFC6EFCE"/>
                </patternFill>
              </fill>
            </x14:dxf>
          </x14:cfRule>
          <x14:cfRule type="cellIs" priority="8" operator="equal" id="{19384549-0BC9-4932-9316-6939BA7470CC}">
            <xm:f>'/C:/Users/japinzon/Documents/GESTIÓN SOCIAL (JAPR)/OGS/Gestión Local y Territorial/Procesos/agendas locales/2020/[FRL01.xlsx]LD'!#REF!</xm:f>
            <x14:dxf>
              <font>
                <color rgb="FF9C6500"/>
              </font>
              <fill>
                <patternFill>
                  <bgColor rgb="FFFFEB9C"/>
                </patternFill>
              </fill>
            </x14:dxf>
          </x14:cfRule>
          <x14:cfRule type="cellIs" priority="9" operator="equal" id="{3589DA71-9E4B-445A-AF3B-36985B590D07}">
            <xm:f>'/C:/Users/japinzon/Documents/GESTIÓN SOCIAL (JAPR)/OGS/Gestión Local y Territorial/Procesos/agendas locales/2020/[FRL01.xlsx]LD'!#REF!</xm:f>
            <x14:dxf>
              <font>
                <color rgb="FF9C0006"/>
              </font>
              <fill>
                <patternFill>
                  <bgColor rgb="FFFFC7CE"/>
                </patternFill>
              </fill>
            </x14:dxf>
          </x14:cfRule>
          <xm:sqref>N4</xm:sqref>
        </x14:conditionalFormatting>
        <x14:conditionalFormatting xmlns:xm="http://schemas.microsoft.com/office/excel/2006/main">
          <x14:cfRule type="cellIs" priority="4" operator="equal" id="{9172DB41-EDE3-44B6-8515-6658B78C0061}">
            <xm:f>'/C:/Users/japinzon/Documents/GESTIÓN SOCIAL (JAPR)/OGS/Gestión Local y Territorial/Procesos/agendas locales/2020/[FRL01.xlsx]LD'!#REF!</xm:f>
            <x14:dxf>
              <font>
                <color rgb="FF006100"/>
              </font>
              <fill>
                <patternFill>
                  <bgColor rgb="FFC6EFCE"/>
                </patternFill>
              </fill>
            </x14:dxf>
          </x14:cfRule>
          <x14:cfRule type="cellIs" priority="5" operator="equal" id="{00044427-C48A-4641-BD05-F94AEC85D565}">
            <xm:f>'/C:/Users/japinzon/Documents/GESTIÓN SOCIAL (JAPR)/OGS/Gestión Local y Territorial/Procesos/agendas locales/2020/[FRL01.xlsx]LD'!#REF!</xm:f>
            <x14:dxf>
              <font>
                <color rgb="FF9C6500"/>
              </font>
              <fill>
                <patternFill>
                  <bgColor rgb="FFFFEB9C"/>
                </patternFill>
              </fill>
            </x14:dxf>
          </x14:cfRule>
          <x14:cfRule type="cellIs" priority="6" operator="equal" id="{1FC714A1-B559-4EF7-8739-C9DCA5015234}">
            <xm:f>'/C:/Users/japinzon/Documents/GESTIÓN SOCIAL (JAPR)/OGS/Gestión Local y Territorial/Procesos/agendas locales/2020/[FRL01.xlsx]LD'!#REF!</xm:f>
            <x14:dxf>
              <font>
                <color rgb="FF9C0006"/>
              </font>
              <fill>
                <patternFill>
                  <bgColor rgb="FFFFC7CE"/>
                </patternFill>
              </fill>
            </x14:dxf>
          </x14:cfRule>
          <xm:sqref>N7</xm:sqref>
        </x14:conditionalFormatting>
        <x14:conditionalFormatting xmlns:xm="http://schemas.microsoft.com/office/excel/2006/main">
          <x14:cfRule type="cellIs" priority="1" operator="equal" id="{645E89C3-86F6-4BE8-9888-E9F0FD159349}">
            <xm:f>'/C:/Users/japinzon/Documents/GESTIÓN SOCIAL (JAPR)/OGS/Gestión Local y Territorial/Procesos/agendas locales/2020/[FRL01.xlsx]LD'!#REF!</xm:f>
            <x14:dxf>
              <font>
                <color rgb="FF006100"/>
              </font>
              <fill>
                <patternFill>
                  <bgColor rgb="FFC6EFCE"/>
                </patternFill>
              </fill>
            </x14:dxf>
          </x14:cfRule>
          <x14:cfRule type="cellIs" priority="2" operator="equal" id="{CDF94DD7-9D95-4F7C-BCD6-46B4A2D47E32}">
            <xm:f>'/C:/Users/japinzon/Documents/GESTIÓN SOCIAL (JAPR)/OGS/Gestión Local y Territorial/Procesos/agendas locales/2020/[FRL01.xlsx]LD'!#REF!</xm:f>
            <x14:dxf>
              <font>
                <color rgb="FF9C6500"/>
              </font>
              <fill>
                <patternFill>
                  <bgColor rgb="FFFFEB9C"/>
                </patternFill>
              </fill>
            </x14:dxf>
          </x14:cfRule>
          <x14:cfRule type="cellIs" priority="3" operator="equal" id="{77EF148D-81DB-49A9-B50A-D4EA0A5E6080}">
            <xm:f>'/C:/Users/japinzon/Documents/GESTIÓN SOCIAL (JAPR)/OGS/Gestión Local y Territorial/Procesos/agendas locales/2020/[FRL01.xlsx]LD'!#REF!</xm:f>
            <x14:dxf>
              <font>
                <color rgb="FF9C0006"/>
              </font>
              <fill>
                <patternFill>
                  <bgColor rgb="FFFFC7CE"/>
                </patternFill>
              </fill>
            </x14:dxf>
          </x14:cfRule>
          <xm:sqref>N10</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'D:\PERFIL KMAYOR\Downloads\[FORMATO L14 V.1.1. (2).xlsx]LD'!#REF!</xm:f>
          </x14:formula1>
          <xm:sqref>N2:N11</xm:sqref>
        </x14:dataValidation>
        <x14:dataValidation type="list" allowBlank="1" showInputMessage="1" showErrorMessage="1">
          <x14:formula1>
            <xm:f>'D:\PERFIL KMAYOR\Downloads\[FORMATO L14 V.1.1. (2).xlsx]LD'!#REF!</xm:f>
          </x14:formula1>
          <xm:sqref>F2:F11</xm:sqref>
        </x14:dataValidation>
        <x14:dataValidation type="list" allowBlank="1" showInputMessage="1" showErrorMessage="1">
          <x14:formula1>
            <xm:f>'D:\PERFIL KMAYOR\Downloads\[FORMATO L14 V.1.1. (2).xlsx]Datos'!#REF!</xm:f>
          </x14:formula1>
          <xm:sqref>H2:H4</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8"/>
  <sheetViews>
    <sheetView topLeftCell="A27" workbookViewId="0">
      <selection activeCell="F2" sqref="F2:F28"/>
    </sheetView>
  </sheetViews>
  <sheetFormatPr baseColWidth="10" defaultRowHeight="15"/>
  <cols>
    <col min="3" max="3" width="19" customWidth="1"/>
    <col min="5" max="5" width="16.28515625" customWidth="1"/>
    <col min="6" max="6" width="22.7109375" customWidth="1"/>
    <col min="12" max="12" width="33.5703125" customWidth="1"/>
    <col min="13" max="13" width="17.140625" customWidth="1"/>
    <col min="18" max="18" width="31.140625" customWidth="1"/>
  </cols>
  <sheetData>
    <row r="1" spans="1:18" ht="42">
      <c r="A1" s="19" t="s">
        <v>146</v>
      </c>
      <c r="B1" s="19" t="s">
        <v>53</v>
      </c>
      <c r="C1" s="20" t="s">
        <v>54</v>
      </c>
      <c r="D1" s="20" t="s">
        <v>55</v>
      </c>
      <c r="E1" s="20" t="s">
        <v>56</v>
      </c>
      <c r="F1" s="20" t="s">
        <v>57</v>
      </c>
      <c r="G1" s="20" t="s">
        <v>58</v>
      </c>
      <c r="H1" s="20" t="s">
        <v>0</v>
      </c>
      <c r="I1" s="20" t="s">
        <v>59</v>
      </c>
      <c r="J1" s="20" t="s">
        <v>60</v>
      </c>
      <c r="K1" s="20" t="s">
        <v>61</v>
      </c>
      <c r="L1" s="20" t="s">
        <v>62</v>
      </c>
      <c r="M1" s="20" t="s">
        <v>63</v>
      </c>
      <c r="N1" s="20" t="s">
        <v>64</v>
      </c>
      <c r="O1" s="20" t="s">
        <v>65</v>
      </c>
      <c r="P1" s="20" t="s">
        <v>66</v>
      </c>
      <c r="Q1" s="21" t="s">
        <v>67</v>
      </c>
      <c r="R1" s="20" t="s">
        <v>68</v>
      </c>
    </row>
    <row r="2" spans="1:18" ht="45">
      <c r="A2" s="16">
        <v>1</v>
      </c>
      <c r="B2" s="23">
        <v>44569</v>
      </c>
      <c r="C2" s="16" t="s">
        <v>1017</v>
      </c>
      <c r="D2" s="16" t="s">
        <v>1018</v>
      </c>
      <c r="E2" s="16" t="s">
        <v>81</v>
      </c>
      <c r="F2" s="16" t="s">
        <v>76</v>
      </c>
      <c r="G2" s="16" t="s">
        <v>81</v>
      </c>
      <c r="H2" s="16" t="s">
        <v>89</v>
      </c>
      <c r="I2" s="16" t="s">
        <v>90</v>
      </c>
      <c r="J2" s="16" t="s">
        <v>90</v>
      </c>
      <c r="K2" s="16">
        <v>1</v>
      </c>
      <c r="L2" s="16" t="s">
        <v>1019</v>
      </c>
      <c r="M2" s="16" t="s">
        <v>92</v>
      </c>
      <c r="N2" s="16" t="s">
        <v>95</v>
      </c>
      <c r="O2" s="24">
        <v>44569</v>
      </c>
      <c r="P2" s="24">
        <v>44569</v>
      </c>
      <c r="Q2" s="22">
        <f t="shared" ref="Q2:Q28" si="0">IF(_xlfn.DAYS(P2,O2)&lt;0,0,_xlfn.DAYS(P2,O2))</f>
        <v>0</v>
      </c>
      <c r="R2" s="16" t="s">
        <v>1020</v>
      </c>
    </row>
    <row r="3" spans="1:18" ht="78.75">
      <c r="A3" s="16">
        <v>2</v>
      </c>
      <c r="B3" s="23">
        <v>44572</v>
      </c>
      <c r="C3" s="16" t="s">
        <v>1021</v>
      </c>
      <c r="D3" s="16" t="s">
        <v>1022</v>
      </c>
      <c r="E3" s="16" t="s">
        <v>81</v>
      </c>
      <c r="F3" s="16" t="s">
        <v>76</v>
      </c>
      <c r="G3" s="16" t="s">
        <v>81</v>
      </c>
      <c r="H3" s="25" t="s">
        <v>89</v>
      </c>
      <c r="I3" s="16" t="s">
        <v>90</v>
      </c>
      <c r="J3" s="16" t="s">
        <v>90</v>
      </c>
      <c r="K3" s="16">
        <v>3</v>
      </c>
      <c r="L3" s="16" t="s">
        <v>1023</v>
      </c>
      <c r="M3" s="16" t="s">
        <v>92</v>
      </c>
      <c r="N3" s="16" t="s">
        <v>95</v>
      </c>
      <c r="O3" s="24">
        <v>44572</v>
      </c>
      <c r="P3" s="24">
        <v>44572</v>
      </c>
      <c r="Q3" s="22">
        <f t="shared" si="0"/>
        <v>0</v>
      </c>
      <c r="R3" s="16" t="s">
        <v>1024</v>
      </c>
    </row>
    <row r="4" spans="1:18" ht="56.25">
      <c r="A4" s="16">
        <v>3</v>
      </c>
      <c r="B4" s="23">
        <v>44575</v>
      </c>
      <c r="C4" s="16" t="s">
        <v>1025</v>
      </c>
      <c r="D4" s="16" t="s">
        <v>1026</v>
      </c>
      <c r="E4" s="16" t="s">
        <v>81</v>
      </c>
      <c r="F4" s="16" t="s">
        <v>76</v>
      </c>
      <c r="G4" s="16" t="s">
        <v>81</v>
      </c>
      <c r="H4" s="16" t="s">
        <v>89</v>
      </c>
      <c r="I4" s="16" t="s">
        <v>90</v>
      </c>
      <c r="J4" s="16" t="s">
        <v>90</v>
      </c>
      <c r="K4" s="16">
        <v>1</v>
      </c>
      <c r="L4" s="16" t="s">
        <v>1023</v>
      </c>
      <c r="M4" s="16" t="s">
        <v>92</v>
      </c>
      <c r="N4" s="16" t="s">
        <v>95</v>
      </c>
      <c r="O4" s="24">
        <v>44575</v>
      </c>
      <c r="P4" s="24">
        <v>44575</v>
      </c>
      <c r="Q4" s="22">
        <f t="shared" si="0"/>
        <v>0</v>
      </c>
      <c r="R4" s="16" t="s">
        <v>1027</v>
      </c>
    </row>
    <row r="5" spans="1:18" ht="78.75">
      <c r="A5" s="16">
        <v>4</v>
      </c>
      <c r="B5" s="23">
        <v>44578</v>
      </c>
      <c r="C5" s="16" t="s">
        <v>1028</v>
      </c>
      <c r="D5" s="16" t="s">
        <v>1029</v>
      </c>
      <c r="E5" s="16" t="s">
        <v>81</v>
      </c>
      <c r="F5" s="16" t="s">
        <v>76</v>
      </c>
      <c r="G5" s="16" t="s">
        <v>81</v>
      </c>
      <c r="H5" s="16" t="s">
        <v>89</v>
      </c>
      <c r="I5" s="16" t="s">
        <v>90</v>
      </c>
      <c r="J5" s="16" t="s">
        <v>90</v>
      </c>
      <c r="K5" s="16">
        <v>1</v>
      </c>
      <c r="L5" s="16" t="s">
        <v>1030</v>
      </c>
      <c r="M5" s="16" t="s">
        <v>92</v>
      </c>
      <c r="N5" s="16" t="s">
        <v>95</v>
      </c>
      <c r="O5" s="24">
        <v>44578</v>
      </c>
      <c r="P5" s="24">
        <v>44578</v>
      </c>
      <c r="Q5" s="22">
        <f t="shared" si="0"/>
        <v>0</v>
      </c>
      <c r="R5" s="16" t="s">
        <v>1031</v>
      </c>
    </row>
    <row r="6" spans="1:18" ht="78.75">
      <c r="A6" s="16">
        <v>5</v>
      </c>
      <c r="B6" s="23">
        <v>44582</v>
      </c>
      <c r="C6" s="16" t="s">
        <v>1032</v>
      </c>
      <c r="D6" s="16" t="s">
        <v>1033</v>
      </c>
      <c r="E6" s="16" t="s">
        <v>81</v>
      </c>
      <c r="F6" s="16" t="s">
        <v>76</v>
      </c>
      <c r="G6" s="16" t="s">
        <v>81</v>
      </c>
      <c r="H6" s="16" t="s">
        <v>89</v>
      </c>
      <c r="I6" s="16" t="s">
        <v>90</v>
      </c>
      <c r="J6" s="16" t="s">
        <v>90</v>
      </c>
      <c r="K6" s="16">
        <v>1</v>
      </c>
      <c r="L6" s="16" t="s">
        <v>1034</v>
      </c>
      <c r="M6" s="16" t="s">
        <v>92</v>
      </c>
      <c r="N6" s="16" t="s">
        <v>95</v>
      </c>
      <c r="O6" s="24">
        <v>44582</v>
      </c>
      <c r="P6" s="24">
        <v>44582</v>
      </c>
      <c r="Q6" s="22">
        <f t="shared" si="0"/>
        <v>0</v>
      </c>
      <c r="R6" s="16" t="s">
        <v>1035</v>
      </c>
    </row>
    <row r="7" spans="1:18" ht="146.25">
      <c r="A7" s="16">
        <v>6</v>
      </c>
      <c r="B7" s="23">
        <v>44586</v>
      </c>
      <c r="C7" s="16" t="s">
        <v>1036</v>
      </c>
      <c r="D7" s="16" t="s">
        <v>1037</v>
      </c>
      <c r="E7" s="16" t="s">
        <v>81</v>
      </c>
      <c r="F7" s="16" t="s">
        <v>76</v>
      </c>
      <c r="G7" s="16" t="s">
        <v>81</v>
      </c>
      <c r="H7" s="16" t="s">
        <v>89</v>
      </c>
      <c r="I7" s="16" t="s">
        <v>90</v>
      </c>
      <c r="J7" s="16" t="s">
        <v>90</v>
      </c>
      <c r="K7" s="16">
        <v>1</v>
      </c>
      <c r="L7" s="16" t="s">
        <v>1038</v>
      </c>
      <c r="M7" s="16" t="s">
        <v>92</v>
      </c>
      <c r="N7" s="16" t="s">
        <v>95</v>
      </c>
      <c r="O7" s="24">
        <v>44586</v>
      </c>
      <c r="P7" s="24">
        <v>44586</v>
      </c>
      <c r="Q7" s="22">
        <f t="shared" si="0"/>
        <v>0</v>
      </c>
      <c r="R7" s="16" t="s">
        <v>1039</v>
      </c>
    </row>
    <row r="8" spans="1:18" ht="157.5">
      <c r="A8" s="16">
        <v>7</v>
      </c>
      <c r="B8" s="23">
        <v>44587</v>
      </c>
      <c r="C8" s="16" t="s">
        <v>1040</v>
      </c>
      <c r="D8" s="16">
        <v>3214580707</v>
      </c>
      <c r="E8" s="16" t="s">
        <v>1041</v>
      </c>
      <c r="F8" s="16" t="s">
        <v>126</v>
      </c>
      <c r="G8" s="16" t="s">
        <v>1041</v>
      </c>
      <c r="H8" s="16" t="s">
        <v>89</v>
      </c>
      <c r="I8" s="16" t="s">
        <v>90</v>
      </c>
      <c r="J8" s="16" t="s">
        <v>90</v>
      </c>
      <c r="K8" s="16">
        <v>1</v>
      </c>
      <c r="L8" s="16" t="s">
        <v>1042</v>
      </c>
      <c r="M8" s="16" t="s">
        <v>92</v>
      </c>
      <c r="N8" s="16" t="s">
        <v>95</v>
      </c>
      <c r="O8" s="24">
        <v>44587</v>
      </c>
      <c r="P8" s="24">
        <v>44587</v>
      </c>
      <c r="Q8" s="22">
        <f t="shared" si="0"/>
        <v>0</v>
      </c>
      <c r="R8" s="16" t="s">
        <v>1042</v>
      </c>
    </row>
    <row r="9" spans="1:18" ht="33.75">
      <c r="A9" s="16">
        <v>8</v>
      </c>
      <c r="B9" s="23">
        <v>44593</v>
      </c>
      <c r="C9" s="16" t="s">
        <v>1043</v>
      </c>
      <c r="D9" s="16">
        <v>3102807420</v>
      </c>
      <c r="E9" s="16" t="s">
        <v>1044</v>
      </c>
      <c r="F9" s="16" t="s">
        <v>74</v>
      </c>
      <c r="G9" s="16" t="s">
        <v>1045</v>
      </c>
      <c r="H9" s="16" t="s">
        <v>89</v>
      </c>
      <c r="I9" s="16" t="s">
        <v>90</v>
      </c>
      <c r="J9" s="16" t="s">
        <v>1046</v>
      </c>
      <c r="K9" s="16">
        <v>1</v>
      </c>
      <c r="L9" s="16" t="s">
        <v>1047</v>
      </c>
      <c r="M9" s="16" t="s">
        <v>92</v>
      </c>
      <c r="N9" s="16" t="s">
        <v>96</v>
      </c>
      <c r="O9" s="24">
        <v>44593</v>
      </c>
      <c r="P9" s="24">
        <v>44594</v>
      </c>
      <c r="Q9" s="22">
        <f t="shared" si="0"/>
        <v>1</v>
      </c>
      <c r="R9" s="16" t="s">
        <v>1048</v>
      </c>
    </row>
    <row r="10" spans="1:18" ht="67.5">
      <c r="A10" s="16">
        <v>9</v>
      </c>
      <c r="B10" s="23">
        <v>44606</v>
      </c>
      <c r="C10" s="16" t="s">
        <v>1049</v>
      </c>
      <c r="D10" s="16">
        <v>3219244046</v>
      </c>
      <c r="E10" s="16" t="s">
        <v>1044</v>
      </c>
      <c r="F10" s="16" t="s">
        <v>74</v>
      </c>
      <c r="G10" s="16" t="s">
        <v>1050</v>
      </c>
      <c r="H10" s="16" t="s">
        <v>89</v>
      </c>
      <c r="I10" s="16" t="s">
        <v>90</v>
      </c>
      <c r="J10" s="16" t="s">
        <v>90</v>
      </c>
      <c r="K10" s="16">
        <v>1</v>
      </c>
      <c r="L10" s="16" t="s">
        <v>1051</v>
      </c>
      <c r="M10" s="16" t="s">
        <v>92</v>
      </c>
      <c r="N10" s="16" t="s">
        <v>96</v>
      </c>
      <c r="O10" s="24">
        <v>44627</v>
      </c>
      <c r="P10" s="24">
        <v>44606</v>
      </c>
      <c r="Q10" s="22">
        <f t="shared" si="0"/>
        <v>0</v>
      </c>
      <c r="R10" s="16" t="s">
        <v>1052</v>
      </c>
    </row>
    <row r="11" spans="1:18" ht="247.5">
      <c r="A11" s="16">
        <v>10</v>
      </c>
      <c r="B11" s="23">
        <v>44607</v>
      </c>
      <c r="C11" s="16" t="s">
        <v>1053</v>
      </c>
      <c r="D11" s="16" t="s">
        <v>1054</v>
      </c>
      <c r="E11" s="16" t="s">
        <v>1044</v>
      </c>
      <c r="F11" s="16" t="s">
        <v>74</v>
      </c>
      <c r="G11" s="16" t="s">
        <v>1055</v>
      </c>
      <c r="H11" s="16" t="s">
        <v>89</v>
      </c>
      <c r="I11" s="16" t="s">
        <v>90</v>
      </c>
      <c r="J11" s="16" t="s">
        <v>1055</v>
      </c>
      <c r="K11" s="16">
        <v>1</v>
      </c>
      <c r="L11" s="16" t="s">
        <v>1056</v>
      </c>
      <c r="M11" s="16" t="s">
        <v>92</v>
      </c>
      <c r="N11" s="16" t="s">
        <v>95</v>
      </c>
      <c r="O11" s="24">
        <v>44607</v>
      </c>
      <c r="P11" s="24">
        <v>44608</v>
      </c>
      <c r="Q11" s="22">
        <f t="shared" si="0"/>
        <v>1</v>
      </c>
      <c r="R11" s="16" t="s">
        <v>1057</v>
      </c>
    </row>
    <row r="12" spans="1:18" ht="168.75">
      <c r="A12" s="16">
        <v>11</v>
      </c>
      <c r="B12" s="23">
        <v>44607</v>
      </c>
      <c r="C12" s="16" t="s">
        <v>1058</v>
      </c>
      <c r="D12" s="16">
        <v>3115268137</v>
      </c>
      <c r="E12" s="16" t="s">
        <v>1044</v>
      </c>
      <c r="F12" s="16" t="s">
        <v>74</v>
      </c>
      <c r="G12" s="16" t="s">
        <v>1059</v>
      </c>
      <c r="H12" s="16" t="s">
        <v>89</v>
      </c>
      <c r="I12" s="16" t="s">
        <v>113</v>
      </c>
      <c r="J12" s="16" t="s">
        <v>1059</v>
      </c>
      <c r="K12" s="16">
        <v>1</v>
      </c>
      <c r="L12" s="16" t="s">
        <v>1060</v>
      </c>
      <c r="M12" s="16" t="s">
        <v>92</v>
      </c>
      <c r="N12" s="16" t="s">
        <v>95</v>
      </c>
      <c r="O12" s="24">
        <v>44607</v>
      </c>
      <c r="P12" s="24">
        <v>44608</v>
      </c>
      <c r="Q12" s="22">
        <f t="shared" si="0"/>
        <v>1</v>
      </c>
      <c r="R12" s="16" t="s">
        <v>1061</v>
      </c>
    </row>
    <row r="13" spans="1:18" ht="33.75">
      <c r="A13" s="16">
        <v>12</v>
      </c>
      <c r="B13" s="23">
        <v>44613</v>
      </c>
      <c r="C13" s="16" t="s">
        <v>1062</v>
      </c>
      <c r="D13" s="16" t="s">
        <v>81</v>
      </c>
      <c r="E13" s="16" t="s">
        <v>81</v>
      </c>
      <c r="F13" s="16" t="s">
        <v>74</v>
      </c>
      <c r="G13" s="16" t="s">
        <v>1044</v>
      </c>
      <c r="H13" s="16" t="s">
        <v>89</v>
      </c>
      <c r="I13" s="16" t="s">
        <v>90</v>
      </c>
      <c r="J13" s="16" t="s">
        <v>90</v>
      </c>
      <c r="K13" s="16">
        <v>3</v>
      </c>
      <c r="L13" s="16" t="s">
        <v>1063</v>
      </c>
      <c r="M13" s="16" t="s">
        <v>92</v>
      </c>
      <c r="N13" s="16" t="s">
        <v>95</v>
      </c>
      <c r="O13" s="24">
        <v>44613</v>
      </c>
      <c r="P13" s="24">
        <v>44613</v>
      </c>
      <c r="Q13" s="22">
        <f t="shared" si="0"/>
        <v>0</v>
      </c>
      <c r="R13" s="16" t="s">
        <v>1064</v>
      </c>
    </row>
    <row r="14" spans="1:18" ht="22.5">
      <c r="A14" s="16">
        <v>13</v>
      </c>
      <c r="B14" s="23">
        <v>44614</v>
      </c>
      <c r="C14" s="16" t="s">
        <v>1065</v>
      </c>
      <c r="D14" s="16" t="s">
        <v>81</v>
      </c>
      <c r="E14" s="16" t="s">
        <v>81</v>
      </c>
      <c r="F14" s="16" t="s">
        <v>74</v>
      </c>
      <c r="G14" s="16" t="s">
        <v>1059</v>
      </c>
      <c r="H14" s="16" t="s">
        <v>89</v>
      </c>
      <c r="I14" s="16" t="s">
        <v>90</v>
      </c>
      <c r="J14" s="16" t="s">
        <v>1059</v>
      </c>
      <c r="K14" s="16">
        <v>0</v>
      </c>
      <c r="L14" s="16" t="s">
        <v>1066</v>
      </c>
      <c r="M14" s="16" t="s">
        <v>92</v>
      </c>
      <c r="N14" s="16" t="s">
        <v>95</v>
      </c>
      <c r="O14" s="24">
        <v>44614</v>
      </c>
      <c r="P14" s="24">
        <v>44614</v>
      </c>
      <c r="Q14" s="22">
        <f t="shared" si="0"/>
        <v>0</v>
      </c>
      <c r="R14" s="16" t="s">
        <v>1067</v>
      </c>
    </row>
    <row r="15" spans="1:18" ht="22.5">
      <c r="A15" s="16">
        <v>14</v>
      </c>
      <c r="B15" s="23">
        <v>44616</v>
      </c>
      <c r="C15" s="16" t="s">
        <v>1068</v>
      </c>
      <c r="D15" s="16" t="s">
        <v>1069</v>
      </c>
      <c r="E15" s="16" t="s">
        <v>1044</v>
      </c>
      <c r="F15" s="16" t="s">
        <v>106</v>
      </c>
      <c r="G15" s="16" t="s">
        <v>1044</v>
      </c>
      <c r="H15" s="16" t="s">
        <v>89</v>
      </c>
      <c r="I15" s="16" t="s">
        <v>90</v>
      </c>
      <c r="J15" s="16" t="s">
        <v>90</v>
      </c>
      <c r="K15" s="16">
        <v>2</v>
      </c>
      <c r="L15" s="16" t="s">
        <v>1070</v>
      </c>
      <c r="M15" s="16" t="s">
        <v>92</v>
      </c>
      <c r="N15" s="16" t="s">
        <v>95</v>
      </c>
      <c r="O15" s="24">
        <v>44616</v>
      </c>
      <c r="P15" s="24">
        <v>44616</v>
      </c>
      <c r="Q15" s="22">
        <f t="shared" si="0"/>
        <v>0</v>
      </c>
      <c r="R15" s="16" t="s">
        <v>1071</v>
      </c>
    </row>
    <row r="16" spans="1:18" ht="101.25">
      <c r="A16" s="16">
        <v>15</v>
      </c>
      <c r="B16" s="23">
        <v>44617</v>
      </c>
      <c r="C16" s="16" t="s">
        <v>1072</v>
      </c>
      <c r="D16" s="16">
        <v>3152078266</v>
      </c>
      <c r="E16" s="16" t="s">
        <v>1044</v>
      </c>
      <c r="F16" s="16" t="s">
        <v>74</v>
      </c>
      <c r="G16" s="16" t="s">
        <v>1046</v>
      </c>
      <c r="H16" s="16" t="s">
        <v>89</v>
      </c>
      <c r="I16" s="16" t="s">
        <v>90</v>
      </c>
      <c r="J16" s="16" t="s">
        <v>1046</v>
      </c>
      <c r="K16" s="16">
        <v>1</v>
      </c>
      <c r="L16" s="16" t="s">
        <v>1073</v>
      </c>
      <c r="M16" s="16" t="s">
        <v>92</v>
      </c>
      <c r="N16" s="16" t="s">
        <v>95</v>
      </c>
      <c r="O16" s="24">
        <v>44617</v>
      </c>
      <c r="P16" s="24">
        <v>44620</v>
      </c>
      <c r="Q16" s="22">
        <f t="shared" si="0"/>
        <v>3</v>
      </c>
      <c r="R16" s="16" t="s">
        <v>1074</v>
      </c>
    </row>
    <row r="17" spans="1:18" ht="67.5">
      <c r="A17" s="16">
        <v>16</v>
      </c>
      <c r="B17" s="23">
        <v>44617</v>
      </c>
      <c r="C17" s="16" t="s">
        <v>1075</v>
      </c>
      <c r="D17" s="16" t="s">
        <v>81</v>
      </c>
      <c r="E17" s="16" t="s">
        <v>81</v>
      </c>
      <c r="F17" s="16" t="s">
        <v>74</v>
      </c>
      <c r="G17" s="16" t="s">
        <v>1076</v>
      </c>
      <c r="H17" s="16" t="s">
        <v>89</v>
      </c>
      <c r="I17" s="16" t="s">
        <v>113</v>
      </c>
      <c r="J17" s="16" t="s">
        <v>1076</v>
      </c>
      <c r="K17" s="16">
        <v>7</v>
      </c>
      <c r="L17" s="16" t="s">
        <v>1077</v>
      </c>
      <c r="M17" s="16" t="s">
        <v>92</v>
      </c>
      <c r="N17" s="16" t="s">
        <v>95</v>
      </c>
      <c r="O17" s="24">
        <v>44617</v>
      </c>
      <c r="P17" s="24">
        <v>44620</v>
      </c>
      <c r="Q17" s="22">
        <f t="shared" si="0"/>
        <v>3</v>
      </c>
      <c r="R17" s="16" t="s">
        <v>1078</v>
      </c>
    </row>
    <row r="18" spans="1:18" ht="56.25">
      <c r="A18" s="16">
        <v>17</v>
      </c>
      <c r="B18" s="23">
        <v>44623</v>
      </c>
      <c r="C18" s="16" t="s">
        <v>1079</v>
      </c>
      <c r="D18" s="45" t="s">
        <v>1080</v>
      </c>
      <c r="E18" s="16" t="s">
        <v>1081</v>
      </c>
      <c r="F18" s="16" t="s">
        <v>84</v>
      </c>
      <c r="G18" s="16" t="s">
        <v>1081</v>
      </c>
      <c r="H18" s="16" t="s">
        <v>89</v>
      </c>
      <c r="I18" s="16" t="s">
        <v>113</v>
      </c>
      <c r="J18" s="16" t="s">
        <v>1059</v>
      </c>
      <c r="K18" s="16">
        <v>1</v>
      </c>
      <c r="L18" s="16" t="s">
        <v>1082</v>
      </c>
      <c r="M18" s="16" t="s">
        <v>92</v>
      </c>
      <c r="N18" s="16" t="s">
        <v>95</v>
      </c>
      <c r="O18" s="24">
        <v>44623</v>
      </c>
      <c r="P18" s="24">
        <v>44623</v>
      </c>
      <c r="Q18" s="22">
        <f t="shared" si="0"/>
        <v>0</v>
      </c>
      <c r="R18" s="16" t="s">
        <v>1083</v>
      </c>
    </row>
    <row r="19" spans="1:18" ht="112.5">
      <c r="A19" s="16">
        <v>18</v>
      </c>
      <c r="B19" s="23">
        <v>44627</v>
      </c>
      <c r="C19" s="16" t="s">
        <v>1075</v>
      </c>
      <c r="D19" s="16" t="s">
        <v>1084</v>
      </c>
      <c r="E19" s="16" t="s">
        <v>1085</v>
      </c>
      <c r="F19" s="16" t="s">
        <v>74</v>
      </c>
      <c r="G19" s="16" t="s">
        <v>1086</v>
      </c>
      <c r="H19" s="16" t="s">
        <v>89</v>
      </c>
      <c r="I19" s="16" t="s">
        <v>90</v>
      </c>
      <c r="J19" s="16" t="s">
        <v>1087</v>
      </c>
      <c r="K19" s="16">
        <v>2</v>
      </c>
      <c r="L19" s="16" t="s">
        <v>1088</v>
      </c>
      <c r="M19" s="16" t="s">
        <v>92</v>
      </c>
      <c r="N19" s="16" t="s">
        <v>95</v>
      </c>
      <c r="O19" s="24">
        <v>44627</v>
      </c>
      <c r="P19" s="24">
        <v>44627</v>
      </c>
      <c r="Q19" s="22">
        <f t="shared" si="0"/>
        <v>0</v>
      </c>
      <c r="R19" s="16" t="s">
        <v>1089</v>
      </c>
    </row>
    <row r="20" spans="1:18" ht="45">
      <c r="A20" s="16">
        <v>19</v>
      </c>
      <c r="B20" s="46">
        <v>44629</v>
      </c>
      <c r="C20" s="16" t="s">
        <v>1090</v>
      </c>
      <c r="D20" s="16" t="s">
        <v>1091</v>
      </c>
      <c r="E20" s="16" t="s">
        <v>1092</v>
      </c>
      <c r="F20" s="16" t="s">
        <v>73</v>
      </c>
      <c r="G20" s="16" t="s">
        <v>1093</v>
      </c>
      <c r="H20" s="16" t="s">
        <v>89</v>
      </c>
      <c r="I20" s="16" t="s">
        <v>90</v>
      </c>
      <c r="J20" s="16" t="s">
        <v>90</v>
      </c>
      <c r="K20" s="16">
        <v>1</v>
      </c>
      <c r="L20" s="16" t="s">
        <v>1094</v>
      </c>
      <c r="M20" s="16" t="s">
        <v>92</v>
      </c>
      <c r="N20" s="16" t="s">
        <v>95</v>
      </c>
      <c r="O20" s="24">
        <v>44629</v>
      </c>
      <c r="P20" s="24">
        <v>44629</v>
      </c>
      <c r="Q20" s="22">
        <f t="shared" si="0"/>
        <v>0</v>
      </c>
      <c r="R20" s="16" t="s">
        <v>1095</v>
      </c>
    </row>
    <row r="21" spans="1:18" ht="45">
      <c r="A21" s="16">
        <v>20</v>
      </c>
      <c r="B21" s="46">
        <v>44631</v>
      </c>
      <c r="C21" s="16" t="s">
        <v>1096</v>
      </c>
      <c r="D21" s="16" t="s">
        <v>1097</v>
      </c>
      <c r="E21" s="16" t="s">
        <v>1098</v>
      </c>
      <c r="F21" s="16" t="s">
        <v>74</v>
      </c>
      <c r="G21" s="16" t="s">
        <v>1098</v>
      </c>
      <c r="H21" s="16" t="s">
        <v>89</v>
      </c>
      <c r="I21" s="16" t="s">
        <v>90</v>
      </c>
      <c r="J21" s="16" t="s">
        <v>1099</v>
      </c>
      <c r="K21" s="16">
        <v>1</v>
      </c>
      <c r="L21" s="16" t="s">
        <v>1100</v>
      </c>
      <c r="M21" s="16" t="s">
        <v>92</v>
      </c>
      <c r="N21" s="16" t="s">
        <v>95</v>
      </c>
      <c r="O21" s="24">
        <v>44631</v>
      </c>
      <c r="P21" s="24">
        <v>44631</v>
      </c>
      <c r="Q21" s="22">
        <f t="shared" si="0"/>
        <v>0</v>
      </c>
      <c r="R21" s="16" t="s">
        <v>1101</v>
      </c>
    </row>
    <row r="22" spans="1:18" ht="45">
      <c r="A22" s="16">
        <v>21</v>
      </c>
      <c r="B22" s="46">
        <v>44632</v>
      </c>
      <c r="C22" s="16" t="s">
        <v>1102</v>
      </c>
      <c r="D22" s="16" t="s">
        <v>1103</v>
      </c>
      <c r="E22" s="16" t="s">
        <v>1104</v>
      </c>
      <c r="F22" s="16" t="s">
        <v>106</v>
      </c>
      <c r="G22" s="16" t="s">
        <v>1104</v>
      </c>
      <c r="H22" s="16" t="s">
        <v>89</v>
      </c>
      <c r="I22" s="16" t="s">
        <v>90</v>
      </c>
      <c r="J22" s="16" t="s">
        <v>90</v>
      </c>
      <c r="K22" s="16">
        <v>1</v>
      </c>
      <c r="L22" s="16" t="s">
        <v>1105</v>
      </c>
      <c r="M22" s="16" t="s">
        <v>92</v>
      </c>
      <c r="N22" s="16" t="s">
        <v>95</v>
      </c>
      <c r="O22" s="24">
        <v>44632</v>
      </c>
      <c r="P22" s="24">
        <v>44634</v>
      </c>
      <c r="Q22" s="22">
        <f t="shared" si="0"/>
        <v>2</v>
      </c>
      <c r="R22" s="16" t="s">
        <v>1106</v>
      </c>
    </row>
    <row r="23" spans="1:18" ht="45">
      <c r="A23" s="16">
        <v>22</v>
      </c>
      <c r="B23" s="46">
        <v>44634</v>
      </c>
      <c r="C23" s="16" t="s">
        <v>1102</v>
      </c>
      <c r="D23" s="16" t="s">
        <v>1107</v>
      </c>
      <c r="E23" s="16" t="s">
        <v>1108</v>
      </c>
      <c r="F23" s="16" t="s">
        <v>106</v>
      </c>
      <c r="G23" s="16" t="s">
        <v>1108</v>
      </c>
      <c r="H23" s="16" t="s">
        <v>89</v>
      </c>
      <c r="I23" s="16" t="s">
        <v>90</v>
      </c>
      <c r="J23" s="16" t="s">
        <v>90</v>
      </c>
      <c r="K23" s="16">
        <v>1</v>
      </c>
      <c r="L23" s="16" t="s">
        <v>1105</v>
      </c>
      <c r="M23" s="16" t="s">
        <v>92</v>
      </c>
      <c r="N23" s="16" t="s">
        <v>95</v>
      </c>
      <c r="O23" s="24">
        <v>44634</v>
      </c>
      <c r="P23" s="24">
        <v>44634</v>
      </c>
      <c r="Q23" s="22">
        <f t="shared" si="0"/>
        <v>0</v>
      </c>
      <c r="R23" s="16" t="s">
        <v>1109</v>
      </c>
    </row>
    <row r="24" spans="1:18" ht="67.5">
      <c r="A24" s="16">
        <v>23</v>
      </c>
      <c r="B24" s="46">
        <v>44635</v>
      </c>
      <c r="C24" s="16" t="s">
        <v>1110</v>
      </c>
      <c r="D24" s="16" t="s">
        <v>1111</v>
      </c>
      <c r="E24" s="16" t="s">
        <v>1112</v>
      </c>
      <c r="F24" s="16" t="s">
        <v>106</v>
      </c>
      <c r="G24" s="16" t="s">
        <v>1112</v>
      </c>
      <c r="H24" s="16" t="s">
        <v>89</v>
      </c>
      <c r="I24" s="16" t="s">
        <v>90</v>
      </c>
      <c r="J24" s="16" t="s">
        <v>1055</v>
      </c>
      <c r="K24" s="16">
        <v>1</v>
      </c>
      <c r="L24" s="16" t="s">
        <v>1113</v>
      </c>
      <c r="M24" s="16" t="s">
        <v>92</v>
      </c>
      <c r="N24" s="16" t="s">
        <v>95</v>
      </c>
      <c r="O24" s="24">
        <v>44635</v>
      </c>
      <c r="P24" s="24">
        <v>44635</v>
      </c>
      <c r="Q24" s="22">
        <f t="shared" si="0"/>
        <v>0</v>
      </c>
      <c r="R24" s="16" t="s">
        <v>1114</v>
      </c>
    </row>
    <row r="25" spans="1:18" ht="45">
      <c r="A25" s="16">
        <v>24</v>
      </c>
      <c r="B25" s="46">
        <v>44635</v>
      </c>
      <c r="C25" s="16" t="s">
        <v>1115</v>
      </c>
      <c r="D25" s="16" t="s">
        <v>81</v>
      </c>
      <c r="E25" s="16" t="s">
        <v>81</v>
      </c>
      <c r="F25" s="16" t="s">
        <v>84</v>
      </c>
      <c r="G25" s="16" t="s">
        <v>81</v>
      </c>
      <c r="H25" s="16" t="s">
        <v>89</v>
      </c>
      <c r="I25" s="16" t="s">
        <v>90</v>
      </c>
      <c r="J25" s="16" t="s">
        <v>90</v>
      </c>
      <c r="K25" s="16">
        <v>0</v>
      </c>
      <c r="L25" s="16" t="s">
        <v>1116</v>
      </c>
      <c r="M25" s="16" t="s">
        <v>92</v>
      </c>
      <c r="N25" s="16" t="s">
        <v>95</v>
      </c>
      <c r="O25" s="24">
        <v>44635</v>
      </c>
      <c r="P25" s="24">
        <v>44635</v>
      </c>
      <c r="Q25" s="22">
        <f t="shared" si="0"/>
        <v>0</v>
      </c>
      <c r="R25" s="16" t="s">
        <v>1117</v>
      </c>
    </row>
    <row r="26" spans="1:18" ht="315">
      <c r="A26" s="16">
        <v>25</v>
      </c>
      <c r="B26" s="46">
        <v>44638</v>
      </c>
      <c r="C26" s="16" t="s">
        <v>1118</v>
      </c>
      <c r="D26" s="16" t="s">
        <v>1119</v>
      </c>
      <c r="E26" s="16" t="s">
        <v>81</v>
      </c>
      <c r="F26" s="16" t="s">
        <v>73</v>
      </c>
      <c r="G26" s="16" t="s">
        <v>1120</v>
      </c>
      <c r="H26" s="16" t="s">
        <v>89</v>
      </c>
      <c r="I26" s="16" t="s">
        <v>90</v>
      </c>
      <c r="J26" s="16" t="s">
        <v>1087</v>
      </c>
      <c r="K26" s="16">
        <v>1</v>
      </c>
      <c r="L26" s="16" t="s">
        <v>1121</v>
      </c>
      <c r="M26" s="16" t="s">
        <v>92</v>
      </c>
      <c r="N26" s="16" t="s">
        <v>95</v>
      </c>
      <c r="O26" s="24">
        <v>44638</v>
      </c>
      <c r="P26" s="24">
        <v>44638</v>
      </c>
      <c r="Q26" s="22">
        <f t="shared" si="0"/>
        <v>0</v>
      </c>
      <c r="R26" s="16" t="s">
        <v>1122</v>
      </c>
    </row>
    <row r="27" spans="1:18" ht="45">
      <c r="A27" s="16">
        <v>26</v>
      </c>
      <c r="B27" s="23">
        <v>44642</v>
      </c>
      <c r="C27" s="16" t="s">
        <v>1123</v>
      </c>
      <c r="D27" s="16">
        <v>3144815216</v>
      </c>
      <c r="E27" s="16" t="s">
        <v>81</v>
      </c>
      <c r="F27" s="16" t="s">
        <v>74</v>
      </c>
      <c r="G27" s="16" t="s">
        <v>1124</v>
      </c>
      <c r="H27" s="16" t="s">
        <v>89</v>
      </c>
      <c r="I27" s="16" t="s">
        <v>113</v>
      </c>
      <c r="J27" s="16" t="s">
        <v>1125</v>
      </c>
      <c r="K27" s="16">
        <v>1</v>
      </c>
      <c r="L27" s="16" t="s">
        <v>1126</v>
      </c>
      <c r="M27" s="16" t="s">
        <v>92</v>
      </c>
      <c r="N27" s="16" t="s">
        <v>95</v>
      </c>
      <c r="O27" s="24">
        <v>44642</v>
      </c>
      <c r="P27" s="24">
        <v>44642</v>
      </c>
      <c r="Q27" s="22">
        <f t="shared" si="0"/>
        <v>0</v>
      </c>
      <c r="R27" s="16" t="s">
        <v>1127</v>
      </c>
    </row>
    <row r="28" spans="1:18" ht="348.75">
      <c r="A28" s="16">
        <v>27</v>
      </c>
      <c r="B28" s="23">
        <v>44644</v>
      </c>
      <c r="C28" s="16" t="s">
        <v>1128</v>
      </c>
      <c r="D28" s="16">
        <v>3014748183</v>
      </c>
      <c r="E28" s="16" t="s">
        <v>81</v>
      </c>
      <c r="F28" s="16" t="s">
        <v>119</v>
      </c>
      <c r="G28" s="16" t="s">
        <v>1129</v>
      </c>
      <c r="H28" s="16" t="s">
        <v>89</v>
      </c>
      <c r="I28" s="16" t="s">
        <v>90</v>
      </c>
      <c r="J28" s="16" t="s">
        <v>1046</v>
      </c>
      <c r="K28" s="16">
        <v>1</v>
      </c>
      <c r="L28" s="16" t="s">
        <v>1130</v>
      </c>
      <c r="M28" s="16" t="s">
        <v>92</v>
      </c>
      <c r="N28" s="16" t="s">
        <v>95</v>
      </c>
      <c r="O28" s="24">
        <v>44644</v>
      </c>
      <c r="P28" s="24">
        <v>44644</v>
      </c>
      <c r="Q28" s="22">
        <f t="shared" si="0"/>
        <v>0</v>
      </c>
      <c r="R28" s="16" t="s">
        <v>1131</v>
      </c>
    </row>
  </sheetData>
  <dataValidations count="1">
    <dataValidation type="list" allowBlank="1" showInputMessage="1" showErrorMessage="1" sqref="I2:I28">
      <formula1>INDIRECT(H2)</formula1>
    </dataValidation>
  </dataValidations>
  <hyperlinks>
    <hyperlink ref="D18" r:id="rId1"/>
  </hyperlinks>
  <pageMargins left="0.7" right="0.7" top="0.75" bottom="0.75" header="0.3" footer="0.3"/>
  <legacyDrawing r:id="rId2"/>
  <extLst>
    <ext xmlns:x14="http://schemas.microsoft.com/office/spreadsheetml/2009/9/main" uri="{78C0D931-6437-407d-A8EE-F0AAD7539E65}">
      <x14:conditionalFormattings>
        <x14:conditionalFormatting xmlns:xm="http://schemas.microsoft.com/office/excel/2006/main">
          <x14:cfRule type="cellIs" priority="208" operator="equal" id="{ED9D6F71-F9DD-4D4B-B8D0-8B9C0F725ABF}">
            <xm:f>'/C:/Users/japinzon/Documents/GESTIÓN SOCIAL (JAPR)/OGS/Gestión Local y Territorial/Procesos/agendas locales/2020/[FRL01.xlsx]LD'!#REF!</xm:f>
            <x14:dxf>
              <font>
                <color rgb="FF006100"/>
              </font>
              <fill>
                <patternFill>
                  <bgColor rgb="FFC6EFCE"/>
                </patternFill>
              </fill>
            </x14:dxf>
          </x14:cfRule>
          <x14:cfRule type="cellIs" priority="209" operator="equal" id="{3129F9B5-93B9-4098-9578-5EE31465E271}">
            <xm:f>'/C:/Users/japinzon/Documents/GESTIÓN SOCIAL (JAPR)/OGS/Gestión Local y Territorial/Procesos/agendas locales/2020/[FRL01.xlsx]LD'!#REF!</xm:f>
            <x14:dxf>
              <font>
                <color rgb="FF9C6500"/>
              </font>
              <fill>
                <patternFill>
                  <bgColor rgb="FFFFEB9C"/>
                </patternFill>
              </fill>
            </x14:dxf>
          </x14:cfRule>
          <x14:cfRule type="cellIs" priority="210" operator="equal" id="{50970BC1-1440-48FF-B9F1-8926EA1C3E62}">
            <xm:f>'/C:/Users/japinzon/Documents/GESTIÓN SOCIAL (JAPR)/OGS/Gestión Local y Territorial/Procesos/agendas locales/2020/[FRL01.xlsx]LD'!#REF!</xm:f>
            <x14:dxf>
              <font>
                <color rgb="FF9C0006"/>
              </font>
              <fill>
                <patternFill>
                  <bgColor rgb="FFFFC7CE"/>
                </patternFill>
              </fill>
            </x14:dxf>
          </x14:cfRule>
          <xm:sqref>N2:N11 N15:N17 N25:N28</xm:sqref>
        </x14:conditionalFormatting>
        <x14:conditionalFormatting xmlns:xm="http://schemas.microsoft.com/office/excel/2006/main">
          <x14:cfRule type="iconSet" priority="211" id="{4E1EBE9A-EED7-4A01-9B3D-6BAF1EFC7E4D}">
            <x14:iconSet iconSet="3Symbols2" custom="1">
              <x14:cfvo type="percent">
                <xm:f>0</xm:f>
              </x14:cfvo>
              <x14:cfvo type="num">
                <xm:f>0</xm:f>
              </x14:cfvo>
              <x14:cfvo type="num" gte="0">
                <xm:f>0</xm:f>
              </x14:cfvo>
              <x14:cfIcon iconSet="3Symbols2" iconId="2"/>
              <x14:cfIcon iconSet="3Symbols2" iconId="2"/>
              <x14:cfIcon iconSet="3Symbols2" iconId="1"/>
            </x14:iconSet>
          </x14:cfRule>
          <xm:sqref>Q2:Q28</xm:sqref>
        </x14:conditionalFormatting>
        <x14:conditionalFormatting xmlns:xm="http://schemas.microsoft.com/office/excel/2006/main">
          <x14:cfRule type="cellIs" priority="205" operator="equal" id="{78C4B05B-6E7A-405A-884B-36B3F9125A47}">
            <xm:f>'/C:/Users/japinzon/Documents/GESTIÓN SOCIAL (JAPR)/OGS/Gestión Local y Territorial/Procesos/agendas locales/2020/[FRL01.xlsx]LD'!#REF!</xm:f>
            <x14:dxf>
              <font>
                <color rgb="FF006100"/>
              </font>
              <fill>
                <patternFill>
                  <bgColor rgb="FFC6EFCE"/>
                </patternFill>
              </fill>
            </x14:dxf>
          </x14:cfRule>
          <x14:cfRule type="cellIs" priority="206" operator="equal" id="{A99E1EC8-3F48-46AB-9729-F2B75D7192FA}">
            <xm:f>'/C:/Users/japinzon/Documents/GESTIÓN SOCIAL (JAPR)/OGS/Gestión Local y Territorial/Procesos/agendas locales/2020/[FRL01.xlsx]LD'!#REF!</xm:f>
            <x14:dxf>
              <font>
                <color rgb="FF9C6500"/>
              </font>
              <fill>
                <patternFill>
                  <bgColor rgb="FFFFEB9C"/>
                </patternFill>
              </fill>
            </x14:dxf>
          </x14:cfRule>
          <x14:cfRule type="cellIs" priority="207" operator="equal" id="{BE69DE78-3F15-40B5-80D7-71531EBFB3B8}">
            <xm:f>'/C:/Users/japinzon/Documents/GESTIÓN SOCIAL (JAPR)/OGS/Gestión Local y Territorial/Procesos/agendas locales/2020/[FRL01.xlsx]LD'!#REF!</xm:f>
            <x14:dxf>
              <font>
                <color rgb="FF9C0006"/>
              </font>
              <fill>
                <patternFill>
                  <bgColor rgb="FFFFC7CE"/>
                </patternFill>
              </fill>
            </x14:dxf>
          </x14:cfRule>
          <xm:sqref>N11</xm:sqref>
        </x14:conditionalFormatting>
        <x14:conditionalFormatting xmlns:xm="http://schemas.microsoft.com/office/excel/2006/main">
          <x14:cfRule type="cellIs" priority="202" operator="equal" id="{200D2E96-D55F-423A-8590-A8AF90AE73BE}">
            <xm:f>'/C:/Users/japinzon/Documents/GESTIÓN SOCIAL (JAPR)/OGS/Gestión Local y Territorial/Procesos/agendas locales/2020/[FRL01.xlsx]LD'!#REF!</xm:f>
            <x14:dxf>
              <font>
                <color rgb="FF006100"/>
              </font>
              <fill>
                <patternFill>
                  <bgColor rgb="FFC6EFCE"/>
                </patternFill>
              </fill>
            </x14:dxf>
          </x14:cfRule>
          <x14:cfRule type="cellIs" priority="203" operator="equal" id="{E4C5FB4A-763C-420A-93D4-EFFAEE7E1694}">
            <xm:f>'/C:/Users/japinzon/Documents/GESTIÓN SOCIAL (JAPR)/OGS/Gestión Local y Territorial/Procesos/agendas locales/2020/[FRL01.xlsx]LD'!#REF!</xm:f>
            <x14:dxf>
              <font>
                <color rgb="FF9C6500"/>
              </font>
              <fill>
                <patternFill>
                  <bgColor rgb="FFFFEB9C"/>
                </patternFill>
              </fill>
            </x14:dxf>
          </x14:cfRule>
          <x14:cfRule type="cellIs" priority="204" operator="equal" id="{C2CC6BAB-F90D-4BEE-9E45-BE7E00B3D815}">
            <xm:f>'/C:/Users/japinzon/Documents/GESTIÓN SOCIAL (JAPR)/OGS/Gestión Local y Territorial/Procesos/agendas locales/2020/[FRL01.xlsx]LD'!#REF!</xm:f>
            <x14:dxf>
              <font>
                <color rgb="FF9C0006"/>
              </font>
              <fill>
                <patternFill>
                  <bgColor rgb="FFFFC7CE"/>
                </patternFill>
              </fill>
            </x14:dxf>
          </x14:cfRule>
          <xm:sqref>N12</xm:sqref>
        </x14:conditionalFormatting>
        <x14:conditionalFormatting xmlns:xm="http://schemas.microsoft.com/office/excel/2006/main">
          <x14:cfRule type="cellIs" priority="199" operator="equal" id="{BB07965A-6F66-4825-8FEC-D48FFCD11E92}">
            <xm:f>'/C:/Users/japinzon/Documents/GESTIÓN SOCIAL (JAPR)/OGS/Gestión Local y Territorial/Procesos/agendas locales/2020/[FRL01.xlsx]LD'!#REF!</xm:f>
            <x14:dxf>
              <font>
                <color rgb="FF006100"/>
              </font>
              <fill>
                <patternFill>
                  <bgColor rgb="FFC6EFCE"/>
                </patternFill>
              </fill>
            </x14:dxf>
          </x14:cfRule>
          <x14:cfRule type="cellIs" priority="200" operator="equal" id="{814C1750-99B3-4931-B80D-8472B3B4446D}">
            <xm:f>'/C:/Users/japinzon/Documents/GESTIÓN SOCIAL (JAPR)/OGS/Gestión Local y Territorial/Procesos/agendas locales/2020/[FRL01.xlsx]LD'!#REF!</xm:f>
            <x14:dxf>
              <font>
                <color rgb="FF9C6500"/>
              </font>
              <fill>
                <patternFill>
                  <bgColor rgb="FFFFEB9C"/>
                </patternFill>
              </fill>
            </x14:dxf>
          </x14:cfRule>
          <x14:cfRule type="cellIs" priority="201" operator="equal" id="{D28ADEA9-86F3-4AE6-B5E9-2F31C0C17D2F}">
            <xm:f>'/C:/Users/japinzon/Documents/GESTIÓN SOCIAL (JAPR)/OGS/Gestión Local y Territorial/Procesos/agendas locales/2020/[FRL01.xlsx]LD'!#REF!</xm:f>
            <x14:dxf>
              <font>
                <color rgb="FF9C0006"/>
              </font>
              <fill>
                <patternFill>
                  <bgColor rgb="FFFFC7CE"/>
                </patternFill>
              </fill>
            </x14:dxf>
          </x14:cfRule>
          <xm:sqref>N13</xm:sqref>
        </x14:conditionalFormatting>
        <x14:conditionalFormatting xmlns:xm="http://schemas.microsoft.com/office/excel/2006/main">
          <x14:cfRule type="cellIs" priority="196" operator="equal" id="{B683117E-DE97-47B2-9910-EC5FB4312F73}">
            <xm:f>'/C:/Users/japinzon/Documents/GESTIÓN SOCIAL (JAPR)/OGS/Gestión Local y Territorial/Procesos/agendas locales/2020/[FRL01.xlsx]LD'!#REF!</xm:f>
            <x14:dxf>
              <font>
                <color rgb="FF006100"/>
              </font>
              <fill>
                <patternFill>
                  <bgColor rgb="FFC6EFCE"/>
                </patternFill>
              </fill>
            </x14:dxf>
          </x14:cfRule>
          <x14:cfRule type="cellIs" priority="197" operator="equal" id="{4A56DB18-5368-431F-AB8B-07754ABD462B}">
            <xm:f>'/C:/Users/japinzon/Documents/GESTIÓN SOCIAL (JAPR)/OGS/Gestión Local y Territorial/Procesos/agendas locales/2020/[FRL01.xlsx]LD'!#REF!</xm:f>
            <x14:dxf>
              <font>
                <color rgb="FF9C6500"/>
              </font>
              <fill>
                <patternFill>
                  <bgColor rgb="FFFFEB9C"/>
                </patternFill>
              </fill>
            </x14:dxf>
          </x14:cfRule>
          <x14:cfRule type="cellIs" priority="198" operator="equal" id="{B0CEF20C-C369-4660-BDF3-67620D1CDD9A}">
            <xm:f>'/C:/Users/japinzon/Documents/GESTIÓN SOCIAL (JAPR)/OGS/Gestión Local y Territorial/Procesos/agendas locales/2020/[FRL01.xlsx]LD'!#REF!</xm:f>
            <x14:dxf>
              <font>
                <color rgb="FF9C0006"/>
              </font>
              <fill>
                <patternFill>
                  <bgColor rgb="FFFFC7CE"/>
                </patternFill>
              </fill>
            </x14:dxf>
          </x14:cfRule>
          <xm:sqref>N14</xm:sqref>
        </x14:conditionalFormatting>
        <x14:conditionalFormatting xmlns:xm="http://schemas.microsoft.com/office/excel/2006/main">
          <x14:cfRule type="cellIs" priority="193" operator="equal" id="{58D2D949-77F7-447B-ABC5-4087857F4A98}">
            <xm:f>'/C:/Users/japinzon/Documents/GESTIÓN SOCIAL (JAPR)/OGS/Gestión Local y Territorial/Procesos/agendas locales/2020/[FRL01.xlsx]LD'!#REF!</xm:f>
            <x14:dxf>
              <font>
                <color rgb="FF006100"/>
              </font>
              <fill>
                <patternFill>
                  <bgColor rgb="FFC6EFCE"/>
                </patternFill>
              </fill>
            </x14:dxf>
          </x14:cfRule>
          <x14:cfRule type="cellIs" priority="194" operator="equal" id="{5A53AB92-7238-4103-8D2C-D129546AB118}">
            <xm:f>'/C:/Users/japinzon/Documents/GESTIÓN SOCIAL (JAPR)/OGS/Gestión Local y Territorial/Procesos/agendas locales/2020/[FRL01.xlsx]LD'!#REF!</xm:f>
            <x14:dxf>
              <font>
                <color rgb="FF9C6500"/>
              </font>
              <fill>
                <patternFill>
                  <bgColor rgb="FFFFEB9C"/>
                </patternFill>
              </fill>
            </x14:dxf>
          </x14:cfRule>
          <x14:cfRule type="cellIs" priority="195" operator="equal" id="{691DF73E-6522-4B99-A48B-0BDE68B7FDA3}">
            <xm:f>'/C:/Users/japinzon/Documents/GESTIÓN SOCIAL (JAPR)/OGS/Gestión Local y Territorial/Procesos/agendas locales/2020/[FRL01.xlsx]LD'!#REF!</xm:f>
            <x14:dxf>
              <font>
                <color rgb="FF9C0006"/>
              </font>
              <fill>
                <patternFill>
                  <bgColor rgb="FFFFC7CE"/>
                </patternFill>
              </fill>
            </x14:dxf>
          </x14:cfRule>
          <xm:sqref>N12</xm:sqref>
        </x14:conditionalFormatting>
        <x14:conditionalFormatting xmlns:xm="http://schemas.microsoft.com/office/excel/2006/main">
          <x14:cfRule type="cellIs" priority="190" operator="equal" id="{38BA5058-FE69-49B9-ACEB-BBDC386E5021}">
            <xm:f>'/C:/Users/japinzon/Documents/GESTIÓN SOCIAL (JAPR)/OGS/Gestión Local y Territorial/Procesos/agendas locales/2020/[FRL01.xlsx]LD'!#REF!</xm:f>
            <x14:dxf>
              <font>
                <color rgb="FF006100"/>
              </font>
              <fill>
                <patternFill>
                  <bgColor rgb="FFC6EFCE"/>
                </patternFill>
              </fill>
            </x14:dxf>
          </x14:cfRule>
          <x14:cfRule type="cellIs" priority="191" operator="equal" id="{F0CC628C-8EEF-4134-80D0-D5DBAF2833A2}">
            <xm:f>'/C:/Users/japinzon/Documents/GESTIÓN SOCIAL (JAPR)/OGS/Gestión Local y Territorial/Procesos/agendas locales/2020/[FRL01.xlsx]LD'!#REF!</xm:f>
            <x14:dxf>
              <font>
                <color rgb="FF9C6500"/>
              </font>
              <fill>
                <patternFill>
                  <bgColor rgb="FFFFEB9C"/>
                </patternFill>
              </fill>
            </x14:dxf>
          </x14:cfRule>
          <x14:cfRule type="cellIs" priority="192" operator="equal" id="{7AA8FD99-4916-4D96-994F-3A8279194958}">
            <xm:f>'/C:/Users/japinzon/Documents/GESTIÓN SOCIAL (JAPR)/OGS/Gestión Local y Territorial/Procesos/agendas locales/2020/[FRL01.xlsx]LD'!#REF!</xm:f>
            <x14:dxf>
              <font>
                <color rgb="FF9C0006"/>
              </font>
              <fill>
                <patternFill>
                  <bgColor rgb="FFFFC7CE"/>
                </patternFill>
              </fill>
            </x14:dxf>
          </x14:cfRule>
          <xm:sqref>N13</xm:sqref>
        </x14:conditionalFormatting>
        <x14:conditionalFormatting xmlns:xm="http://schemas.microsoft.com/office/excel/2006/main">
          <x14:cfRule type="cellIs" priority="187" operator="equal" id="{A98A3EE1-7ED2-4552-9436-155D33646ED8}">
            <xm:f>'/C:/Users/japinzon/Documents/GESTIÓN SOCIAL (JAPR)/OGS/Gestión Local y Territorial/Procesos/agendas locales/2020/[FRL01.xlsx]LD'!#REF!</xm:f>
            <x14:dxf>
              <font>
                <color rgb="FF006100"/>
              </font>
              <fill>
                <patternFill>
                  <bgColor rgb="FFC6EFCE"/>
                </patternFill>
              </fill>
            </x14:dxf>
          </x14:cfRule>
          <x14:cfRule type="cellIs" priority="188" operator="equal" id="{CD753053-9105-4A46-A807-AAD9DD2683CD}">
            <xm:f>'/C:/Users/japinzon/Documents/GESTIÓN SOCIAL (JAPR)/OGS/Gestión Local y Territorial/Procesos/agendas locales/2020/[FRL01.xlsx]LD'!#REF!</xm:f>
            <x14:dxf>
              <font>
                <color rgb="FF9C6500"/>
              </font>
              <fill>
                <patternFill>
                  <bgColor rgb="FFFFEB9C"/>
                </patternFill>
              </fill>
            </x14:dxf>
          </x14:cfRule>
          <x14:cfRule type="cellIs" priority="189" operator="equal" id="{EE33FF15-9C06-46DA-883F-B1170A06FC69}">
            <xm:f>'/C:/Users/japinzon/Documents/GESTIÓN SOCIAL (JAPR)/OGS/Gestión Local y Territorial/Procesos/agendas locales/2020/[FRL01.xlsx]LD'!#REF!</xm:f>
            <x14:dxf>
              <font>
                <color rgb="FF9C0006"/>
              </font>
              <fill>
                <patternFill>
                  <bgColor rgb="FFFFC7CE"/>
                </patternFill>
              </fill>
            </x14:dxf>
          </x14:cfRule>
          <xm:sqref>N14</xm:sqref>
        </x14:conditionalFormatting>
        <x14:conditionalFormatting xmlns:xm="http://schemas.microsoft.com/office/excel/2006/main">
          <x14:cfRule type="cellIs" priority="184" operator="equal" id="{9AD8A225-DDAE-4F72-B937-9DF27C628574}">
            <xm:f>'/C:/Users/japinzon/Documents/GESTIÓN SOCIAL (JAPR)/OGS/Gestión Local y Territorial/Procesos/agendas locales/2020/[FRL01.xlsx]LD'!#REF!</xm:f>
            <x14:dxf>
              <font>
                <color rgb="FF006100"/>
              </font>
              <fill>
                <patternFill>
                  <bgColor rgb="FFC6EFCE"/>
                </patternFill>
              </fill>
            </x14:dxf>
          </x14:cfRule>
          <x14:cfRule type="cellIs" priority="185" operator="equal" id="{9D0AA551-5FAD-40DE-BEF2-41466D7DE5A2}">
            <xm:f>'/C:/Users/japinzon/Documents/GESTIÓN SOCIAL (JAPR)/OGS/Gestión Local y Territorial/Procesos/agendas locales/2020/[FRL01.xlsx]LD'!#REF!</xm:f>
            <x14:dxf>
              <font>
                <color rgb="FF9C6500"/>
              </font>
              <fill>
                <patternFill>
                  <bgColor rgb="FFFFEB9C"/>
                </patternFill>
              </fill>
            </x14:dxf>
          </x14:cfRule>
          <x14:cfRule type="cellIs" priority="186" operator="equal" id="{0E117BCA-3F1F-4FF6-9B58-D8B783B14BAE}">
            <xm:f>'/C:/Users/japinzon/Documents/GESTIÓN SOCIAL (JAPR)/OGS/Gestión Local y Territorial/Procesos/agendas locales/2020/[FRL01.xlsx]LD'!#REF!</xm:f>
            <x14:dxf>
              <font>
                <color rgb="FF9C0006"/>
              </font>
              <fill>
                <patternFill>
                  <bgColor rgb="FFFFC7CE"/>
                </patternFill>
              </fill>
            </x14:dxf>
          </x14:cfRule>
          <xm:sqref>N15</xm:sqref>
        </x14:conditionalFormatting>
        <x14:conditionalFormatting xmlns:xm="http://schemas.microsoft.com/office/excel/2006/main">
          <x14:cfRule type="cellIs" priority="181" operator="equal" id="{5C8ED973-CB4E-4CC8-B677-F1764D735BEF}">
            <xm:f>'/C:/Users/japinzon/Documents/GESTIÓN SOCIAL (JAPR)/OGS/Gestión Local y Territorial/Procesos/agendas locales/2020/[FRL01.xlsx]LD'!#REF!</xm:f>
            <x14:dxf>
              <font>
                <color rgb="FF006100"/>
              </font>
              <fill>
                <patternFill>
                  <bgColor rgb="FFC6EFCE"/>
                </patternFill>
              </fill>
            </x14:dxf>
          </x14:cfRule>
          <x14:cfRule type="cellIs" priority="182" operator="equal" id="{968797E7-7250-42C8-B59A-B5E83414676B}">
            <xm:f>'/C:/Users/japinzon/Documents/GESTIÓN SOCIAL (JAPR)/OGS/Gestión Local y Territorial/Procesos/agendas locales/2020/[FRL01.xlsx]LD'!#REF!</xm:f>
            <x14:dxf>
              <font>
                <color rgb="FF9C6500"/>
              </font>
              <fill>
                <patternFill>
                  <bgColor rgb="FFFFEB9C"/>
                </patternFill>
              </fill>
            </x14:dxf>
          </x14:cfRule>
          <x14:cfRule type="cellIs" priority="183" operator="equal" id="{C3F95F6E-0533-42CA-AC91-6DF2ED09946E}">
            <xm:f>'/C:/Users/japinzon/Documents/GESTIÓN SOCIAL (JAPR)/OGS/Gestión Local y Territorial/Procesos/agendas locales/2020/[FRL01.xlsx]LD'!#REF!</xm:f>
            <x14:dxf>
              <font>
                <color rgb="FF9C0006"/>
              </font>
              <fill>
                <patternFill>
                  <bgColor rgb="FFFFC7CE"/>
                </patternFill>
              </fill>
            </x14:dxf>
          </x14:cfRule>
          <xm:sqref>N14</xm:sqref>
        </x14:conditionalFormatting>
        <x14:conditionalFormatting xmlns:xm="http://schemas.microsoft.com/office/excel/2006/main">
          <x14:cfRule type="cellIs" priority="178" operator="equal" id="{7F04E81F-5824-44BD-A16F-600F6E1834FE}">
            <xm:f>'/C:/Users/japinzon/Documents/GESTIÓN SOCIAL (JAPR)/OGS/Gestión Local y Territorial/Procesos/agendas locales/2020/[FRL01.xlsx]LD'!#REF!</xm:f>
            <x14:dxf>
              <font>
                <color rgb="FF006100"/>
              </font>
              <fill>
                <patternFill>
                  <bgColor rgb="FFC6EFCE"/>
                </patternFill>
              </fill>
            </x14:dxf>
          </x14:cfRule>
          <x14:cfRule type="cellIs" priority="179" operator="equal" id="{06D70203-F0DF-4B99-A987-D357459173A8}">
            <xm:f>'/C:/Users/japinzon/Documents/GESTIÓN SOCIAL (JAPR)/OGS/Gestión Local y Territorial/Procesos/agendas locales/2020/[FRL01.xlsx]LD'!#REF!</xm:f>
            <x14:dxf>
              <font>
                <color rgb="FF9C6500"/>
              </font>
              <fill>
                <patternFill>
                  <bgColor rgb="FFFFEB9C"/>
                </patternFill>
              </fill>
            </x14:dxf>
          </x14:cfRule>
          <x14:cfRule type="cellIs" priority="180" operator="equal" id="{11E40ECC-C1D7-423E-9FA2-A782E6E9EED4}">
            <xm:f>'/C:/Users/japinzon/Documents/GESTIÓN SOCIAL (JAPR)/OGS/Gestión Local y Territorial/Procesos/agendas locales/2020/[FRL01.xlsx]LD'!#REF!</xm:f>
            <x14:dxf>
              <font>
                <color rgb="FF9C0006"/>
              </font>
              <fill>
                <patternFill>
                  <bgColor rgb="FFFFC7CE"/>
                </patternFill>
              </fill>
            </x14:dxf>
          </x14:cfRule>
          <xm:sqref>N15</xm:sqref>
        </x14:conditionalFormatting>
        <x14:conditionalFormatting xmlns:xm="http://schemas.microsoft.com/office/excel/2006/main">
          <x14:cfRule type="cellIs" priority="175" operator="equal" id="{3AA77C01-5BD8-4B41-8D86-111B18DF3311}">
            <xm:f>'/C:/Users/japinzon/Documents/GESTIÓN SOCIAL (JAPR)/OGS/Gestión Local y Territorial/Procesos/agendas locales/2020/[FRL01.xlsx]LD'!#REF!</xm:f>
            <x14:dxf>
              <font>
                <color rgb="FF006100"/>
              </font>
              <fill>
                <patternFill>
                  <bgColor rgb="FFC6EFCE"/>
                </patternFill>
              </fill>
            </x14:dxf>
          </x14:cfRule>
          <x14:cfRule type="cellIs" priority="176" operator="equal" id="{8509AF27-29DF-4F4D-9FB7-34990B833CE5}">
            <xm:f>'/C:/Users/japinzon/Documents/GESTIÓN SOCIAL (JAPR)/OGS/Gestión Local y Territorial/Procesos/agendas locales/2020/[FRL01.xlsx]LD'!#REF!</xm:f>
            <x14:dxf>
              <font>
                <color rgb="FF9C6500"/>
              </font>
              <fill>
                <patternFill>
                  <bgColor rgb="FFFFEB9C"/>
                </patternFill>
              </fill>
            </x14:dxf>
          </x14:cfRule>
          <x14:cfRule type="cellIs" priority="177" operator="equal" id="{31F529DD-B5AC-4BFF-9EDA-68EAED9A77B7}">
            <xm:f>'/C:/Users/japinzon/Documents/GESTIÓN SOCIAL (JAPR)/OGS/Gestión Local y Territorial/Procesos/agendas locales/2020/[FRL01.xlsx]LD'!#REF!</xm:f>
            <x14:dxf>
              <font>
                <color rgb="FF9C0006"/>
              </font>
              <fill>
                <patternFill>
                  <bgColor rgb="FFFFC7CE"/>
                </patternFill>
              </fill>
            </x14:dxf>
          </x14:cfRule>
          <xm:sqref>N14</xm:sqref>
        </x14:conditionalFormatting>
        <x14:conditionalFormatting xmlns:xm="http://schemas.microsoft.com/office/excel/2006/main">
          <x14:cfRule type="cellIs" priority="172" operator="equal" id="{46A876A1-FEDA-4060-A9D3-45D80CC0B2F9}">
            <xm:f>'/C:/Users/japinzon/Documents/GESTIÓN SOCIAL (JAPR)/OGS/Gestión Local y Territorial/Procesos/agendas locales/2020/[FRL01.xlsx]LD'!#REF!</xm:f>
            <x14:dxf>
              <font>
                <color rgb="FF006100"/>
              </font>
              <fill>
                <patternFill>
                  <bgColor rgb="FFC6EFCE"/>
                </patternFill>
              </fill>
            </x14:dxf>
          </x14:cfRule>
          <x14:cfRule type="cellIs" priority="173" operator="equal" id="{B23C22A6-A4EA-4A85-8BC4-5BEDBA13C1E9}">
            <xm:f>'/C:/Users/japinzon/Documents/GESTIÓN SOCIAL (JAPR)/OGS/Gestión Local y Territorial/Procesos/agendas locales/2020/[FRL01.xlsx]LD'!#REF!</xm:f>
            <x14:dxf>
              <font>
                <color rgb="FF9C6500"/>
              </font>
              <fill>
                <patternFill>
                  <bgColor rgb="FFFFEB9C"/>
                </patternFill>
              </fill>
            </x14:dxf>
          </x14:cfRule>
          <x14:cfRule type="cellIs" priority="174" operator="equal" id="{3D973724-1838-466B-A1F6-55DC488E63A2}">
            <xm:f>'/C:/Users/japinzon/Documents/GESTIÓN SOCIAL (JAPR)/OGS/Gestión Local y Territorial/Procesos/agendas locales/2020/[FRL01.xlsx]LD'!#REF!</xm:f>
            <x14:dxf>
              <font>
                <color rgb="FF9C0006"/>
              </font>
              <fill>
                <patternFill>
                  <bgColor rgb="FFFFC7CE"/>
                </patternFill>
              </fill>
            </x14:dxf>
          </x14:cfRule>
          <xm:sqref>N15</xm:sqref>
        </x14:conditionalFormatting>
        <x14:conditionalFormatting xmlns:xm="http://schemas.microsoft.com/office/excel/2006/main">
          <x14:cfRule type="cellIs" priority="169" operator="equal" id="{C1ED4FF5-1136-4674-AD86-3D15F3B95789}">
            <xm:f>'/C:/Users/japinzon/Documents/GESTIÓN SOCIAL (JAPR)/OGS/Gestión Local y Territorial/Procesos/agendas locales/2020/[FRL01.xlsx]LD'!#REF!</xm:f>
            <x14:dxf>
              <font>
                <color rgb="FF006100"/>
              </font>
              <fill>
                <patternFill>
                  <bgColor rgb="FFC6EFCE"/>
                </patternFill>
              </fill>
            </x14:dxf>
          </x14:cfRule>
          <x14:cfRule type="cellIs" priority="170" operator="equal" id="{BECE9F22-581F-4580-BEDB-A1F1BDB40B9B}">
            <xm:f>'/C:/Users/japinzon/Documents/GESTIÓN SOCIAL (JAPR)/OGS/Gestión Local y Territorial/Procesos/agendas locales/2020/[FRL01.xlsx]LD'!#REF!</xm:f>
            <x14:dxf>
              <font>
                <color rgb="FF9C6500"/>
              </font>
              <fill>
                <patternFill>
                  <bgColor rgb="FFFFEB9C"/>
                </patternFill>
              </fill>
            </x14:dxf>
          </x14:cfRule>
          <x14:cfRule type="cellIs" priority="171" operator="equal" id="{F61B3AC7-1B29-43EE-9C6B-76EBA17502EB}">
            <xm:f>'/C:/Users/japinzon/Documents/GESTIÓN SOCIAL (JAPR)/OGS/Gestión Local y Territorial/Procesos/agendas locales/2020/[FRL01.xlsx]LD'!#REF!</xm:f>
            <x14:dxf>
              <font>
                <color rgb="FF9C0006"/>
              </font>
              <fill>
                <patternFill>
                  <bgColor rgb="FFFFC7CE"/>
                </patternFill>
              </fill>
            </x14:dxf>
          </x14:cfRule>
          <xm:sqref>N16</xm:sqref>
        </x14:conditionalFormatting>
        <x14:conditionalFormatting xmlns:xm="http://schemas.microsoft.com/office/excel/2006/main">
          <x14:cfRule type="cellIs" priority="166" operator="equal" id="{DFCDAD26-56A4-4375-A5ED-025D32A88F9B}">
            <xm:f>'/C:/Users/japinzon/Documents/GESTIÓN SOCIAL (JAPR)/OGS/Gestión Local y Territorial/Procesos/agendas locales/2020/[FRL01.xlsx]LD'!#REF!</xm:f>
            <x14:dxf>
              <font>
                <color rgb="FF006100"/>
              </font>
              <fill>
                <patternFill>
                  <bgColor rgb="FFC6EFCE"/>
                </patternFill>
              </fill>
            </x14:dxf>
          </x14:cfRule>
          <x14:cfRule type="cellIs" priority="167" operator="equal" id="{C09FACBD-3F89-4EE9-89F3-92C5FC6AD91F}">
            <xm:f>'/C:/Users/japinzon/Documents/GESTIÓN SOCIAL (JAPR)/OGS/Gestión Local y Territorial/Procesos/agendas locales/2020/[FRL01.xlsx]LD'!#REF!</xm:f>
            <x14:dxf>
              <font>
                <color rgb="FF9C6500"/>
              </font>
              <fill>
                <patternFill>
                  <bgColor rgb="FFFFEB9C"/>
                </patternFill>
              </fill>
            </x14:dxf>
          </x14:cfRule>
          <x14:cfRule type="cellIs" priority="168" operator="equal" id="{F42C1696-1C19-422E-8AAC-BFFFB2D75F65}">
            <xm:f>'/C:/Users/japinzon/Documents/GESTIÓN SOCIAL (JAPR)/OGS/Gestión Local y Territorial/Procesos/agendas locales/2020/[FRL01.xlsx]LD'!#REF!</xm:f>
            <x14:dxf>
              <font>
                <color rgb="FF9C0006"/>
              </font>
              <fill>
                <patternFill>
                  <bgColor rgb="FFFFC7CE"/>
                </patternFill>
              </fill>
            </x14:dxf>
          </x14:cfRule>
          <xm:sqref>N15</xm:sqref>
        </x14:conditionalFormatting>
        <x14:conditionalFormatting xmlns:xm="http://schemas.microsoft.com/office/excel/2006/main">
          <x14:cfRule type="cellIs" priority="163" operator="equal" id="{86C075B7-486A-4C62-8ADB-2D30A166EA67}">
            <xm:f>'/C:/Users/japinzon/Documents/GESTIÓN SOCIAL (JAPR)/OGS/Gestión Local y Territorial/Procesos/agendas locales/2020/[FRL01.xlsx]LD'!#REF!</xm:f>
            <x14:dxf>
              <font>
                <color rgb="FF006100"/>
              </font>
              <fill>
                <patternFill>
                  <bgColor rgb="FFC6EFCE"/>
                </patternFill>
              </fill>
            </x14:dxf>
          </x14:cfRule>
          <x14:cfRule type="cellIs" priority="164" operator="equal" id="{61D2B50C-19EF-420F-A0B4-D07D957C4F91}">
            <xm:f>'/C:/Users/japinzon/Documents/GESTIÓN SOCIAL (JAPR)/OGS/Gestión Local y Territorial/Procesos/agendas locales/2020/[FRL01.xlsx]LD'!#REF!</xm:f>
            <x14:dxf>
              <font>
                <color rgb="FF9C6500"/>
              </font>
              <fill>
                <patternFill>
                  <bgColor rgb="FFFFEB9C"/>
                </patternFill>
              </fill>
            </x14:dxf>
          </x14:cfRule>
          <x14:cfRule type="cellIs" priority="165" operator="equal" id="{2D52A81A-116F-4CF6-9578-88239EC6E0F4}">
            <xm:f>'/C:/Users/japinzon/Documents/GESTIÓN SOCIAL (JAPR)/OGS/Gestión Local y Territorial/Procesos/agendas locales/2020/[FRL01.xlsx]LD'!#REF!</xm:f>
            <x14:dxf>
              <font>
                <color rgb="FF9C0006"/>
              </font>
              <fill>
                <patternFill>
                  <bgColor rgb="FFFFC7CE"/>
                </patternFill>
              </fill>
            </x14:dxf>
          </x14:cfRule>
          <xm:sqref>N15</xm:sqref>
        </x14:conditionalFormatting>
        <x14:conditionalFormatting xmlns:xm="http://schemas.microsoft.com/office/excel/2006/main">
          <x14:cfRule type="cellIs" priority="160" operator="equal" id="{09626A25-647C-4F37-AB1F-F510A9F8FAB7}">
            <xm:f>'/C:/Users/japinzon/Documents/GESTIÓN SOCIAL (JAPR)/OGS/Gestión Local y Territorial/Procesos/agendas locales/2020/[FRL01.xlsx]LD'!#REF!</xm:f>
            <x14:dxf>
              <font>
                <color rgb="FF006100"/>
              </font>
              <fill>
                <patternFill>
                  <bgColor rgb="FFC6EFCE"/>
                </patternFill>
              </fill>
            </x14:dxf>
          </x14:cfRule>
          <x14:cfRule type="cellIs" priority="161" operator="equal" id="{F036D779-9A28-46FF-8A55-472535B84BCD}">
            <xm:f>'/C:/Users/japinzon/Documents/GESTIÓN SOCIAL (JAPR)/OGS/Gestión Local y Territorial/Procesos/agendas locales/2020/[FRL01.xlsx]LD'!#REF!</xm:f>
            <x14:dxf>
              <font>
                <color rgb="FF9C6500"/>
              </font>
              <fill>
                <patternFill>
                  <bgColor rgb="FFFFEB9C"/>
                </patternFill>
              </fill>
            </x14:dxf>
          </x14:cfRule>
          <x14:cfRule type="cellIs" priority="162" operator="equal" id="{14ECADC5-7BE7-4A11-A143-F6743C75DC1D}">
            <xm:f>'/C:/Users/japinzon/Documents/GESTIÓN SOCIAL (JAPR)/OGS/Gestión Local y Territorial/Procesos/agendas locales/2020/[FRL01.xlsx]LD'!#REF!</xm:f>
            <x14:dxf>
              <font>
                <color rgb="FF9C0006"/>
              </font>
              <fill>
                <patternFill>
                  <bgColor rgb="FFFFC7CE"/>
                </patternFill>
              </fill>
            </x14:dxf>
          </x14:cfRule>
          <xm:sqref>N16</xm:sqref>
        </x14:conditionalFormatting>
        <x14:conditionalFormatting xmlns:xm="http://schemas.microsoft.com/office/excel/2006/main">
          <x14:cfRule type="cellIs" priority="157" operator="equal" id="{CF125F96-5E22-436B-A727-DE3B18FD0693}">
            <xm:f>'/C:/Users/japinzon/Documents/GESTIÓN SOCIAL (JAPR)/OGS/Gestión Local y Territorial/Procesos/agendas locales/2020/[FRL01.xlsx]LD'!#REF!</xm:f>
            <x14:dxf>
              <font>
                <color rgb="FF006100"/>
              </font>
              <fill>
                <patternFill>
                  <bgColor rgb="FFC6EFCE"/>
                </patternFill>
              </fill>
            </x14:dxf>
          </x14:cfRule>
          <x14:cfRule type="cellIs" priority="158" operator="equal" id="{D6979D07-2A89-4AE2-AC7B-79F965DE8F35}">
            <xm:f>'/C:/Users/japinzon/Documents/GESTIÓN SOCIAL (JAPR)/OGS/Gestión Local y Territorial/Procesos/agendas locales/2020/[FRL01.xlsx]LD'!#REF!</xm:f>
            <x14:dxf>
              <font>
                <color rgb="FF9C6500"/>
              </font>
              <fill>
                <patternFill>
                  <bgColor rgb="FFFFEB9C"/>
                </patternFill>
              </fill>
            </x14:dxf>
          </x14:cfRule>
          <x14:cfRule type="cellIs" priority="159" operator="equal" id="{BB2DA082-673A-4F1A-AA04-400963A5DE21}">
            <xm:f>'/C:/Users/japinzon/Documents/GESTIÓN SOCIAL (JAPR)/OGS/Gestión Local y Territorial/Procesos/agendas locales/2020/[FRL01.xlsx]LD'!#REF!</xm:f>
            <x14:dxf>
              <font>
                <color rgb="FF9C0006"/>
              </font>
              <fill>
                <patternFill>
                  <bgColor rgb="FFFFC7CE"/>
                </patternFill>
              </fill>
            </x14:dxf>
          </x14:cfRule>
          <xm:sqref>N15</xm:sqref>
        </x14:conditionalFormatting>
        <x14:conditionalFormatting xmlns:xm="http://schemas.microsoft.com/office/excel/2006/main">
          <x14:cfRule type="cellIs" priority="154" operator="equal" id="{8E66B884-2431-4F92-BC29-271C2A740607}">
            <xm:f>'/C:/Users/japinzon/Documents/GESTIÓN SOCIAL (JAPR)/OGS/Gestión Local y Territorial/Procesos/agendas locales/2020/[FRL01.xlsx]LD'!#REF!</xm:f>
            <x14:dxf>
              <font>
                <color rgb="FF006100"/>
              </font>
              <fill>
                <patternFill>
                  <bgColor rgb="FFC6EFCE"/>
                </patternFill>
              </fill>
            </x14:dxf>
          </x14:cfRule>
          <x14:cfRule type="cellIs" priority="155" operator="equal" id="{EFBDCCA8-E2EE-4D0D-B2AF-993A09524972}">
            <xm:f>'/C:/Users/japinzon/Documents/GESTIÓN SOCIAL (JAPR)/OGS/Gestión Local y Territorial/Procesos/agendas locales/2020/[FRL01.xlsx]LD'!#REF!</xm:f>
            <x14:dxf>
              <font>
                <color rgb="FF9C6500"/>
              </font>
              <fill>
                <patternFill>
                  <bgColor rgb="FFFFEB9C"/>
                </patternFill>
              </fill>
            </x14:dxf>
          </x14:cfRule>
          <x14:cfRule type="cellIs" priority="156" operator="equal" id="{43C411EA-4948-493F-9724-C44880BF8AD9}">
            <xm:f>'/C:/Users/japinzon/Documents/GESTIÓN SOCIAL (JAPR)/OGS/Gestión Local y Territorial/Procesos/agendas locales/2020/[FRL01.xlsx]LD'!#REF!</xm:f>
            <x14:dxf>
              <font>
                <color rgb="FF9C0006"/>
              </font>
              <fill>
                <patternFill>
                  <bgColor rgb="FFFFC7CE"/>
                </patternFill>
              </fill>
            </x14:dxf>
          </x14:cfRule>
          <xm:sqref>N16</xm:sqref>
        </x14:conditionalFormatting>
        <x14:conditionalFormatting xmlns:xm="http://schemas.microsoft.com/office/excel/2006/main">
          <x14:cfRule type="cellIs" priority="151" operator="equal" id="{9C427611-1056-4B4E-A708-64A58EF819D3}">
            <xm:f>'/C:/Users/japinzon/Documents/GESTIÓN SOCIAL (JAPR)/OGS/Gestión Local y Territorial/Procesos/agendas locales/2020/[FRL01.xlsx]LD'!#REF!</xm:f>
            <x14:dxf>
              <font>
                <color rgb="FF006100"/>
              </font>
              <fill>
                <patternFill>
                  <bgColor rgb="FFC6EFCE"/>
                </patternFill>
              </fill>
            </x14:dxf>
          </x14:cfRule>
          <x14:cfRule type="cellIs" priority="152" operator="equal" id="{77B6CEE4-378E-4BCB-96FD-5810790BFCF3}">
            <xm:f>'/C:/Users/japinzon/Documents/GESTIÓN SOCIAL (JAPR)/OGS/Gestión Local y Territorial/Procesos/agendas locales/2020/[FRL01.xlsx]LD'!#REF!</xm:f>
            <x14:dxf>
              <font>
                <color rgb="FF9C6500"/>
              </font>
              <fill>
                <patternFill>
                  <bgColor rgb="FFFFEB9C"/>
                </patternFill>
              </fill>
            </x14:dxf>
          </x14:cfRule>
          <x14:cfRule type="cellIs" priority="153" operator="equal" id="{2A8E4729-8379-40A3-910B-4ED5573C45FC}">
            <xm:f>'/C:/Users/japinzon/Documents/GESTIÓN SOCIAL (JAPR)/OGS/Gestión Local y Territorial/Procesos/agendas locales/2020/[FRL01.xlsx]LD'!#REF!</xm:f>
            <x14:dxf>
              <font>
                <color rgb="FF9C0006"/>
              </font>
              <fill>
                <patternFill>
                  <bgColor rgb="FFFFC7CE"/>
                </patternFill>
              </fill>
            </x14:dxf>
          </x14:cfRule>
          <xm:sqref>N15</xm:sqref>
        </x14:conditionalFormatting>
        <x14:conditionalFormatting xmlns:xm="http://schemas.microsoft.com/office/excel/2006/main">
          <x14:cfRule type="cellIs" priority="148" operator="equal" id="{8045D479-82E7-4983-9E68-5A5886DC066F}">
            <xm:f>'/C:/Users/japinzon/Documents/GESTIÓN SOCIAL (JAPR)/OGS/Gestión Local y Territorial/Procesos/agendas locales/2020/[FRL01.xlsx]LD'!#REF!</xm:f>
            <x14:dxf>
              <font>
                <color rgb="FF006100"/>
              </font>
              <fill>
                <patternFill>
                  <bgColor rgb="FFC6EFCE"/>
                </patternFill>
              </fill>
            </x14:dxf>
          </x14:cfRule>
          <x14:cfRule type="cellIs" priority="149" operator="equal" id="{9907DBAD-E47C-44DF-9E48-17BC2508EC7E}">
            <xm:f>'/C:/Users/japinzon/Documents/GESTIÓN SOCIAL (JAPR)/OGS/Gestión Local y Territorial/Procesos/agendas locales/2020/[FRL01.xlsx]LD'!#REF!</xm:f>
            <x14:dxf>
              <font>
                <color rgb="FF9C6500"/>
              </font>
              <fill>
                <patternFill>
                  <bgColor rgb="FFFFEB9C"/>
                </patternFill>
              </fill>
            </x14:dxf>
          </x14:cfRule>
          <x14:cfRule type="cellIs" priority="150" operator="equal" id="{C968ACBD-1872-4C4B-84BA-BCF1DDD52D81}">
            <xm:f>'/C:/Users/japinzon/Documents/GESTIÓN SOCIAL (JAPR)/OGS/Gestión Local y Territorial/Procesos/agendas locales/2020/[FRL01.xlsx]LD'!#REF!</xm:f>
            <x14:dxf>
              <font>
                <color rgb="FF9C0006"/>
              </font>
              <fill>
                <patternFill>
                  <bgColor rgb="FFFFC7CE"/>
                </patternFill>
              </fill>
            </x14:dxf>
          </x14:cfRule>
          <xm:sqref>N16</xm:sqref>
        </x14:conditionalFormatting>
        <x14:conditionalFormatting xmlns:xm="http://schemas.microsoft.com/office/excel/2006/main">
          <x14:cfRule type="cellIs" priority="145" operator="equal" id="{EF3C9FDF-50E8-428E-9549-1B5AE94E0120}">
            <xm:f>'/C:/Users/japinzon/Documents/GESTIÓN SOCIAL (JAPR)/OGS/Gestión Local y Territorial/Procesos/agendas locales/2020/[FRL01.xlsx]LD'!#REF!</xm:f>
            <x14:dxf>
              <font>
                <color rgb="FF006100"/>
              </font>
              <fill>
                <patternFill>
                  <bgColor rgb="FFC6EFCE"/>
                </patternFill>
              </fill>
            </x14:dxf>
          </x14:cfRule>
          <x14:cfRule type="cellIs" priority="146" operator="equal" id="{EDA31F9C-6101-4534-8756-F8A5C0860589}">
            <xm:f>'/C:/Users/japinzon/Documents/GESTIÓN SOCIAL (JAPR)/OGS/Gestión Local y Territorial/Procesos/agendas locales/2020/[FRL01.xlsx]LD'!#REF!</xm:f>
            <x14:dxf>
              <font>
                <color rgb="FF9C6500"/>
              </font>
              <fill>
                <patternFill>
                  <bgColor rgb="FFFFEB9C"/>
                </patternFill>
              </fill>
            </x14:dxf>
          </x14:cfRule>
          <x14:cfRule type="cellIs" priority="147" operator="equal" id="{6368B0EB-577B-4B0F-AA5E-C2B158AC9D0C}">
            <xm:f>'/C:/Users/japinzon/Documents/GESTIÓN SOCIAL (JAPR)/OGS/Gestión Local y Territorial/Procesos/agendas locales/2020/[FRL01.xlsx]LD'!#REF!</xm:f>
            <x14:dxf>
              <font>
                <color rgb="FF9C0006"/>
              </font>
              <fill>
                <patternFill>
                  <bgColor rgb="FFFFC7CE"/>
                </patternFill>
              </fill>
            </x14:dxf>
          </x14:cfRule>
          <xm:sqref>N17</xm:sqref>
        </x14:conditionalFormatting>
        <x14:conditionalFormatting xmlns:xm="http://schemas.microsoft.com/office/excel/2006/main">
          <x14:cfRule type="cellIs" priority="142" operator="equal" id="{25C48C3F-949A-4468-AE4E-A99936730500}">
            <xm:f>'/C:/Users/japinzon/Documents/GESTIÓN SOCIAL (JAPR)/OGS/Gestión Local y Territorial/Procesos/agendas locales/2020/[FRL01.xlsx]LD'!#REF!</xm:f>
            <x14:dxf>
              <font>
                <color rgb="FF006100"/>
              </font>
              <fill>
                <patternFill>
                  <bgColor rgb="FFC6EFCE"/>
                </patternFill>
              </fill>
            </x14:dxf>
          </x14:cfRule>
          <x14:cfRule type="cellIs" priority="143" operator="equal" id="{7D0618D9-25C6-481A-83D0-CF2BBC3ED555}">
            <xm:f>'/C:/Users/japinzon/Documents/GESTIÓN SOCIAL (JAPR)/OGS/Gestión Local y Territorial/Procesos/agendas locales/2020/[FRL01.xlsx]LD'!#REF!</xm:f>
            <x14:dxf>
              <font>
                <color rgb="FF9C6500"/>
              </font>
              <fill>
                <patternFill>
                  <bgColor rgb="FFFFEB9C"/>
                </patternFill>
              </fill>
            </x14:dxf>
          </x14:cfRule>
          <x14:cfRule type="cellIs" priority="144" operator="equal" id="{D828F2AE-AB84-4F5E-9A50-F482A8C791D4}">
            <xm:f>'/C:/Users/japinzon/Documents/GESTIÓN SOCIAL (JAPR)/OGS/Gestión Local y Territorial/Procesos/agendas locales/2020/[FRL01.xlsx]LD'!#REF!</xm:f>
            <x14:dxf>
              <font>
                <color rgb="FF9C0006"/>
              </font>
              <fill>
                <patternFill>
                  <bgColor rgb="FFFFC7CE"/>
                </patternFill>
              </fill>
            </x14:dxf>
          </x14:cfRule>
          <xm:sqref>N18</xm:sqref>
        </x14:conditionalFormatting>
        <x14:conditionalFormatting xmlns:xm="http://schemas.microsoft.com/office/excel/2006/main">
          <x14:cfRule type="cellIs" priority="139" operator="equal" id="{08B81762-0506-485A-BF2D-5DB6BBCC9D4B}">
            <xm:f>'/C:/Users/japinzon/Documents/GESTIÓN SOCIAL (JAPR)/OGS/Gestión Local y Territorial/Procesos/agendas locales/2020/[FRL01.xlsx]LD'!#REF!</xm:f>
            <x14:dxf>
              <font>
                <color rgb="FF006100"/>
              </font>
              <fill>
                <patternFill>
                  <bgColor rgb="FFC6EFCE"/>
                </patternFill>
              </fill>
            </x14:dxf>
          </x14:cfRule>
          <x14:cfRule type="cellIs" priority="140" operator="equal" id="{5945F755-A319-4DAA-855E-99BFCCB36DE0}">
            <xm:f>'/C:/Users/japinzon/Documents/GESTIÓN SOCIAL (JAPR)/OGS/Gestión Local y Territorial/Procesos/agendas locales/2020/[FRL01.xlsx]LD'!#REF!</xm:f>
            <x14:dxf>
              <font>
                <color rgb="FF9C6500"/>
              </font>
              <fill>
                <patternFill>
                  <bgColor rgb="FFFFEB9C"/>
                </patternFill>
              </fill>
            </x14:dxf>
          </x14:cfRule>
          <x14:cfRule type="cellIs" priority="141" operator="equal" id="{62DA84B7-78A9-415C-9B20-D48B1B8F4F95}">
            <xm:f>'/C:/Users/japinzon/Documents/GESTIÓN SOCIAL (JAPR)/OGS/Gestión Local y Territorial/Procesos/agendas locales/2020/[FRL01.xlsx]LD'!#REF!</xm:f>
            <x14:dxf>
              <font>
                <color rgb="FF9C0006"/>
              </font>
              <fill>
                <patternFill>
                  <bgColor rgb="FFFFC7CE"/>
                </patternFill>
              </fill>
            </x14:dxf>
          </x14:cfRule>
          <xm:sqref>N18</xm:sqref>
        </x14:conditionalFormatting>
        <x14:conditionalFormatting xmlns:xm="http://schemas.microsoft.com/office/excel/2006/main">
          <x14:cfRule type="cellIs" priority="136" operator="equal" id="{C5754800-8FAD-4E98-8874-402507463112}">
            <xm:f>'/C:/Users/japinzon/Documents/GESTIÓN SOCIAL (JAPR)/OGS/Gestión Local y Territorial/Procesos/agendas locales/2020/[FRL01.xlsx]LD'!#REF!</xm:f>
            <x14:dxf>
              <font>
                <color rgb="FF006100"/>
              </font>
              <fill>
                <patternFill>
                  <bgColor rgb="FFC6EFCE"/>
                </patternFill>
              </fill>
            </x14:dxf>
          </x14:cfRule>
          <x14:cfRule type="cellIs" priority="137" operator="equal" id="{477F421F-A6F7-41F2-B9A2-09B339EBD22F}">
            <xm:f>'/C:/Users/japinzon/Documents/GESTIÓN SOCIAL (JAPR)/OGS/Gestión Local y Territorial/Procesos/agendas locales/2020/[FRL01.xlsx]LD'!#REF!</xm:f>
            <x14:dxf>
              <font>
                <color rgb="FF9C6500"/>
              </font>
              <fill>
                <patternFill>
                  <bgColor rgb="FFFFEB9C"/>
                </patternFill>
              </fill>
            </x14:dxf>
          </x14:cfRule>
          <x14:cfRule type="cellIs" priority="138" operator="equal" id="{19B61957-A41A-46ED-84BC-8823BFE25746}">
            <xm:f>'/C:/Users/japinzon/Documents/GESTIÓN SOCIAL (JAPR)/OGS/Gestión Local y Territorial/Procesos/agendas locales/2020/[FRL01.xlsx]LD'!#REF!</xm:f>
            <x14:dxf>
              <font>
                <color rgb="FF9C0006"/>
              </font>
              <fill>
                <patternFill>
                  <bgColor rgb="FFFFC7CE"/>
                </patternFill>
              </fill>
            </x14:dxf>
          </x14:cfRule>
          <xm:sqref>N19</xm:sqref>
        </x14:conditionalFormatting>
        <x14:conditionalFormatting xmlns:xm="http://schemas.microsoft.com/office/excel/2006/main">
          <x14:cfRule type="cellIs" priority="133" operator="equal" id="{7774CF23-048C-438E-AD0C-1A1A574425C0}">
            <xm:f>'/C:/Users/japinzon/Documents/GESTIÓN SOCIAL (JAPR)/OGS/Gestión Local y Territorial/Procesos/agendas locales/2020/[FRL01.xlsx]LD'!#REF!</xm:f>
            <x14:dxf>
              <font>
                <color rgb="FF006100"/>
              </font>
              <fill>
                <patternFill>
                  <bgColor rgb="FFC6EFCE"/>
                </patternFill>
              </fill>
            </x14:dxf>
          </x14:cfRule>
          <x14:cfRule type="cellIs" priority="134" operator="equal" id="{CD09A716-011F-4A8B-AE4B-E9FE37B30133}">
            <xm:f>'/C:/Users/japinzon/Documents/GESTIÓN SOCIAL (JAPR)/OGS/Gestión Local y Territorial/Procesos/agendas locales/2020/[FRL01.xlsx]LD'!#REF!</xm:f>
            <x14:dxf>
              <font>
                <color rgb="FF9C6500"/>
              </font>
              <fill>
                <patternFill>
                  <bgColor rgb="FFFFEB9C"/>
                </patternFill>
              </fill>
            </x14:dxf>
          </x14:cfRule>
          <x14:cfRule type="cellIs" priority="135" operator="equal" id="{7DF9AA27-E9DA-4AD0-BE2D-70E6B103C477}">
            <xm:f>'/C:/Users/japinzon/Documents/GESTIÓN SOCIAL (JAPR)/OGS/Gestión Local y Territorial/Procesos/agendas locales/2020/[FRL01.xlsx]LD'!#REF!</xm:f>
            <x14:dxf>
              <font>
                <color rgb="FF9C0006"/>
              </font>
              <fill>
                <patternFill>
                  <bgColor rgb="FFFFC7CE"/>
                </patternFill>
              </fill>
            </x14:dxf>
          </x14:cfRule>
          <xm:sqref>N19</xm:sqref>
        </x14:conditionalFormatting>
        <x14:conditionalFormatting xmlns:xm="http://schemas.microsoft.com/office/excel/2006/main">
          <x14:cfRule type="cellIs" priority="130" operator="equal" id="{D189EBA8-4A1F-4AC0-AD93-F156DC2AD3C0}">
            <xm:f>'/C:/Users/japinzon/Documents/GESTIÓN SOCIAL (JAPR)/OGS/Gestión Local y Territorial/Procesos/agendas locales/2020/[FRL01.xlsx]LD'!#REF!</xm:f>
            <x14:dxf>
              <font>
                <color rgb="FF006100"/>
              </font>
              <fill>
                <patternFill>
                  <bgColor rgb="FFC6EFCE"/>
                </patternFill>
              </fill>
            </x14:dxf>
          </x14:cfRule>
          <x14:cfRule type="cellIs" priority="131" operator="equal" id="{E6FBDD0C-504E-4429-8A98-7044F5C20046}">
            <xm:f>'/C:/Users/japinzon/Documents/GESTIÓN SOCIAL (JAPR)/OGS/Gestión Local y Territorial/Procesos/agendas locales/2020/[FRL01.xlsx]LD'!#REF!</xm:f>
            <x14:dxf>
              <font>
                <color rgb="FF9C6500"/>
              </font>
              <fill>
                <patternFill>
                  <bgColor rgb="FFFFEB9C"/>
                </patternFill>
              </fill>
            </x14:dxf>
          </x14:cfRule>
          <x14:cfRule type="cellIs" priority="132" operator="equal" id="{133BF6BF-1AE5-4643-A5D6-D115AE53C941}">
            <xm:f>'/C:/Users/japinzon/Documents/GESTIÓN SOCIAL (JAPR)/OGS/Gestión Local y Territorial/Procesos/agendas locales/2020/[FRL01.xlsx]LD'!#REF!</xm:f>
            <x14:dxf>
              <font>
                <color rgb="FF9C0006"/>
              </font>
              <fill>
                <patternFill>
                  <bgColor rgb="FFFFC7CE"/>
                </patternFill>
              </fill>
            </x14:dxf>
          </x14:cfRule>
          <xm:sqref>N20</xm:sqref>
        </x14:conditionalFormatting>
        <x14:conditionalFormatting xmlns:xm="http://schemas.microsoft.com/office/excel/2006/main">
          <x14:cfRule type="cellIs" priority="127" operator="equal" id="{8AC12B7C-0C7D-4244-A966-2701AF0B6773}">
            <xm:f>'/C:/Users/japinzon/Documents/GESTIÓN SOCIAL (JAPR)/OGS/Gestión Local y Territorial/Procesos/agendas locales/2020/[FRL01.xlsx]LD'!#REF!</xm:f>
            <x14:dxf>
              <font>
                <color rgb="FF006100"/>
              </font>
              <fill>
                <patternFill>
                  <bgColor rgb="FFC6EFCE"/>
                </patternFill>
              </fill>
            </x14:dxf>
          </x14:cfRule>
          <x14:cfRule type="cellIs" priority="128" operator="equal" id="{7A2B8F51-3A6A-4354-9F6D-245B0B160088}">
            <xm:f>'/C:/Users/japinzon/Documents/GESTIÓN SOCIAL (JAPR)/OGS/Gestión Local y Territorial/Procesos/agendas locales/2020/[FRL01.xlsx]LD'!#REF!</xm:f>
            <x14:dxf>
              <font>
                <color rgb="FF9C6500"/>
              </font>
              <fill>
                <patternFill>
                  <bgColor rgb="FFFFEB9C"/>
                </patternFill>
              </fill>
            </x14:dxf>
          </x14:cfRule>
          <x14:cfRule type="cellIs" priority="129" operator="equal" id="{09B21598-15AB-49E8-90D7-A1F46DC0EC7A}">
            <xm:f>'/C:/Users/japinzon/Documents/GESTIÓN SOCIAL (JAPR)/OGS/Gestión Local y Territorial/Procesos/agendas locales/2020/[FRL01.xlsx]LD'!#REF!</xm:f>
            <x14:dxf>
              <font>
                <color rgb="FF9C0006"/>
              </font>
              <fill>
                <patternFill>
                  <bgColor rgb="FFFFC7CE"/>
                </patternFill>
              </fill>
            </x14:dxf>
          </x14:cfRule>
          <xm:sqref>N20</xm:sqref>
        </x14:conditionalFormatting>
        <x14:conditionalFormatting xmlns:xm="http://schemas.microsoft.com/office/excel/2006/main">
          <x14:cfRule type="cellIs" priority="124" operator="equal" id="{D9F21DD5-AB2F-4F4B-92B1-D20CB5C22E55}">
            <xm:f>'/C:/Users/japinzon/Documents/GESTIÓN SOCIAL (JAPR)/OGS/Gestión Local y Territorial/Procesos/agendas locales/2020/[FRL01.xlsx]LD'!#REF!</xm:f>
            <x14:dxf>
              <font>
                <color rgb="FF006100"/>
              </font>
              <fill>
                <patternFill>
                  <bgColor rgb="FFC6EFCE"/>
                </patternFill>
              </fill>
            </x14:dxf>
          </x14:cfRule>
          <x14:cfRule type="cellIs" priority="125" operator="equal" id="{6A0472F1-0F4F-4F22-981D-1CEEA9E289D7}">
            <xm:f>'/C:/Users/japinzon/Documents/GESTIÓN SOCIAL (JAPR)/OGS/Gestión Local y Territorial/Procesos/agendas locales/2020/[FRL01.xlsx]LD'!#REF!</xm:f>
            <x14:dxf>
              <font>
                <color rgb="FF9C6500"/>
              </font>
              <fill>
                <patternFill>
                  <bgColor rgb="FFFFEB9C"/>
                </patternFill>
              </fill>
            </x14:dxf>
          </x14:cfRule>
          <x14:cfRule type="cellIs" priority="126" operator="equal" id="{1E0A9054-30C4-40ED-9F07-9F58CA91A60B}">
            <xm:f>'/C:/Users/japinzon/Documents/GESTIÓN SOCIAL (JAPR)/OGS/Gestión Local y Territorial/Procesos/agendas locales/2020/[FRL01.xlsx]LD'!#REF!</xm:f>
            <x14:dxf>
              <font>
                <color rgb="FF9C0006"/>
              </font>
              <fill>
                <patternFill>
                  <bgColor rgb="FFFFC7CE"/>
                </patternFill>
              </fill>
            </x14:dxf>
          </x14:cfRule>
          <xm:sqref>N21</xm:sqref>
        </x14:conditionalFormatting>
        <x14:conditionalFormatting xmlns:xm="http://schemas.microsoft.com/office/excel/2006/main">
          <x14:cfRule type="cellIs" priority="121" operator="equal" id="{5047C98F-EDED-48E6-8C98-85401C7E411E}">
            <xm:f>'/C:/Users/japinzon/Documents/GESTIÓN SOCIAL (JAPR)/OGS/Gestión Local y Territorial/Procesos/agendas locales/2020/[FRL01.xlsx]LD'!#REF!</xm:f>
            <x14:dxf>
              <font>
                <color rgb="FF006100"/>
              </font>
              <fill>
                <patternFill>
                  <bgColor rgb="FFC6EFCE"/>
                </patternFill>
              </fill>
            </x14:dxf>
          </x14:cfRule>
          <x14:cfRule type="cellIs" priority="122" operator="equal" id="{BC052CC8-FDDC-4B5E-977A-9188FC79CC01}">
            <xm:f>'/C:/Users/japinzon/Documents/GESTIÓN SOCIAL (JAPR)/OGS/Gestión Local y Territorial/Procesos/agendas locales/2020/[FRL01.xlsx]LD'!#REF!</xm:f>
            <x14:dxf>
              <font>
                <color rgb="FF9C6500"/>
              </font>
              <fill>
                <patternFill>
                  <bgColor rgb="FFFFEB9C"/>
                </patternFill>
              </fill>
            </x14:dxf>
          </x14:cfRule>
          <x14:cfRule type="cellIs" priority="123" operator="equal" id="{54951482-6367-44FC-88EC-2AA41FA3191C}">
            <xm:f>'/C:/Users/japinzon/Documents/GESTIÓN SOCIAL (JAPR)/OGS/Gestión Local y Territorial/Procesos/agendas locales/2020/[FRL01.xlsx]LD'!#REF!</xm:f>
            <x14:dxf>
              <font>
                <color rgb="FF9C0006"/>
              </font>
              <fill>
                <patternFill>
                  <bgColor rgb="FFFFC7CE"/>
                </patternFill>
              </fill>
            </x14:dxf>
          </x14:cfRule>
          <xm:sqref>N21</xm:sqref>
        </x14:conditionalFormatting>
        <x14:conditionalFormatting xmlns:xm="http://schemas.microsoft.com/office/excel/2006/main">
          <x14:cfRule type="cellIs" priority="118" operator="equal" id="{982F5BDF-DF93-478D-88CB-212E59856BB7}">
            <xm:f>'/C:/Users/japinzon/Documents/GESTIÓN SOCIAL (JAPR)/OGS/Gestión Local y Territorial/Procesos/agendas locales/2020/[FRL01.xlsx]LD'!#REF!</xm:f>
            <x14:dxf>
              <font>
                <color rgb="FF006100"/>
              </font>
              <fill>
                <patternFill>
                  <bgColor rgb="FFC6EFCE"/>
                </patternFill>
              </fill>
            </x14:dxf>
          </x14:cfRule>
          <x14:cfRule type="cellIs" priority="119" operator="equal" id="{1799D59F-3C0A-43D4-BA38-422325D9BC0B}">
            <xm:f>'/C:/Users/japinzon/Documents/GESTIÓN SOCIAL (JAPR)/OGS/Gestión Local y Territorial/Procesos/agendas locales/2020/[FRL01.xlsx]LD'!#REF!</xm:f>
            <x14:dxf>
              <font>
                <color rgb="FF9C6500"/>
              </font>
              <fill>
                <patternFill>
                  <bgColor rgb="FFFFEB9C"/>
                </patternFill>
              </fill>
            </x14:dxf>
          </x14:cfRule>
          <x14:cfRule type="cellIs" priority="120" operator="equal" id="{1262681E-4627-454A-B6CE-E3813B9804DC}">
            <xm:f>'/C:/Users/japinzon/Documents/GESTIÓN SOCIAL (JAPR)/OGS/Gestión Local y Territorial/Procesos/agendas locales/2020/[FRL01.xlsx]LD'!#REF!</xm:f>
            <x14:dxf>
              <font>
                <color rgb="FF9C0006"/>
              </font>
              <fill>
                <patternFill>
                  <bgColor rgb="FFFFC7CE"/>
                </patternFill>
              </fill>
            </x14:dxf>
          </x14:cfRule>
          <xm:sqref>N22</xm:sqref>
        </x14:conditionalFormatting>
        <x14:conditionalFormatting xmlns:xm="http://schemas.microsoft.com/office/excel/2006/main">
          <x14:cfRule type="cellIs" priority="115" operator="equal" id="{93B39EE4-BACF-44B9-A774-813508D04D26}">
            <xm:f>'/C:/Users/japinzon/Documents/GESTIÓN SOCIAL (JAPR)/OGS/Gestión Local y Territorial/Procesos/agendas locales/2020/[FRL01.xlsx]LD'!#REF!</xm:f>
            <x14:dxf>
              <font>
                <color rgb="FF006100"/>
              </font>
              <fill>
                <patternFill>
                  <bgColor rgb="FFC6EFCE"/>
                </patternFill>
              </fill>
            </x14:dxf>
          </x14:cfRule>
          <x14:cfRule type="cellIs" priority="116" operator="equal" id="{42DC36E8-788D-4FF0-A87B-F051F93A4BF2}">
            <xm:f>'/C:/Users/japinzon/Documents/GESTIÓN SOCIAL (JAPR)/OGS/Gestión Local y Territorial/Procesos/agendas locales/2020/[FRL01.xlsx]LD'!#REF!</xm:f>
            <x14:dxf>
              <font>
                <color rgb="FF9C6500"/>
              </font>
              <fill>
                <patternFill>
                  <bgColor rgb="FFFFEB9C"/>
                </patternFill>
              </fill>
            </x14:dxf>
          </x14:cfRule>
          <x14:cfRule type="cellIs" priority="117" operator="equal" id="{C8900B66-DCA2-4B31-9AB3-6FD538151EF4}">
            <xm:f>'/C:/Users/japinzon/Documents/GESTIÓN SOCIAL (JAPR)/OGS/Gestión Local y Territorial/Procesos/agendas locales/2020/[FRL01.xlsx]LD'!#REF!</xm:f>
            <x14:dxf>
              <font>
                <color rgb="FF9C0006"/>
              </font>
              <fill>
                <patternFill>
                  <bgColor rgb="FFFFC7CE"/>
                </patternFill>
              </fill>
            </x14:dxf>
          </x14:cfRule>
          <xm:sqref>N22</xm:sqref>
        </x14:conditionalFormatting>
        <x14:conditionalFormatting xmlns:xm="http://schemas.microsoft.com/office/excel/2006/main">
          <x14:cfRule type="cellIs" priority="112" operator="equal" id="{A38AD882-6912-4B4B-A1FD-F0C0F2991A57}">
            <xm:f>'/C:/Users/japinzon/Documents/GESTIÓN SOCIAL (JAPR)/OGS/Gestión Local y Territorial/Procesos/agendas locales/2020/[FRL01.xlsx]LD'!#REF!</xm:f>
            <x14:dxf>
              <font>
                <color rgb="FF006100"/>
              </font>
              <fill>
                <patternFill>
                  <bgColor rgb="FFC6EFCE"/>
                </patternFill>
              </fill>
            </x14:dxf>
          </x14:cfRule>
          <x14:cfRule type="cellIs" priority="113" operator="equal" id="{D21BE90B-0ADA-44C0-A39E-A72C98CF1E9D}">
            <xm:f>'/C:/Users/japinzon/Documents/GESTIÓN SOCIAL (JAPR)/OGS/Gestión Local y Territorial/Procesos/agendas locales/2020/[FRL01.xlsx]LD'!#REF!</xm:f>
            <x14:dxf>
              <font>
                <color rgb="FF9C6500"/>
              </font>
              <fill>
                <patternFill>
                  <bgColor rgb="FFFFEB9C"/>
                </patternFill>
              </fill>
            </x14:dxf>
          </x14:cfRule>
          <x14:cfRule type="cellIs" priority="114" operator="equal" id="{7E927AA0-5D47-4489-ACFA-EDDD046CA2E7}">
            <xm:f>'/C:/Users/japinzon/Documents/GESTIÓN SOCIAL (JAPR)/OGS/Gestión Local y Territorial/Procesos/agendas locales/2020/[FRL01.xlsx]LD'!#REF!</xm:f>
            <x14:dxf>
              <font>
                <color rgb="FF9C0006"/>
              </font>
              <fill>
                <patternFill>
                  <bgColor rgb="FFFFC7CE"/>
                </patternFill>
              </fill>
            </x14:dxf>
          </x14:cfRule>
          <xm:sqref>N23</xm:sqref>
        </x14:conditionalFormatting>
        <x14:conditionalFormatting xmlns:xm="http://schemas.microsoft.com/office/excel/2006/main">
          <x14:cfRule type="cellIs" priority="109" operator="equal" id="{69C76D56-734C-4B23-A4D6-0D0EBBDF321F}">
            <xm:f>'/C:/Users/japinzon/Documents/GESTIÓN SOCIAL (JAPR)/OGS/Gestión Local y Territorial/Procesos/agendas locales/2020/[FRL01.xlsx]LD'!#REF!</xm:f>
            <x14:dxf>
              <font>
                <color rgb="FF006100"/>
              </font>
              <fill>
                <patternFill>
                  <bgColor rgb="FFC6EFCE"/>
                </patternFill>
              </fill>
            </x14:dxf>
          </x14:cfRule>
          <x14:cfRule type="cellIs" priority="110" operator="equal" id="{D407854A-5DA3-49D3-97A4-DC9F3553AE16}">
            <xm:f>'/C:/Users/japinzon/Documents/GESTIÓN SOCIAL (JAPR)/OGS/Gestión Local y Territorial/Procesos/agendas locales/2020/[FRL01.xlsx]LD'!#REF!</xm:f>
            <x14:dxf>
              <font>
                <color rgb="FF9C6500"/>
              </font>
              <fill>
                <patternFill>
                  <bgColor rgb="FFFFEB9C"/>
                </patternFill>
              </fill>
            </x14:dxf>
          </x14:cfRule>
          <x14:cfRule type="cellIs" priority="111" operator="equal" id="{D9A93809-AE0B-4F77-B33B-46CB0D4CF53D}">
            <xm:f>'/C:/Users/japinzon/Documents/GESTIÓN SOCIAL (JAPR)/OGS/Gestión Local y Territorial/Procesos/agendas locales/2020/[FRL01.xlsx]LD'!#REF!</xm:f>
            <x14:dxf>
              <font>
                <color rgb="FF9C0006"/>
              </font>
              <fill>
                <patternFill>
                  <bgColor rgb="FFFFC7CE"/>
                </patternFill>
              </fill>
            </x14:dxf>
          </x14:cfRule>
          <xm:sqref>N23</xm:sqref>
        </x14:conditionalFormatting>
        <x14:conditionalFormatting xmlns:xm="http://schemas.microsoft.com/office/excel/2006/main">
          <x14:cfRule type="cellIs" priority="106" operator="equal" id="{C8650511-DEB5-4B65-8F0B-63E33400D123}">
            <xm:f>'/C:/Users/japinzon/Documents/GESTIÓN SOCIAL (JAPR)/OGS/Gestión Local y Territorial/Procesos/agendas locales/2020/[FRL01.xlsx]LD'!#REF!</xm:f>
            <x14:dxf>
              <font>
                <color rgb="FF006100"/>
              </font>
              <fill>
                <patternFill>
                  <bgColor rgb="FFC6EFCE"/>
                </patternFill>
              </fill>
            </x14:dxf>
          </x14:cfRule>
          <x14:cfRule type="cellIs" priority="107" operator="equal" id="{EE443778-0FFA-4806-9813-00405183B0C5}">
            <xm:f>'/C:/Users/japinzon/Documents/GESTIÓN SOCIAL (JAPR)/OGS/Gestión Local y Territorial/Procesos/agendas locales/2020/[FRL01.xlsx]LD'!#REF!</xm:f>
            <x14:dxf>
              <font>
                <color rgb="FF9C6500"/>
              </font>
              <fill>
                <patternFill>
                  <bgColor rgb="FFFFEB9C"/>
                </patternFill>
              </fill>
            </x14:dxf>
          </x14:cfRule>
          <x14:cfRule type="cellIs" priority="108" operator="equal" id="{DAC1B26A-D09C-4325-B778-0937DB71532A}">
            <xm:f>'/C:/Users/japinzon/Documents/GESTIÓN SOCIAL (JAPR)/OGS/Gestión Local y Territorial/Procesos/agendas locales/2020/[FRL01.xlsx]LD'!#REF!</xm:f>
            <x14:dxf>
              <font>
                <color rgb="FF9C0006"/>
              </font>
              <fill>
                <patternFill>
                  <bgColor rgb="FFFFC7CE"/>
                </patternFill>
              </fill>
            </x14:dxf>
          </x14:cfRule>
          <xm:sqref>N24</xm:sqref>
        </x14:conditionalFormatting>
        <x14:conditionalFormatting xmlns:xm="http://schemas.microsoft.com/office/excel/2006/main">
          <x14:cfRule type="cellIs" priority="103" operator="equal" id="{8415D61A-25D7-40DD-9D0C-144B04537DB6}">
            <xm:f>'/C:/Users/japinzon/Documents/GESTIÓN SOCIAL (JAPR)/OGS/Gestión Local y Territorial/Procesos/agendas locales/2020/[FRL01.xlsx]LD'!#REF!</xm:f>
            <x14:dxf>
              <font>
                <color rgb="FF006100"/>
              </font>
              <fill>
                <patternFill>
                  <bgColor rgb="FFC6EFCE"/>
                </patternFill>
              </fill>
            </x14:dxf>
          </x14:cfRule>
          <x14:cfRule type="cellIs" priority="104" operator="equal" id="{8FCD149F-77B0-4794-A7E6-5898F77C0ADA}">
            <xm:f>'/C:/Users/japinzon/Documents/GESTIÓN SOCIAL (JAPR)/OGS/Gestión Local y Territorial/Procesos/agendas locales/2020/[FRL01.xlsx]LD'!#REF!</xm:f>
            <x14:dxf>
              <font>
                <color rgb="FF9C6500"/>
              </font>
              <fill>
                <patternFill>
                  <bgColor rgb="FFFFEB9C"/>
                </patternFill>
              </fill>
            </x14:dxf>
          </x14:cfRule>
          <x14:cfRule type="cellIs" priority="105" operator="equal" id="{F982E111-1F76-45C6-B0B3-6FD08F5B946F}">
            <xm:f>'/C:/Users/japinzon/Documents/GESTIÓN SOCIAL (JAPR)/OGS/Gestión Local y Territorial/Procesos/agendas locales/2020/[FRL01.xlsx]LD'!#REF!</xm:f>
            <x14:dxf>
              <font>
                <color rgb="FF9C0006"/>
              </font>
              <fill>
                <patternFill>
                  <bgColor rgb="FFFFC7CE"/>
                </patternFill>
              </fill>
            </x14:dxf>
          </x14:cfRule>
          <xm:sqref>N24</xm:sqref>
        </x14:conditionalFormatting>
        <x14:conditionalFormatting xmlns:xm="http://schemas.microsoft.com/office/excel/2006/main">
          <x14:cfRule type="cellIs" priority="100" operator="equal" id="{CD28229E-4EA3-4D0F-9ACB-41FFE82FC9B1}">
            <xm:f>'/C:/Users/japinzon/Documents/GESTIÓN SOCIAL (JAPR)/OGS/Gestión Local y Territorial/Procesos/agendas locales/2020/[FRL01.xlsx]LD'!#REF!</xm:f>
            <x14:dxf>
              <font>
                <color rgb="FF006100"/>
              </font>
              <fill>
                <patternFill>
                  <bgColor rgb="FFC6EFCE"/>
                </patternFill>
              </fill>
            </x14:dxf>
          </x14:cfRule>
          <x14:cfRule type="cellIs" priority="101" operator="equal" id="{BED0B2C0-918B-48C1-8184-DEED5EAAAB7F}">
            <xm:f>'/C:/Users/japinzon/Documents/GESTIÓN SOCIAL (JAPR)/OGS/Gestión Local y Territorial/Procesos/agendas locales/2020/[FRL01.xlsx]LD'!#REF!</xm:f>
            <x14:dxf>
              <font>
                <color rgb="FF9C6500"/>
              </font>
              <fill>
                <patternFill>
                  <bgColor rgb="FFFFEB9C"/>
                </patternFill>
              </fill>
            </x14:dxf>
          </x14:cfRule>
          <x14:cfRule type="cellIs" priority="102" operator="equal" id="{F73D2D15-D02A-41C0-9113-60C806F1A2C6}">
            <xm:f>'/C:/Users/japinzon/Documents/GESTIÓN SOCIAL (JAPR)/OGS/Gestión Local y Territorial/Procesos/agendas locales/2020/[FRL01.xlsx]LD'!#REF!</xm:f>
            <x14:dxf>
              <font>
                <color rgb="FF9C0006"/>
              </font>
              <fill>
                <patternFill>
                  <bgColor rgb="FFFFC7CE"/>
                </patternFill>
              </fill>
            </x14:dxf>
          </x14:cfRule>
          <xm:sqref>N26</xm:sqref>
        </x14:conditionalFormatting>
        <x14:conditionalFormatting xmlns:xm="http://schemas.microsoft.com/office/excel/2006/main">
          <x14:cfRule type="cellIs" priority="97" operator="equal" id="{4AE7AC36-C1EB-4358-B37F-91861295AD12}">
            <xm:f>'/C:/Users/japinzon/Documents/GESTIÓN SOCIAL (JAPR)/OGS/Gestión Local y Territorial/Procesos/agendas locales/2020/[FRL01.xlsx]LD'!#REF!</xm:f>
            <x14:dxf>
              <font>
                <color rgb="FF006100"/>
              </font>
              <fill>
                <patternFill>
                  <bgColor rgb="FFC6EFCE"/>
                </patternFill>
              </fill>
            </x14:dxf>
          </x14:cfRule>
          <x14:cfRule type="cellIs" priority="98" operator="equal" id="{60AD2E60-E015-430A-B473-E3169B519E67}">
            <xm:f>'/C:/Users/japinzon/Documents/GESTIÓN SOCIAL (JAPR)/OGS/Gestión Local y Territorial/Procesos/agendas locales/2020/[FRL01.xlsx]LD'!#REF!</xm:f>
            <x14:dxf>
              <font>
                <color rgb="FF9C6500"/>
              </font>
              <fill>
                <patternFill>
                  <bgColor rgb="FFFFEB9C"/>
                </patternFill>
              </fill>
            </x14:dxf>
          </x14:cfRule>
          <x14:cfRule type="cellIs" priority="99" operator="equal" id="{9F13BE93-193D-4F03-9ECE-6847A0404114}">
            <xm:f>'/C:/Users/japinzon/Documents/GESTIÓN SOCIAL (JAPR)/OGS/Gestión Local y Territorial/Procesos/agendas locales/2020/[FRL01.xlsx]LD'!#REF!</xm:f>
            <x14:dxf>
              <font>
                <color rgb="FF9C0006"/>
              </font>
              <fill>
                <patternFill>
                  <bgColor rgb="FFFFC7CE"/>
                </patternFill>
              </fill>
            </x14:dxf>
          </x14:cfRule>
          <xm:sqref>N26</xm:sqref>
        </x14:conditionalFormatting>
        <x14:conditionalFormatting xmlns:xm="http://schemas.microsoft.com/office/excel/2006/main">
          <x14:cfRule type="cellIs" priority="94" operator="equal" id="{1E5E45AA-EF66-408C-9DB6-7F0CC522D64C}">
            <xm:f>'/C:/Users/japinzon/Documents/GESTIÓN SOCIAL (JAPR)/OGS/Gestión Local y Territorial/Procesos/agendas locales/2020/[FRL01.xlsx]LD'!#REF!</xm:f>
            <x14:dxf>
              <font>
                <color rgb="FF006100"/>
              </font>
              <fill>
                <patternFill>
                  <bgColor rgb="FFC6EFCE"/>
                </patternFill>
              </fill>
            </x14:dxf>
          </x14:cfRule>
          <x14:cfRule type="cellIs" priority="95" operator="equal" id="{99FA7DE4-2B9A-4397-857C-A93CFF73E066}">
            <xm:f>'/C:/Users/japinzon/Documents/GESTIÓN SOCIAL (JAPR)/OGS/Gestión Local y Territorial/Procesos/agendas locales/2020/[FRL01.xlsx]LD'!#REF!</xm:f>
            <x14:dxf>
              <font>
                <color rgb="FF9C6500"/>
              </font>
              <fill>
                <patternFill>
                  <bgColor rgb="FFFFEB9C"/>
                </patternFill>
              </fill>
            </x14:dxf>
          </x14:cfRule>
          <x14:cfRule type="cellIs" priority="96" operator="equal" id="{37D813FE-22AA-4C17-998F-742AC0C0C280}">
            <xm:f>'/C:/Users/japinzon/Documents/GESTIÓN SOCIAL (JAPR)/OGS/Gestión Local y Territorial/Procesos/agendas locales/2020/[FRL01.xlsx]LD'!#REF!</xm:f>
            <x14:dxf>
              <font>
                <color rgb="FF9C0006"/>
              </font>
              <fill>
                <patternFill>
                  <bgColor rgb="FFFFC7CE"/>
                </patternFill>
              </fill>
            </x14:dxf>
          </x14:cfRule>
          <xm:sqref>N21</xm:sqref>
        </x14:conditionalFormatting>
        <x14:conditionalFormatting xmlns:xm="http://schemas.microsoft.com/office/excel/2006/main">
          <x14:cfRule type="cellIs" priority="91" operator="equal" id="{7358763C-7803-43CB-978D-571167628FB0}">
            <xm:f>'/C:/Users/japinzon/Documents/GESTIÓN SOCIAL (JAPR)/OGS/Gestión Local y Territorial/Procesos/agendas locales/2020/[FRL01.xlsx]LD'!#REF!</xm:f>
            <x14:dxf>
              <font>
                <color rgb="FF006100"/>
              </font>
              <fill>
                <patternFill>
                  <bgColor rgb="FFC6EFCE"/>
                </patternFill>
              </fill>
            </x14:dxf>
          </x14:cfRule>
          <x14:cfRule type="cellIs" priority="92" operator="equal" id="{AAFAEDB2-B09C-45D0-BFFA-AE553118A934}">
            <xm:f>'/C:/Users/japinzon/Documents/GESTIÓN SOCIAL (JAPR)/OGS/Gestión Local y Territorial/Procesos/agendas locales/2020/[FRL01.xlsx]LD'!#REF!</xm:f>
            <x14:dxf>
              <font>
                <color rgb="FF9C6500"/>
              </font>
              <fill>
                <patternFill>
                  <bgColor rgb="FFFFEB9C"/>
                </patternFill>
              </fill>
            </x14:dxf>
          </x14:cfRule>
          <x14:cfRule type="cellIs" priority="93" operator="equal" id="{F2D44B25-92DB-46FF-B032-57DAF2C941D5}">
            <xm:f>'/C:/Users/japinzon/Documents/GESTIÓN SOCIAL (JAPR)/OGS/Gestión Local y Territorial/Procesos/agendas locales/2020/[FRL01.xlsx]LD'!#REF!</xm:f>
            <x14:dxf>
              <font>
                <color rgb="FF9C0006"/>
              </font>
              <fill>
                <patternFill>
                  <bgColor rgb="FFFFC7CE"/>
                </patternFill>
              </fill>
            </x14:dxf>
          </x14:cfRule>
          <xm:sqref>N21</xm:sqref>
        </x14:conditionalFormatting>
        <x14:conditionalFormatting xmlns:xm="http://schemas.microsoft.com/office/excel/2006/main">
          <x14:cfRule type="cellIs" priority="88" operator="equal" id="{8F537C3A-9E2F-4EC8-B948-96F81B17BA62}">
            <xm:f>'/C:/Users/japinzon/Documents/GESTIÓN SOCIAL (JAPR)/OGS/Gestión Local y Territorial/Procesos/agendas locales/2020/[FRL01.xlsx]LD'!#REF!</xm:f>
            <x14:dxf>
              <font>
                <color rgb="FF006100"/>
              </font>
              <fill>
                <patternFill>
                  <bgColor rgb="FFC6EFCE"/>
                </patternFill>
              </fill>
            </x14:dxf>
          </x14:cfRule>
          <x14:cfRule type="cellIs" priority="89" operator="equal" id="{56F5FEA9-8089-4FFF-AE5E-736CFA5E1248}">
            <xm:f>'/C:/Users/japinzon/Documents/GESTIÓN SOCIAL (JAPR)/OGS/Gestión Local y Territorial/Procesos/agendas locales/2020/[FRL01.xlsx]LD'!#REF!</xm:f>
            <x14:dxf>
              <font>
                <color rgb="FF9C6500"/>
              </font>
              <fill>
                <patternFill>
                  <bgColor rgb="FFFFEB9C"/>
                </patternFill>
              </fill>
            </x14:dxf>
          </x14:cfRule>
          <x14:cfRule type="cellIs" priority="90" operator="equal" id="{58820D89-3CBE-4823-BEE6-F95609E8B7CC}">
            <xm:f>'/C:/Users/japinzon/Documents/GESTIÓN SOCIAL (JAPR)/OGS/Gestión Local y Territorial/Procesos/agendas locales/2020/[FRL01.xlsx]LD'!#REF!</xm:f>
            <x14:dxf>
              <font>
                <color rgb="FF9C0006"/>
              </font>
              <fill>
                <patternFill>
                  <bgColor rgb="FFFFC7CE"/>
                </patternFill>
              </fill>
            </x14:dxf>
          </x14:cfRule>
          <xm:sqref>N22</xm:sqref>
        </x14:conditionalFormatting>
        <x14:conditionalFormatting xmlns:xm="http://schemas.microsoft.com/office/excel/2006/main">
          <x14:cfRule type="cellIs" priority="85" operator="equal" id="{0A3FF715-48A4-42BC-8938-D559EE0A7EF5}">
            <xm:f>'/C:/Users/japinzon/Documents/GESTIÓN SOCIAL (JAPR)/OGS/Gestión Local y Territorial/Procesos/agendas locales/2020/[FRL01.xlsx]LD'!#REF!</xm:f>
            <x14:dxf>
              <font>
                <color rgb="FF006100"/>
              </font>
              <fill>
                <patternFill>
                  <bgColor rgb="FFC6EFCE"/>
                </patternFill>
              </fill>
            </x14:dxf>
          </x14:cfRule>
          <x14:cfRule type="cellIs" priority="86" operator="equal" id="{B1436CE3-196D-4B1C-9285-3778056E6F41}">
            <xm:f>'/C:/Users/japinzon/Documents/GESTIÓN SOCIAL (JAPR)/OGS/Gestión Local y Territorial/Procesos/agendas locales/2020/[FRL01.xlsx]LD'!#REF!</xm:f>
            <x14:dxf>
              <font>
                <color rgb="FF9C6500"/>
              </font>
              <fill>
                <patternFill>
                  <bgColor rgb="FFFFEB9C"/>
                </patternFill>
              </fill>
            </x14:dxf>
          </x14:cfRule>
          <x14:cfRule type="cellIs" priority="87" operator="equal" id="{139DB949-254D-44EA-9701-9E3EF0A17BC6}">
            <xm:f>'/C:/Users/japinzon/Documents/GESTIÓN SOCIAL (JAPR)/OGS/Gestión Local y Territorial/Procesos/agendas locales/2020/[FRL01.xlsx]LD'!#REF!</xm:f>
            <x14:dxf>
              <font>
                <color rgb="FF9C0006"/>
              </font>
              <fill>
                <patternFill>
                  <bgColor rgb="FFFFC7CE"/>
                </patternFill>
              </fill>
            </x14:dxf>
          </x14:cfRule>
          <xm:sqref>N22</xm:sqref>
        </x14:conditionalFormatting>
        <x14:conditionalFormatting xmlns:xm="http://schemas.microsoft.com/office/excel/2006/main">
          <x14:cfRule type="cellIs" priority="82" operator="equal" id="{5F519AE8-F43A-479A-B229-76AF397E40E0}">
            <xm:f>'/C:/Users/japinzon/Documents/GESTIÓN SOCIAL (JAPR)/OGS/Gestión Local y Territorial/Procesos/agendas locales/2020/[FRL01.xlsx]LD'!#REF!</xm:f>
            <x14:dxf>
              <font>
                <color rgb="FF006100"/>
              </font>
              <fill>
                <patternFill>
                  <bgColor rgb="FFC6EFCE"/>
                </patternFill>
              </fill>
            </x14:dxf>
          </x14:cfRule>
          <x14:cfRule type="cellIs" priority="83" operator="equal" id="{55EEBDEF-92DE-4478-AA6B-145E8BA5F2CF}">
            <xm:f>'/C:/Users/japinzon/Documents/GESTIÓN SOCIAL (JAPR)/OGS/Gestión Local y Territorial/Procesos/agendas locales/2020/[FRL01.xlsx]LD'!#REF!</xm:f>
            <x14:dxf>
              <font>
                <color rgb="FF9C6500"/>
              </font>
              <fill>
                <patternFill>
                  <bgColor rgb="FFFFEB9C"/>
                </patternFill>
              </fill>
            </x14:dxf>
          </x14:cfRule>
          <x14:cfRule type="cellIs" priority="84" operator="equal" id="{8C18CB70-E3B4-455A-A103-2020AFB67B94}">
            <xm:f>'/C:/Users/japinzon/Documents/GESTIÓN SOCIAL (JAPR)/OGS/Gestión Local y Territorial/Procesos/agendas locales/2020/[FRL01.xlsx]LD'!#REF!</xm:f>
            <x14:dxf>
              <font>
                <color rgb="FF9C0006"/>
              </font>
              <fill>
                <patternFill>
                  <bgColor rgb="FFFFC7CE"/>
                </patternFill>
              </fill>
            </x14:dxf>
          </x14:cfRule>
          <xm:sqref>N23</xm:sqref>
        </x14:conditionalFormatting>
        <x14:conditionalFormatting xmlns:xm="http://schemas.microsoft.com/office/excel/2006/main">
          <x14:cfRule type="cellIs" priority="79" operator="equal" id="{B40E2FD5-3C10-4AA1-A3B2-86E0096C10D1}">
            <xm:f>'/C:/Users/japinzon/Documents/GESTIÓN SOCIAL (JAPR)/OGS/Gestión Local y Territorial/Procesos/agendas locales/2020/[FRL01.xlsx]LD'!#REF!</xm:f>
            <x14:dxf>
              <font>
                <color rgb="FF006100"/>
              </font>
              <fill>
                <patternFill>
                  <bgColor rgb="FFC6EFCE"/>
                </patternFill>
              </fill>
            </x14:dxf>
          </x14:cfRule>
          <x14:cfRule type="cellIs" priority="80" operator="equal" id="{0CB4EDC2-2D43-40E1-A957-3FFDF7307D24}">
            <xm:f>'/C:/Users/japinzon/Documents/GESTIÓN SOCIAL (JAPR)/OGS/Gestión Local y Territorial/Procesos/agendas locales/2020/[FRL01.xlsx]LD'!#REF!</xm:f>
            <x14:dxf>
              <font>
                <color rgb="FF9C6500"/>
              </font>
              <fill>
                <patternFill>
                  <bgColor rgb="FFFFEB9C"/>
                </patternFill>
              </fill>
            </x14:dxf>
          </x14:cfRule>
          <x14:cfRule type="cellIs" priority="81" operator="equal" id="{37A962B0-6C1D-42DD-873C-C37049C7064E}">
            <xm:f>'/C:/Users/japinzon/Documents/GESTIÓN SOCIAL (JAPR)/OGS/Gestión Local y Territorial/Procesos/agendas locales/2020/[FRL01.xlsx]LD'!#REF!</xm:f>
            <x14:dxf>
              <font>
                <color rgb="FF9C0006"/>
              </font>
              <fill>
                <patternFill>
                  <bgColor rgb="FFFFC7CE"/>
                </patternFill>
              </fill>
            </x14:dxf>
          </x14:cfRule>
          <xm:sqref>N23</xm:sqref>
        </x14:conditionalFormatting>
        <x14:conditionalFormatting xmlns:xm="http://schemas.microsoft.com/office/excel/2006/main">
          <x14:cfRule type="cellIs" priority="76" operator="equal" id="{A792CE56-B26C-420A-97F8-E9B5953064A1}">
            <xm:f>'/C:/Users/japinzon/Documents/GESTIÓN SOCIAL (JAPR)/OGS/Gestión Local y Territorial/Procesos/agendas locales/2020/[FRL01.xlsx]LD'!#REF!</xm:f>
            <x14:dxf>
              <font>
                <color rgb="FF006100"/>
              </font>
              <fill>
                <patternFill>
                  <bgColor rgb="FFC6EFCE"/>
                </patternFill>
              </fill>
            </x14:dxf>
          </x14:cfRule>
          <x14:cfRule type="cellIs" priority="77" operator="equal" id="{9DA73B41-2CA9-4A6A-9ED0-07C4D6F95E25}">
            <xm:f>'/C:/Users/japinzon/Documents/GESTIÓN SOCIAL (JAPR)/OGS/Gestión Local y Territorial/Procesos/agendas locales/2020/[FRL01.xlsx]LD'!#REF!</xm:f>
            <x14:dxf>
              <font>
                <color rgb="FF9C6500"/>
              </font>
              <fill>
                <patternFill>
                  <bgColor rgb="FFFFEB9C"/>
                </patternFill>
              </fill>
            </x14:dxf>
          </x14:cfRule>
          <x14:cfRule type="cellIs" priority="78" operator="equal" id="{F88CD9E6-02D9-4D19-A1EF-982F9A33BE49}">
            <xm:f>'/C:/Users/japinzon/Documents/GESTIÓN SOCIAL (JAPR)/OGS/Gestión Local y Territorial/Procesos/agendas locales/2020/[FRL01.xlsx]LD'!#REF!</xm:f>
            <x14:dxf>
              <font>
                <color rgb="FF9C0006"/>
              </font>
              <fill>
                <patternFill>
                  <bgColor rgb="FFFFC7CE"/>
                </patternFill>
              </fill>
            </x14:dxf>
          </x14:cfRule>
          <xm:sqref>N24</xm:sqref>
        </x14:conditionalFormatting>
        <x14:conditionalFormatting xmlns:xm="http://schemas.microsoft.com/office/excel/2006/main">
          <x14:cfRule type="cellIs" priority="73" operator="equal" id="{BD29BB10-B80D-4763-ACC5-847F082B179B}">
            <xm:f>'/C:/Users/japinzon/Documents/GESTIÓN SOCIAL (JAPR)/OGS/Gestión Local y Territorial/Procesos/agendas locales/2020/[FRL01.xlsx]LD'!#REF!</xm:f>
            <x14:dxf>
              <font>
                <color rgb="FF006100"/>
              </font>
              <fill>
                <patternFill>
                  <bgColor rgb="FFC6EFCE"/>
                </patternFill>
              </fill>
            </x14:dxf>
          </x14:cfRule>
          <x14:cfRule type="cellIs" priority="74" operator="equal" id="{80B0BE49-A49B-4FA6-9E0F-514C8DEE9C52}">
            <xm:f>'/C:/Users/japinzon/Documents/GESTIÓN SOCIAL (JAPR)/OGS/Gestión Local y Territorial/Procesos/agendas locales/2020/[FRL01.xlsx]LD'!#REF!</xm:f>
            <x14:dxf>
              <font>
                <color rgb="FF9C6500"/>
              </font>
              <fill>
                <patternFill>
                  <bgColor rgb="FFFFEB9C"/>
                </patternFill>
              </fill>
            </x14:dxf>
          </x14:cfRule>
          <x14:cfRule type="cellIs" priority="75" operator="equal" id="{8A9F3AEE-0BDA-41E2-A282-A3533D85C905}">
            <xm:f>'/C:/Users/japinzon/Documents/GESTIÓN SOCIAL (JAPR)/OGS/Gestión Local y Territorial/Procesos/agendas locales/2020/[FRL01.xlsx]LD'!#REF!</xm:f>
            <x14:dxf>
              <font>
                <color rgb="FF9C0006"/>
              </font>
              <fill>
                <patternFill>
                  <bgColor rgb="FFFFC7CE"/>
                </patternFill>
              </fill>
            </x14:dxf>
          </x14:cfRule>
          <xm:sqref>N24</xm:sqref>
        </x14:conditionalFormatting>
        <x14:conditionalFormatting xmlns:xm="http://schemas.microsoft.com/office/excel/2006/main">
          <x14:cfRule type="cellIs" priority="70" operator="equal" id="{AF0190D9-9CF5-487B-B2ED-7D39F2CF9880}">
            <xm:f>'/C:/Users/japinzon/Documents/GESTIÓN SOCIAL (JAPR)/OGS/Gestión Local y Territorial/Procesos/agendas locales/2020/[FRL01.xlsx]LD'!#REF!</xm:f>
            <x14:dxf>
              <font>
                <color rgb="FF006100"/>
              </font>
              <fill>
                <patternFill>
                  <bgColor rgb="FFC6EFCE"/>
                </patternFill>
              </fill>
            </x14:dxf>
          </x14:cfRule>
          <x14:cfRule type="cellIs" priority="71" operator="equal" id="{4819C264-CE4B-42B8-9588-171F6EC03062}">
            <xm:f>'/C:/Users/japinzon/Documents/GESTIÓN SOCIAL (JAPR)/OGS/Gestión Local y Territorial/Procesos/agendas locales/2020/[FRL01.xlsx]LD'!#REF!</xm:f>
            <x14:dxf>
              <font>
                <color rgb="FF9C6500"/>
              </font>
              <fill>
                <patternFill>
                  <bgColor rgb="FFFFEB9C"/>
                </patternFill>
              </fill>
            </x14:dxf>
          </x14:cfRule>
          <x14:cfRule type="cellIs" priority="72" operator="equal" id="{46145609-F83E-4D63-997C-C367D74704DA}">
            <xm:f>'/C:/Users/japinzon/Documents/GESTIÓN SOCIAL (JAPR)/OGS/Gestión Local y Territorial/Procesos/agendas locales/2020/[FRL01.xlsx]LD'!#REF!</xm:f>
            <x14:dxf>
              <font>
                <color rgb="FF9C0006"/>
              </font>
              <fill>
                <patternFill>
                  <bgColor rgb="FFFFC7CE"/>
                </patternFill>
              </fill>
            </x14:dxf>
          </x14:cfRule>
          <xm:sqref>N25</xm:sqref>
        </x14:conditionalFormatting>
        <x14:conditionalFormatting xmlns:xm="http://schemas.microsoft.com/office/excel/2006/main">
          <x14:cfRule type="cellIs" priority="67" operator="equal" id="{1B644357-423B-4231-941F-4F59CF87AE05}">
            <xm:f>'/C:/Users/japinzon/Documents/GESTIÓN SOCIAL (JAPR)/OGS/Gestión Local y Territorial/Procesos/agendas locales/2020/[FRL01.xlsx]LD'!#REF!</xm:f>
            <x14:dxf>
              <font>
                <color rgb="FF006100"/>
              </font>
              <fill>
                <patternFill>
                  <bgColor rgb="FFC6EFCE"/>
                </patternFill>
              </fill>
            </x14:dxf>
          </x14:cfRule>
          <x14:cfRule type="cellIs" priority="68" operator="equal" id="{D6BE3BCF-A7DE-45A1-9529-9EC570A3F070}">
            <xm:f>'/C:/Users/japinzon/Documents/GESTIÓN SOCIAL (JAPR)/OGS/Gestión Local y Territorial/Procesos/agendas locales/2020/[FRL01.xlsx]LD'!#REF!</xm:f>
            <x14:dxf>
              <font>
                <color rgb="FF9C6500"/>
              </font>
              <fill>
                <patternFill>
                  <bgColor rgb="FFFFEB9C"/>
                </patternFill>
              </fill>
            </x14:dxf>
          </x14:cfRule>
          <x14:cfRule type="cellIs" priority="69" operator="equal" id="{C095D6FB-0C87-4CE2-A646-8A0DCE6966CF}">
            <xm:f>'/C:/Users/japinzon/Documents/GESTIÓN SOCIAL (JAPR)/OGS/Gestión Local y Territorial/Procesos/agendas locales/2020/[FRL01.xlsx]LD'!#REF!</xm:f>
            <x14:dxf>
              <font>
                <color rgb="FF9C0006"/>
              </font>
              <fill>
                <patternFill>
                  <bgColor rgb="FFFFC7CE"/>
                </patternFill>
              </fill>
            </x14:dxf>
          </x14:cfRule>
          <xm:sqref>N25</xm:sqref>
        </x14:conditionalFormatting>
        <x14:conditionalFormatting xmlns:xm="http://schemas.microsoft.com/office/excel/2006/main">
          <x14:cfRule type="cellIs" priority="64" operator="equal" id="{D7531B2C-BBF7-417F-8569-BBDBB44ABBF4}">
            <xm:f>'/C:/Users/japinzon/Documents/GESTIÓN SOCIAL (JAPR)/OGS/Gestión Local y Territorial/Procesos/agendas locales/2020/[FRL01.xlsx]LD'!#REF!</xm:f>
            <x14:dxf>
              <font>
                <color rgb="FF006100"/>
              </font>
              <fill>
                <patternFill>
                  <bgColor rgb="FFC6EFCE"/>
                </patternFill>
              </fill>
            </x14:dxf>
          </x14:cfRule>
          <x14:cfRule type="cellIs" priority="65" operator="equal" id="{B1D5305B-844C-48CA-8302-075ACBAD9BBD}">
            <xm:f>'/C:/Users/japinzon/Documents/GESTIÓN SOCIAL (JAPR)/OGS/Gestión Local y Territorial/Procesos/agendas locales/2020/[FRL01.xlsx]LD'!#REF!</xm:f>
            <x14:dxf>
              <font>
                <color rgb="FF9C6500"/>
              </font>
              <fill>
                <patternFill>
                  <bgColor rgb="FFFFEB9C"/>
                </patternFill>
              </fill>
            </x14:dxf>
          </x14:cfRule>
          <x14:cfRule type="cellIs" priority="66" operator="equal" id="{9DC81741-8919-4941-9CFF-B891AEC650B2}">
            <xm:f>'/C:/Users/japinzon/Documents/GESTIÓN SOCIAL (JAPR)/OGS/Gestión Local y Territorial/Procesos/agendas locales/2020/[FRL01.xlsx]LD'!#REF!</xm:f>
            <x14:dxf>
              <font>
                <color rgb="FF9C0006"/>
              </font>
              <fill>
                <patternFill>
                  <bgColor rgb="FFFFC7CE"/>
                </patternFill>
              </fill>
            </x14:dxf>
          </x14:cfRule>
          <xm:sqref>N27</xm:sqref>
        </x14:conditionalFormatting>
        <x14:conditionalFormatting xmlns:xm="http://schemas.microsoft.com/office/excel/2006/main">
          <x14:cfRule type="cellIs" priority="61" operator="equal" id="{A8F44A30-87DD-4C7A-8BE3-9D9E50996651}">
            <xm:f>'/C:/Users/japinzon/Documents/GESTIÓN SOCIAL (JAPR)/OGS/Gestión Local y Territorial/Procesos/agendas locales/2020/[FRL01.xlsx]LD'!#REF!</xm:f>
            <x14:dxf>
              <font>
                <color rgb="FF006100"/>
              </font>
              <fill>
                <patternFill>
                  <bgColor rgb="FFC6EFCE"/>
                </patternFill>
              </fill>
            </x14:dxf>
          </x14:cfRule>
          <x14:cfRule type="cellIs" priority="62" operator="equal" id="{0954A200-B876-4712-AFE4-488E88164079}">
            <xm:f>'/C:/Users/japinzon/Documents/GESTIÓN SOCIAL (JAPR)/OGS/Gestión Local y Territorial/Procesos/agendas locales/2020/[FRL01.xlsx]LD'!#REF!</xm:f>
            <x14:dxf>
              <font>
                <color rgb="FF9C6500"/>
              </font>
              <fill>
                <patternFill>
                  <bgColor rgb="FFFFEB9C"/>
                </patternFill>
              </fill>
            </x14:dxf>
          </x14:cfRule>
          <x14:cfRule type="cellIs" priority="63" operator="equal" id="{63D21C75-2BD3-4072-ADCD-BE74004AE992}">
            <xm:f>'/C:/Users/japinzon/Documents/GESTIÓN SOCIAL (JAPR)/OGS/Gestión Local y Territorial/Procesos/agendas locales/2020/[FRL01.xlsx]LD'!#REF!</xm:f>
            <x14:dxf>
              <font>
                <color rgb="FF9C0006"/>
              </font>
              <fill>
                <patternFill>
                  <bgColor rgb="FFFFC7CE"/>
                </patternFill>
              </fill>
            </x14:dxf>
          </x14:cfRule>
          <xm:sqref>N22</xm:sqref>
        </x14:conditionalFormatting>
        <x14:conditionalFormatting xmlns:xm="http://schemas.microsoft.com/office/excel/2006/main">
          <x14:cfRule type="cellIs" priority="58" operator="equal" id="{8C9596A0-5BFD-480C-870C-737D4B309528}">
            <xm:f>'/C:/Users/japinzon/Documents/GESTIÓN SOCIAL (JAPR)/OGS/Gestión Local y Territorial/Procesos/agendas locales/2020/[FRL01.xlsx]LD'!#REF!</xm:f>
            <x14:dxf>
              <font>
                <color rgb="FF006100"/>
              </font>
              <fill>
                <patternFill>
                  <bgColor rgb="FFC6EFCE"/>
                </patternFill>
              </fill>
            </x14:dxf>
          </x14:cfRule>
          <x14:cfRule type="cellIs" priority="59" operator="equal" id="{F7A9E3A2-E1AD-440E-A4A1-9564705D28D8}">
            <xm:f>'/C:/Users/japinzon/Documents/GESTIÓN SOCIAL (JAPR)/OGS/Gestión Local y Territorial/Procesos/agendas locales/2020/[FRL01.xlsx]LD'!#REF!</xm:f>
            <x14:dxf>
              <font>
                <color rgb="FF9C6500"/>
              </font>
              <fill>
                <patternFill>
                  <bgColor rgb="FFFFEB9C"/>
                </patternFill>
              </fill>
            </x14:dxf>
          </x14:cfRule>
          <x14:cfRule type="cellIs" priority="60" operator="equal" id="{3C776B3A-26DC-4595-86EB-63D85B7DAC1B}">
            <xm:f>'/C:/Users/japinzon/Documents/GESTIÓN SOCIAL (JAPR)/OGS/Gestión Local y Territorial/Procesos/agendas locales/2020/[FRL01.xlsx]LD'!#REF!</xm:f>
            <x14:dxf>
              <font>
                <color rgb="FF9C0006"/>
              </font>
              <fill>
                <patternFill>
                  <bgColor rgb="FFFFC7CE"/>
                </patternFill>
              </fill>
            </x14:dxf>
          </x14:cfRule>
          <xm:sqref>N22</xm:sqref>
        </x14:conditionalFormatting>
        <x14:conditionalFormatting xmlns:xm="http://schemas.microsoft.com/office/excel/2006/main">
          <x14:cfRule type="cellIs" priority="55" operator="equal" id="{A343C634-BE1E-4BAC-82A8-FCD6576FE71D}">
            <xm:f>'/C:/Users/japinzon/Documents/GESTIÓN SOCIAL (JAPR)/OGS/Gestión Local y Territorial/Procesos/agendas locales/2020/[FRL01.xlsx]LD'!#REF!</xm:f>
            <x14:dxf>
              <font>
                <color rgb="FF006100"/>
              </font>
              <fill>
                <patternFill>
                  <bgColor rgb="FFC6EFCE"/>
                </patternFill>
              </fill>
            </x14:dxf>
          </x14:cfRule>
          <x14:cfRule type="cellIs" priority="56" operator="equal" id="{772B39C5-30AD-433C-A011-F8A0E8E16464}">
            <xm:f>'/C:/Users/japinzon/Documents/GESTIÓN SOCIAL (JAPR)/OGS/Gestión Local y Territorial/Procesos/agendas locales/2020/[FRL01.xlsx]LD'!#REF!</xm:f>
            <x14:dxf>
              <font>
                <color rgb="FF9C6500"/>
              </font>
              <fill>
                <patternFill>
                  <bgColor rgb="FFFFEB9C"/>
                </patternFill>
              </fill>
            </x14:dxf>
          </x14:cfRule>
          <x14:cfRule type="cellIs" priority="57" operator="equal" id="{244487F6-7214-416B-AD54-C65910DEE4F1}">
            <xm:f>'/C:/Users/japinzon/Documents/GESTIÓN SOCIAL (JAPR)/OGS/Gestión Local y Territorial/Procesos/agendas locales/2020/[FRL01.xlsx]LD'!#REF!</xm:f>
            <x14:dxf>
              <font>
                <color rgb="FF9C0006"/>
              </font>
              <fill>
                <patternFill>
                  <bgColor rgb="FFFFC7CE"/>
                </patternFill>
              </fill>
            </x14:dxf>
          </x14:cfRule>
          <xm:sqref>N23</xm:sqref>
        </x14:conditionalFormatting>
        <x14:conditionalFormatting xmlns:xm="http://schemas.microsoft.com/office/excel/2006/main">
          <x14:cfRule type="cellIs" priority="52" operator="equal" id="{B5698798-3488-4578-8F50-1F30CE53BEE5}">
            <xm:f>'/C:/Users/japinzon/Documents/GESTIÓN SOCIAL (JAPR)/OGS/Gestión Local y Territorial/Procesos/agendas locales/2020/[FRL01.xlsx]LD'!#REF!</xm:f>
            <x14:dxf>
              <font>
                <color rgb="FF006100"/>
              </font>
              <fill>
                <patternFill>
                  <bgColor rgb="FFC6EFCE"/>
                </patternFill>
              </fill>
            </x14:dxf>
          </x14:cfRule>
          <x14:cfRule type="cellIs" priority="53" operator="equal" id="{BBD23758-6981-4771-8E88-546E08AC2569}">
            <xm:f>'/C:/Users/japinzon/Documents/GESTIÓN SOCIAL (JAPR)/OGS/Gestión Local y Territorial/Procesos/agendas locales/2020/[FRL01.xlsx]LD'!#REF!</xm:f>
            <x14:dxf>
              <font>
                <color rgb="FF9C6500"/>
              </font>
              <fill>
                <patternFill>
                  <bgColor rgb="FFFFEB9C"/>
                </patternFill>
              </fill>
            </x14:dxf>
          </x14:cfRule>
          <x14:cfRule type="cellIs" priority="54" operator="equal" id="{442259A7-DE9A-4E74-934C-E3C80B6B49A8}">
            <xm:f>'/C:/Users/japinzon/Documents/GESTIÓN SOCIAL (JAPR)/OGS/Gestión Local y Territorial/Procesos/agendas locales/2020/[FRL01.xlsx]LD'!#REF!</xm:f>
            <x14:dxf>
              <font>
                <color rgb="FF9C0006"/>
              </font>
              <fill>
                <patternFill>
                  <bgColor rgb="FFFFC7CE"/>
                </patternFill>
              </fill>
            </x14:dxf>
          </x14:cfRule>
          <xm:sqref>N23</xm:sqref>
        </x14:conditionalFormatting>
        <x14:conditionalFormatting xmlns:xm="http://schemas.microsoft.com/office/excel/2006/main">
          <x14:cfRule type="cellIs" priority="49" operator="equal" id="{5C339D0B-ED34-4266-A278-9422CD162408}">
            <xm:f>'/C:/Users/japinzon/Documents/GESTIÓN SOCIAL (JAPR)/OGS/Gestión Local y Territorial/Procesos/agendas locales/2020/[FRL01.xlsx]LD'!#REF!</xm:f>
            <x14:dxf>
              <font>
                <color rgb="FF006100"/>
              </font>
              <fill>
                <patternFill>
                  <bgColor rgb="FFC6EFCE"/>
                </patternFill>
              </fill>
            </x14:dxf>
          </x14:cfRule>
          <x14:cfRule type="cellIs" priority="50" operator="equal" id="{842C3939-48CE-497A-8631-A182B118C4A5}">
            <xm:f>'/C:/Users/japinzon/Documents/GESTIÓN SOCIAL (JAPR)/OGS/Gestión Local y Territorial/Procesos/agendas locales/2020/[FRL01.xlsx]LD'!#REF!</xm:f>
            <x14:dxf>
              <font>
                <color rgb="FF9C6500"/>
              </font>
              <fill>
                <patternFill>
                  <bgColor rgb="FFFFEB9C"/>
                </patternFill>
              </fill>
            </x14:dxf>
          </x14:cfRule>
          <x14:cfRule type="cellIs" priority="51" operator="equal" id="{0951373A-141C-402B-8105-07150D57CF13}">
            <xm:f>'/C:/Users/japinzon/Documents/GESTIÓN SOCIAL (JAPR)/OGS/Gestión Local y Territorial/Procesos/agendas locales/2020/[FRL01.xlsx]LD'!#REF!</xm:f>
            <x14:dxf>
              <font>
                <color rgb="FF9C0006"/>
              </font>
              <fill>
                <patternFill>
                  <bgColor rgb="FFFFC7CE"/>
                </patternFill>
              </fill>
            </x14:dxf>
          </x14:cfRule>
          <xm:sqref>N24</xm:sqref>
        </x14:conditionalFormatting>
        <x14:conditionalFormatting xmlns:xm="http://schemas.microsoft.com/office/excel/2006/main">
          <x14:cfRule type="cellIs" priority="46" operator="equal" id="{CBEC5F10-DD8B-42A6-B6F0-7DC3249F538E}">
            <xm:f>'/C:/Users/japinzon/Documents/GESTIÓN SOCIAL (JAPR)/OGS/Gestión Local y Territorial/Procesos/agendas locales/2020/[FRL01.xlsx]LD'!#REF!</xm:f>
            <x14:dxf>
              <font>
                <color rgb="FF006100"/>
              </font>
              <fill>
                <patternFill>
                  <bgColor rgb="FFC6EFCE"/>
                </patternFill>
              </fill>
            </x14:dxf>
          </x14:cfRule>
          <x14:cfRule type="cellIs" priority="47" operator="equal" id="{33C97D64-AE6B-4A21-B9DA-93FB0CC59A56}">
            <xm:f>'/C:/Users/japinzon/Documents/GESTIÓN SOCIAL (JAPR)/OGS/Gestión Local y Territorial/Procesos/agendas locales/2020/[FRL01.xlsx]LD'!#REF!</xm:f>
            <x14:dxf>
              <font>
                <color rgb="FF9C6500"/>
              </font>
              <fill>
                <patternFill>
                  <bgColor rgb="FFFFEB9C"/>
                </patternFill>
              </fill>
            </x14:dxf>
          </x14:cfRule>
          <x14:cfRule type="cellIs" priority="48" operator="equal" id="{3412539E-4D4A-482F-9213-A6E6598B0621}">
            <xm:f>'/C:/Users/japinzon/Documents/GESTIÓN SOCIAL (JAPR)/OGS/Gestión Local y Territorial/Procesos/agendas locales/2020/[FRL01.xlsx]LD'!#REF!</xm:f>
            <x14:dxf>
              <font>
                <color rgb="FF9C0006"/>
              </font>
              <fill>
                <patternFill>
                  <bgColor rgb="FFFFC7CE"/>
                </patternFill>
              </fill>
            </x14:dxf>
          </x14:cfRule>
          <xm:sqref>N24</xm:sqref>
        </x14:conditionalFormatting>
        <x14:conditionalFormatting xmlns:xm="http://schemas.microsoft.com/office/excel/2006/main">
          <x14:cfRule type="cellIs" priority="43" operator="equal" id="{2D5C76C7-744A-4687-A199-412F93388F62}">
            <xm:f>'/C:/Users/japinzon/Documents/GESTIÓN SOCIAL (JAPR)/OGS/Gestión Local y Territorial/Procesos/agendas locales/2020/[FRL01.xlsx]LD'!#REF!</xm:f>
            <x14:dxf>
              <font>
                <color rgb="FF006100"/>
              </font>
              <fill>
                <patternFill>
                  <bgColor rgb="FFC6EFCE"/>
                </patternFill>
              </fill>
            </x14:dxf>
          </x14:cfRule>
          <x14:cfRule type="cellIs" priority="44" operator="equal" id="{9C74EF05-C62B-4D6A-9295-D5DEA3402704}">
            <xm:f>'/C:/Users/japinzon/Documents/GESTIÓN SOCIAL (JAPR)/OGS/Gestión Local y Territorial/Procesos/agendas locales/2020/[FRL01.xlsx]LD'!#REF!</xm:f>
            <x14:dxf>
              <font>
                <color rgb="FF9C6500"/>
              </font>
              <fill>
                <patternFill>
                  <bgColor rgb="FFFFEB9C"/>
                </patternFill>
              </fill>
            </x14:dxf>
          </x14:cfRule>
          <x14:cfRule type="cellIs" priority="45" operator="equal" id="{F9E3C2F2-2B49-45D1-8999-2DD69D04C816}">
            <xm:f>'/C:/Users/japinzon/Documents/GESTIÓN SOCIAL (JAPR)/OGS/Gestión Local y Territorial/Procesos/agendas locales/2020/[FRL01.xlsx]LD'!#REF!</xm:f>
            <x14:dxf>
              <font>
                <color rgb="FF9C0006"/>
              </font>
              <fill>
                <patternFill>
                  <bgColor rgb="FFFFC7CE"/>
                </patternFill>
              </fill>
            </x14:dxf>
          </x14:cfRule>
          <xm:sqref>N25</xm:sqref>
        </x14:conditionalFormatting>
        <x14:conditionalFormatting xmlns:xm="http://schemas.microsoft.com/office/excel/2006/main">
          <x14:cfRule type="cellIs" priority="40" operator="equal" id="{F763CB22-4D57-4827-A709-960A9A3A2F47}">
            <xm:f>'/C:/Users/japinzon/Documents/GESTIÓN SOCIAL (JAPR)/OGS/Gestión Local y Territorial/Procesos/agendas locales/2020/[FRL01.xlsx]LD'!#REF!</xm:f>
            <x14:dxf>
              <font>
                <color rgb="FF006100"/>
              </font>
              <fill>
                <patternFill>
                  <bgColor rgb="FFC6EFCE"/>
                </patternFill>
              </fill>
            </x14:dxf>
          </x14:cfRule>
          <x14:cfRule type="cellIs" priority="41" operator="equal" id="{20AC64CE-75C1-4135-91B5-F8CA43FEC1E3}">
            <xm:f>'/C:/Users/japinzon/Documents/GESTIÓN SOCIAL (JAPR)/OGS/Gestión Local y Territorial/Procesos/agendas locales/2020/[FRL01.xlsx]LD'!#REF!</xm:f>
            <x14:dxf>
              <font>
                <color rgb="FF9C6500"/>
              </font>
              <fill>
                <patternFill>
                  <bgColor rgb="FFFFEB9C"/>
                </patternFill>
              </fill>
            </x14:dxf>
          </x14:cfRule>
          <x14:cfRule type="cellIs" priority="42" operator="equal" id="{0DB5AA6A-F546-4DC9-B354-6333BF6B63F4}">
            <xm:f>'/C:/Users/japinzon/Documents/GESTIÓN SOCIAL (JAPR)/OGS/Gestión Local y Territorial/Procesos/agendas locales/2020/[FRL01.xlsx]LD'!#REF!</xm:f>
            <x14:dxf>
              <font>
                <color rgb="FF9C0006"/>
              </font>
              <fill>
                <patternFill>
                  <bgColor rgb="FFFFC7CE"/>
                </patternFill>
              </fill>
            </x14:dxf>
          </x14:cfRule>
          <xm:sqref>N25</xm:sqref>
        </x14:conditionalFormatting>
        <x14:conditionalFormatting xmlns:xm="http://schemas.microsoft.com/office/excel/2006/main">
          <x14:cfRule type="cellIs" priority="37" operator="equal" id="{EEF4F3C1-E58C-4B5D-B5E3-0B026288F55B}">
            <xm:f>'/C:/Users/japinzon/Documents/GESTIÓN SOCIAL (JAPR)/OGS/Gestión Local y Territorial/Procesos/agendas locales/2020/[FRL01.xlsx]LD'!#REF!</xm:f>
            <x14:dxf>
              <font>
                <color rgb="FF006100"/>
              </font>
              <fill>
                <patternFill>
                  <bgColor rgb="FFC6EFCE"/>
                </patternFill>
              </fill>
            </x14:dxf>
          </x14:cfRule>
          <x14:cfRule type="cellIs" priority="38" operator="equal" id="{FF8AD32E-3153-477C-998D-FA6ED056DE23}">
            <xm:f>'/C:/Users/japinzon/Documents/GESTIÓN SOCIAL (JAPR)/OGS/Gestión Local y Territorial/Procesos/agendas locales/2020/[FRL01.xlsx]LD'!#REF!</xm:f>
            <x14:dxf>
              <font>
                <color rgb="FF9C6500"/>
              </font>
              <fill>
                <patternFill>
                  <bgColor rgb="FFFFEB9C"/>
                </patternFill>
              </fill>
            </x14:dxf>
          </x14:cfRule>
          <x14:cfRule type="cellIs" priority="39" operator="equal" id="{445160EA-9F8E-4ADC-A3B6-E9EF330DD7B4}">
            <xm:f>'/C:/Users/japinzon/Documents/GESTIÓN SOCIAL (JAPR)/OGS/Gestión Local y Territorial/Procesos/agendas locales/2020/[FRL01.xlsx]LD'!#REF!</xm:f>
            <x14:dxf>
              <font>
                <color rgb="FF9C0006"/>
              </font>
              <fill>
                <patternFill>
                  <bgColor rgb="FFFFC7CE"/>
                </patternFill>
              </fill>
            </x14:dxf>
          </x14:cfRule>
          <xm:sqref>N27</xm:sqref>
        </x14:conditionalFormatting>
        <x14:conditionalFormatting xmlns:xm="http://schemas.microsoft.com/office/excel/2006/main">
          <x14:cfRule type="cellIs" priority="34" operator="equal" id="{C905E8D0-F285-4EE6-9256-587112AC7522}">
            <xm:f>'/C:/Users/japinzon/Documents/GESTIÓN SOCIAL (JAPR)/OGS/Gestión Local y Territorial/Procesos/agendas locales/2020/[FRL01.xlsx]LD'!#REF!</xm:f>
            <x14:dxf>
              <font>
                <color rgb="FF006100"/>
              </font>
              <fill>
                <patternFill>
                  <bgColor rgb="FFC6EFCE"/>
                </patternFill>
              </fill>
            </x14:dxf>
          </x14:cfRule>
          <x14:cfRule type="cellIs" priority="35" operator="equal" id="{BB2FAC57-A2F5-4074-94C4-A9DD0B25BB28}">
            <xm:f>'/C:/Users/japinzon/Documents/GESTIÓN SOCIAL (JAPR)/OGS/Gestión Local y Territorial/Procesos/agendas locales/2020/[FRL01.xlsx]LD'!#REF!</xm:f>
            <x14:dxf>
              <font>
                <color rgb="FF9C6500"/>
              </font>
              <fill>
                <patternFill>
                  <bgColor rgb="FFFFEB9C"/>
                </patternFill>
              </fill>
            </x14:dxf>
          </x14:cfRule>
          <x14:cfRule type="cellIs" priority="36" operator="equal" id="{CEB9F357-0470-4B09-9E9E-97563C693D5D}">
            <xm:f>'/C:/Users/japinzon/Documents/GESTIÓN SOCIAL (JAPR)/OGS/Gestión Local y Territorial/Procesos/agendas locales/2020/[FRL01.xlsx]LD'!#REF!</xm:f>
            <x14:dxf>
              <font>
                <color rgb="FF9C0006"/>
              </font>
              <fill>
                <patternFill>
                  <bgColor rgb="FFFFC7CE"/>
                </patternFill>
              </fill>
            </x14:dxf>
          </x14:cfRule>
          <xm:sqref>N27</xm:sqref>
        </x14:conditionalFormatting>
        <x14:conditionalFormatting xmlns:xm="http://schemas.microsoft.com/office/excel/2006/main">
          <x14:cfRule type="cellIs" priority="31" operator="equal" id="{1F0AA7F8-B7B5-485E-ABA5-297656E19C49}">
            <xm:f>'/C:/Users/japinzon/Documents/GESTIÓN SOCIAL (JAPR)/OGS/Gestión Local y Territorial/Procesos/agendas locales/2020/[FRL01.xlsx]LD'!#REF!</xm:f>
            <x14:dxf>
              <font>
                <color rgb="FF006100"/>
              </font>
              <fill>
                <patternFill>
                  <bgColor rgb="FFC6EFCE"/>
                </patternFill>
              </fill>
            </x14:dxf>
          </x14:cfRule>
          <x14:cfRule type="cellIs" priority="32" operator="equal" id="{CB81CBA2-F802-43E8-9144-0306EB1B5B77}">
            <xm:f>'/C:/Users/japinzon/Documents/GESTIÓN SOCIAL (JAPR)/OGS/Gestión Local y Territorial/Procesos/agendas locales/2020/[FRL01.xlsx]LD'!#REF!</xm:f>
            <x14:dxf>
              <font>
                <color rgb="FF9C6500"/>
              </font>
              <fill>
                <patternFill>
                  <bgColor rgb="FFFFEB9C"/>
                </patternFill>
              </fill>
            </x14:dxf>
          </x14:cfRule>
          <x14:cfRule type="cellIs" priority="33" operator="equal" id="{C8CE81D6-EE73-4B02-96C2-5E33141971FF}">
            <xm:f>'/C:/Users/japinzon/Documents/GESTIÓN SOCIAL (JAPR)/OGS/Gestión Local y Territorial/Procesos/agendas locales/2020/[FRL01.xlsx]LD'!#REF!</xm:f>
            <x14:dxf>
              <font>
                <color rgb="FF9C0006"/>
              </font>
              <fill>
                <patternFill>
                  <bgColor rgb="FFFFC7CE"/>
                </patternFill>
              </fill>
            </x14:dxf>
          </x14:cfRule>
          <xm:sqref>N22</xm:sqref>
        </x14:conditionalFormatting>
        <x14:conditionalFormatting xmlns:xm="http://schemas.microsoft.com/office/excel/2006/main">
          <x14:cfRule type="cellIs" priority="28" operator="equal" id="{9F862E9C-B672-4937-9C5E-761B4287C42C}">
            <xm:f>'/C:/Users/japinzon/Documents/GESTIÓN SOCIAL (JAPR)/OGS/Gestión Local y Territorial/Procesos/agendas locales/2020/[FRL01.xlsx]LD'!#REF!</xm:f>
            <x14:dxf>
              <font>
                <color rgb="FF006100"/>
              </font>
              <fill>
                <patternFill>
                  <bgColor rgb="FFC6EFCE"/>
                </patternFill>
              </fill>
            </x14:dxf>
          </x14:cfRule>
          <x14:cfRule type="cellIs" priority="29" operator="equal" id="{C7C55793-1063-42B8-99DB-67ECD4C5A571}">
            <xm:f>'/C:/Users/japinzon/Documents/GESTIÓN SOCIAL (JAPR)/OGS/Gestión Local y Territorial/Procesos/agendas locales/2020/[FRL01.xlsx]LD'!#REF!</xm:f>
            <x14:dxf>
              <font>
                <color rgb="FF9C6500"/>
              </font>
              <fill>
                <patternFill>
                  <bgColor rgb="FFFFEB9C"/>
                </patternFill>
              </fill>
            </x14:dxf>
          </x14:cfRule>
          <x14:cfRule type="cellIs" priority="30" operator="equal" id="{B6D35304-A56A-4EC7-AF2F-DE62BF6C65DE}">
            <xm:f>'/C:/Users/japinzon/Documents/GESTIÓN SOCIAL (JAPR)/OGS/Gestión Local y Territorial/Procesos/agendas locales/2020/[FRL01.xlsx]LD'!#REF!</xm:f>
            <x14:dxf>
              <font>
                <color rgb="FF9C0006"/>
              </font>
              <fill>
                <patternFill>
                  <bgColor rgb="FFFFC7CE"/>
                </patternFill>
              </fill>
            </x14:dxf>
          </x14:cfRule>
          <xm:sqref>N22</xm:sqref>
        </x14:conditionalFormatting>
        <x14:conditionalFormatting xmlns:xm="http://schemas.microsoft.com/office/excel/2006/main">
          <x14:cfRule type="cellIs" priority="25" operator="equal" id="{9DD3F4B9-2A93-4E28-A7DE-B70F1179409D}">
            <xm:f>'/C:/Users/japinzon/Documents/GESTIÓN SOCIAL (JAPR)/OGS/Gestión Local y Territorial/Procesos/agendas locales/2020/[FRL01.xlsx]LD'!#REF!</xm:f>
            <x14:dxf>
              <font>
                <color rgb="FF006100"/>
              </font>
              <fill>
                <patternFill>
                  <bgColor rgb="FFC6EFCE"/>
                </patternFill>
              </fill>
            </x14:dxf>
          </x14:cfRule>
          <x14:cfRule type="cellIs" priority="26" operator="equal" id="{417584A6-A308-499D-9AC9-DCDA393D21B4}">
            <xm:f>'/C:/Users/japinzon/Documents/GESTIÓN SOCIAL (JAPR)/OGS/Gestión Local y Territorial/Procesos/agendas locales/2020/[FRL01.xlsx]LD'!#REF!</xm:f>
            <x14:dxf>
              <font>
                <color rgb="FF9C6500"/>
              </font>
              <fill>
                <patternFill>
                  <bgColor rgb="FFFFEB9C"/>
                </patternFill>
              </fill>
            </x14:dxf>
          </x14:cfRule>
          <x14:cfRule type="cellIs" priority="27" operator="equal" id="{64B3B6E7-589F-4D0C-AAAE-414E669F2553}">
            <xm:f>'/C:/Users/japinzon/Documents/GESTIÓN SOCIAL (JAPR)/OGS/Gestión Local y Territorial/Procesos/agendas locales/2020/[FRL01.xlsx]LD'!#REF!</xm:f>
            <x14:dxf>
              <font>
                <color rgb="FF9C0006"/>
              </font>
              <fill>
                <patternFill>
                  <bgColor rgb="FFFFC7CE"/>
                </patternFill>
              </fill>
            </x14:dxf>
          </x14:cfRule>
          <xm:sqref>N23</xm:sqref>
        </x14:conditionalFormatting>
        <x14:conditionalFormatting xmlns:xm="http://schemas.microsoft.com/office/excel/2006/main">
          <x14:cfRule type="cellIs" priority="22" operator="equal" id="{40ADF7A6-400D-4B40-A40E-6AEF2CD7C380}">
            <xm:f>'/C:/Users/japinzon/Documents/GESTIÓN SOCIAL (JAPR)/OGS/Gestión Local y Territorial/Procesos/agendas locales/2020/[FRL01.xlsx]LD'!#REF!</xm:f>
            <x14:dxf>
              <font>
                <color rgb="FF006100"/>
              </font>
              <fill>
                <patternFill>
                  <bgColor rgb="FFC6EFCE"/>
                </patternFill>
              </fill>
            </x14:dxf>
          </x14:cfRule>
          <x14:cfRule type="cellIs" priority="23" operator="equal" id="{ABD84379-D589-487E-8C64-9655CA98D943}">
            <xm:f>'/C:/Users/japinzon/Documents/GESTIÓN SOCIAL (JAPR)/OGS/Gestión Local y Territorial/Procesos/agendas locales/2020/[FRL01.xlsx]LD'!#REF!</xm:f>
            <x14:dxf>
              <font>
                <color rgb="FF9C6500"/>
              </font>
              <fill>
                <patternFill>
                  <bgColor rgb="FFFFEB9C"/>
                </patternFill>
              </fill>
            </x14:dxf>
          </x14:cfRule>
          <x14:cfRule type="cellIs" priority="24" operator="equal" id="{714800D3-A768-41C0-876A-AFFAA2A19165}">
            <xm:f>'/C:/Users/japinzon/Documents/GESTIÓN SOCIAL (JAPR)/OGS/Gestión Local y Territorial/Procesos/agendas locales/2020/[FRL01.xlsx]LD'!#REF!</xm:f>
            <x14:dxf>
              <font>
                <color rgb="FF9C0006"/>
              </font>
              <fill>
                <patternFill>
                  <bgColor rgb="FFFFC7CE"/>
                </patternFill>
              </fill>
            </x14:dxf>
          </x14:cfRule>
          <xm:sqref>N23</xm:sqref>
        </x14:conditionalFormatting>
        <x14:conditionalFormatting xmlns:xm="http://schemas.microsoft.com/office/excel/2006/main">
          <x14:cfRule type="cellIs" priority="19" operator="equal" id="{F4BEEDE7-1923-4F08-A481-FB5252D7F1E4}">
            <xm:f>'/C:/Users/japinzon/Documents/GESTIÓN SOCIAL (JAPR)/OGS/Gestión Local y Territorial/Procesos/agendas locales/2020/[FRL01.xlsx]LD'!#REF!</xm:f>
            <x14:dxf>
              <font>
                <color rgb="FF006100"/>
              </font>
              <fill>
                <patternFill>
                  <bgColor rgb="FFC6EFCE"/>
                </patternFill>
              </fill>
            </x14:dxf>
          </x14:cfRule>
          <x14:cfRule type="cellIs" priority="20" operator="equal" id="{D7FD4CFC-EFCB-4CAB-9577-A3453E74BC90}">
            <xm:f>'/C:/Users/japinzon/Documents/GESTIÓN SOCIAL (JAPR)/OGS/Gestión Local y Territorial/Procesos/agendas locales/2020/[FRL01.xlsx]LD'!#REF!</xm:f>
            <x14:dxf>
              <font>
                <color rgb="FF9C6500"/>
              </font>
              <fill>
                <patternFill>
                  <bgColor rgb="FFFFEB9C"/>
                </patternFill>
              </fill>
            </x14:dxf>
          </x14:cfRule>
          <x14:cfRule type="cellIs" priority="21" operator="equal" id="{E3E0FE68-AAF4-40A3-A47E-2777789FECC5}">
            <xm:f>'/C:/Users/japinzon/Documents/GESTIÓN SOCIAL (JAPR)/OGS/Gestión Local y Territorial/Procesos/agendas locales/2020/[FRL01.xlsx]LD'!#REF!</xm:f>
            <x14:dxf>
              <font>
                <color rgb="FF9C0006"/>
              </font>
              <fill>
                <patternFill>
                  <bgColor rgb="FFFFC7CE"/>
                </patternFill>
              </fill>
            </x14:dxf>
          </x14:cfRule>
          <xm:sqref>N24</xm:sqref>
        </x14:conditionalFormatting>
        <x14:conditionalFormatting xmlns:xm="http://schemas.microsoft.com/office/excel/2006/main">
          <x14:cfRule type="cellIs" priority="16" operator="equal" id="{902131B8-9F12-4CD9-8024-886D86A72724}">
            <xm:f>'/C:/Users/japinzon/Documents/GESTIÓN SOCIAL (JAPR)/OGS/Gestión Local y Territorial/Procesos/agendas locales/2020/[FRL01.xlsx]LD'!#REF!</xm:f>
            <x14:dxf>
              <font>
                <color rgb="FF006100"/>
              </font>
              <fill>
                <patternFill>
                  <bgColor rgb="FFC6EFCE"/>
                </patternFill>
              </fill>
            </x14:dxf>
          </x14:cfRule>
          <x14:cfRule type="cellIs" priority="17" operator="equal" id="{C20218DD-6DE5-448B-A41F-3004283DEF70}">
            <xm:f>'/C:/Users/japinzon/Documents/GESTIÓN SOCIAL (JAPR)/OGS/Gestión Local y Territorial/Procesos/agendas locales/2020/[FRL01.xlsx]LD'!#REF!</xm:f>
            <x14:dxf>
              <font>
                <color rgb="FF9C6500"/>
              </font>
              <fill>
                <patternFill>
                  <bgColor rgb="FFFFEB9C"/>
                </patternFill>
              </fill>
            </x14:dxf>
          </x14:cfRule>
          <x14:cfRule type="cellIs" priority="18" operator="equal" id="{62BE88BC-DFE6-4469-8731-37D5C1FDDF9C}">
            <xm:f>'/C:/Users/japinzon/Documents/GESTIÓN SOCIAL (JAPR)/OGS/Gestión Local y Territorial/Procesos/agendas locales/2020/[FRL01.xlsx]LD'!#REF!</xm:f>
            <x14:dxf>
              <font>
                <color rgb="FF9C0006"/>
              </font>
              <fill>
                <patternFill>
                  <bgColor rgb="FFFFC7CE"/>
                </patternFill>
              </fill>
            </x14:dxf>
          </x14:cfRule>
          <xm:sqref>N24</xm:sqref>
        </x14:conditionalFormatting>
        <x14:conditionalFormatting xmlns:xm="http://schemas.microsoft.com/office/excel/2006/main">
          <x14:cfRule type="cellIs" priority="13" operator="equal" id="{36C342AB-BFE4-4651-9842-2793B4B51246}">
            <xm:f>'/C:/Users/japinzon/Documents/GESTIÓN SOCIAL (JAPR)/OGS/Gestión Local y Territorial/Procesos/agendas locales/2020/[FRL01.xlsx]LD'!#REF!</xm:f>
            <x14:dxf>
              <font>
                <color rgb="FF006100"/>
              </font>
              <fill>
                <patternFill>
                  <bgColor rgb="FFC6EFCE"/>
                </patternFill>
              </fill>
            </x14:dxf>
          </x14:cfRule>
          <x14:cfRule type="cellIs" priority="14" operator="equal" id="{965CE340-3109-48F7-9ECB-D34445E18F55}">
            <xm:f>'/C:/Users/japinzon/Documents/GESTIÓN SOCIAL (JAPR)/OGS/Gestión Local y Territorial/Procesos/agendas locales/2020/[FRL01.xlsx]LD'!#REF!</xm:f>
            <x14:dxf>
              <font>
                <color rgb="FF9C6500"/>
              </font>
              <fill>
                <patternFill>
                  <bgColor rgb="FFFFEB9C"/>
                </patternFill>
              </fill>
            </x14:dxf>
          </x14:cfRule>
          <x14:cfRule type="cellIs" priority="15" operator="equal" id="{664AF63D-560D-4CC3-A580-D18EC1243BC4}">
            <xm:f>'/C:/Users/japinzon/Documents/GESTIÓN SOCIAL (JAPR)/OGS/Gestión Local y Territorial/Procesos/agendas locales/2020/[FRL01.xlsx]LD'!#REF!</xm:f>
            <x14:dxf>
              <font>
                <color rgb="FF9C0006"/>
              </font>
              <fill>
                <patternFill>
                  <bgColor rgb="FFFFC7CE"/>
                </patternFill>
              </fill>
            </x14:dxf>
          </x14:cfRule>
          <xm:sqref>N25</xm:sqref>
        </x14:conditionalFormatting>
        <x14:conditionalFormatting xmlns:xm="http://schemas.microsoft.com/office/excel/2006/main">
          <x14:cfRule type="cellIs" priority="10" operator="equal" id="{B248ED76-7B24-4F15-B115-FD43F08DD1F6}">
            <xm:f>'/C:/Users/japinzon/Documents/GESTIÓN SOCIAL (JAPR)/OGS/Gestión Local y Territorial/Procesos/agendas locales/2020/[FRL01.xlsx]LD'!#REF!</xm:f>
            <x14:dxf>
              <font>
                <color rgb="FF006100"/>
              </font>
              <fill>
                <patternFill>
                  <bgColor rgb="FFC6EFCE"/>
                </patternFill>
              </fill>
            </x14:dxf>
          </x14:cfRule>
          <x14:cfRule type="cellIs" priority="11" operator="equal" id="{1042BEFC-821A-40F7-A789-36CFC7FA5A7A}">
            <xm:f>'/C:/Users/japinzon/Documents/GESTIÓN SOCIAL (JAPR)/OGS/Gestión Local y Territorial/Procesos/agendas locales/2020/[FRL01.xlsx]LD'!#REF!</xm:f>
            <x14:dxf>
              <font>
                <color rgb="FF9C6500"/>
              </font>
              <fill>
                <patternFill>
                  <bgColor rgb="FFFFEB9C"/>
                </patternFill>
              </fill>
            </x14:dxf>
          </x14:cfRule>
          <x14:cfRule type="cellIs" priority="12" operator="equal" id="{130A5654-44DC-4DDF-83BC-4A05B175311C}">
            <xm:f>'/C:/Users/japinzon/Documents/GESTIÓN SOCIAL (JAPR)/OGS/Gestión Local y Territorial/Procesos/agendas locales/2020/[FRL01.xlsx]LD'!#REF!</xm:f>
            <x14:dxf>
              <font>
                <color rgb="FF9C0006"/>
              </font>
              <fill>
                <patternFill>
                  <bgColor rgb="FFFFC7CE"/>
                </patternFill>
              </fill>
            </x14:dxf>
          </x14:cfRule>
          <xm:sqref>N25</xm:sqref>
        </x14:conditionalFormatting>
        <x14:conditionalFormatting xmlns:xm="http://schemas.microsoft.com/office/excel/2006/main">
          <x14:cfRule type="cellIs" priority="7" operator="equal" id="{53B8A984-4447-40C2-92D8-91C4D607DA7A}">
            <xm:f>'/C:/Users/japinzon/Documents/GESTIÓN SOCIAL (JAPR)/OGS/Gestión Local y Territorial/Procesos/agendas locales/2020/[FRL01.xlsx]LD'!#REF!</xm:f>
            <x14:dxf>
              <font>
                <color rgb="FF006100"/>
              </font>
              <fill>
                <patternFill>
                  <bgColor rgb="FFC6EFCE"/>
                </patternFill>
              </fill>
            </x14:dxf>
          </x14:cfRule>
          <x14:cfRule type="cellIs" priority="8" operator="equal" id="{797B18C1-B460-4D81-BCCC-4A48F280262E}">
            <xm:f>'/C:/Users/japinzon/Documents/GESTIÓN SOCIAL (JAPR)/OGS/Gestión Local y Territorial/Procesos/agendas locales/2020/[FRL01.xlsx]LD'!#REF!</xm:f>
            <x14:dxf>
              <font>
                <color rgb="FF9C6500"/>
              </font>
              <fill>
                <patternFill>
                  <bgColor rgb="FFFFEB9C"/>
                </patternFill>
              </fill>
            </x14:dxf>
          </x14:cfRule>
          <x14:cfRule type="cellIs" priority="9" operator="equal" id="{743B2301-D175-4532-8B1F-C09B03AF0908}">
            <xm:f>'/C:/Users/japinzon/Documents/GESTIÓN SOCIAL (JAPR)/OGS/Gestión Local y Territorial/Procesos/agendas locales/2020/[FRL01.xlsx]LD'!#REF!</xm:f>
            <x14:dxf>
              <font>
                <color rgb="FF9C0006"/>
              </font>
              <fill>
                <patternFill>
                  <bgColor rgb="FFFFC7CE"/>
                </patternFill>
              </fill>
            </x14:dxf>
          </x14:cfRule>
          <xm:sqref>N26</xm:sqref>
        </x14:conditionalFormatting>
        <x14:conditionalFormatting xmlns:xm="http://schemas.microsoft.com/office/excel/2006/main">
          <x14:cfRule type="cellIs" priority="4" operator="equal" id="{C66A0F0F-BF2E-4FBB-B4B2-8650DB4AD54F}">
            <xm:f>'/C:/Users/japinzon/Documents/GESTIÓN SOCIAL (JAPR)/OGS/Gestión Local y Territorial/Procesos/agendas locales/2020/[FRL01.xlsx]LD'!#REF!</xm:f>
            <x14:dxf>
              <font>
                <color rgb="FF006100"/>
              </font>
              <fill>
                <patternFill>
                  <bgColor rgb="FFC6EFCE"/>
                </patternFill>
              </fill>
            </x14:dxf>
          </x14:cfRule>
          <x14:cfRule type="cellIs" priority="5" operator="equal" id="{F1C91556-2D13-4FB4-86CB-7B0E44528376}">
            <xm:f>'/C:/Users/japinzon/Documents/GESTIÓN SOCIAL (JAPR)/OGS/Gestión Local y Territorial/Procesos/agendas locales/2020/[FRL01.xlsx]LD'!#REF!</xm:f>
            <x14:dxf>
              <font>
                <color rgb="FF9C6500"/>
              </font>
              <fill>
                <patternFill>
                  <bgColor rgb="FFFFEB9C"/>
                </patternFill>
              </fill>
            </x14:dxf>
          </x14:cfRule>
          <x14:cfRule type="cellIs" priority="6" operator="equal" id="{1DB62B1D-E05D-4771-B68C-1C7C9EDB5D9B}">
            <xm:f>'/C:/Users/japinzon/Documents/GESTIÓN SOCIAL (JAPR)/OGS/Gestión Local y Territorial/Procesos/agendas locales/2020/[FRL01.xlsx]LD'!#REF!</xm:f>
            <x14:dxf>
              <font>
                <color rgb="FF9C0006"/>
              </font>
              <fill>
                <patternFill>
                  <bgColor rgb="FFFFC7CE"/>
                </patternFill>
              </fill>
            </x14:dxf>
          </x14:cfRule>
          <xm:sqref>N26</xm:sqref>
        </x14:conditionalFormatting>
        <x14:conditionalFormatting xmlns:xm="http://schemas.microsoft.com/office/excel/2006/main">
          <x14:cfRule type="cellIs" priority="1" operator="equal" id="{EE457D23-F5A6-42DA-B168-130DF3C574D9}">
            <xm:f>'/C:/Users/japinzon/Documents/GESTIÓN SOCIAL (JAPR)/OGS/Gestión Local y Territorial/Procesos/agendas locales/2020/[FRL01.xlsx]LD'!#REF!</xm:f>
            <x14:dxf>
              <font>
                <color rgb="FF006100"/>
              </font>
              <fill>
                <patternFill>
                  <bgColor rgb="FFC6EFCE"/>
                </patternFill>
              </fill>
            </x14:dxf>
          </x14:cfRule>
          <x14:cfRule type="cellIs" priority="2" operator="equal" id="{04762FCC-E55A-43BF-9355-A8CBD8236D9F}">
            <xm:f>'/C:/Users/japinzon/Documents/GESTIÓN SOCIAL (JAPR)/OGS/Gestión Local y Territorial/Procesos/agendas locales/2020/[FRL01.xlsx]LD'!#REF!</xm:f>
            <x14:dxf>
              <font>
                <color rgb="FF9C6500"/>
              </font>
              <fill>
                <patternFill>
                  <bgColor rgb="FFFFEB9C"/>
                </patternFill>
              </fill>
            </x14:dxf>
          </x14:cfRule>
          <x14:cfRule type="cellIs" priority="3" operator="equal" id="{65B53DD9-8B5D-41D0-81B7-F0F16FAFAF13}">
            <xm:f>'/C:/Users/japinzon/Documents/GESTIÓN SOCIAL (JAPR)/OGS/Gestión Local y Territorial/Procesos/agendas locales/2020/[FRL01.xlsx]LD'!#REF!</xm:f>
            <x14:dxf>
              <font>
                <color rgb="FF9C0006"/>
              </font>
              <fill>
                <patternFill>
                  <bgColor rgb="FFFFC7CE"/>
                </patternFill>
              </fill>
            </x14:dxf>
          </x14:cfRule>
          <xm:sqref>N28</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'D:\PERFIL KMAYOR\Downloads\[FORMATO L15 V.1.1 (1).xlsx]LD'!#REF!</xm:f>
          </x14:formula1>
          <xm:sqref>N2:N28</xm:sqref>
        </x14:dataValidation>
        <x14:dataValidation type="list" allowBlank="1" showInputMessage="1" showErrorMessage="1">
          <x14:formula1>
            <xm:f>'D:\PERFIL KMAYOR\Downloads\[FORMATO L15 V.1.1 (1).xlsx]LD'!#REF!</xm:f>
          </x14:formula1>
          <xm:sqref>F2:F28</xm:sqref>
        </x14:dataValidation>
        <x14:dataValidation type="list" allowBlank="1" showInputMessage="1" showErrorMessage="1">
          <x14:formula1>
            <xm:f>'D:\PERFIL KMAYOR\Downloads\[FORMATO L15 V.1.1 (1).xlsx]Datos'!#REF!</xm:f>
          </x14:formula1>
          <xm:sqref>H2:H28</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9"/>
  <sheetViews>
    <sheetView topLeftCell="D1" workbookViewId="0">
      <selection activeCell="F2" sqref="F2:F9"/>
    </sheetView>
  </sheetViews>
  <sheetFormatPr baseColWidth="10" defaultRowHeight="15"/>
  <cols>
    <col min="3" max="3" width="23.7109375" customWidth="1"/>
    <col min="5" max="5" width="17.85546875" customWidth="1"/>
    <col min="6" max="6" width="18.140625" customWidth="1"/>
    <col min="7" max="7" width="24.85546875" customWidth="1"/>
    <col min="8" max="8" width="19.42578125" customWidth="1"/>
    <col min="9" max="9" width="16" customWidth="1"/>
    <col min="12" max="12" width="20" customWidth="1"/>
    <col min="18" max="18" width="22.140625" customWidth="1"/>
  </cols>
  <sheetData>
    <row r="1" spans="1:18" ht="45">
      <c r="A1" s="26" t="s">
        <v>146</v>
      </c>
      <c r="B1" s="26" t="s">
        <v>53</v>
      </c>
      <c r="C1" s="27" t="s">
        <v>54</v>
      </c>
      <c r="D1" s="27" t="s">
        <v>55</v>
      </c>
      <c r="E1" s="27" t="s">
        <v>56</v>
      </c>
      <c r="F1" s="27" t="s">
        <v>57</v>
      </c>
      <c r="G1" s="27" t="s">
        <v>58</v>
      </c>
      <c r="H1" s="27" t="s">
        <v>0</v>
      </c>
      <c r="I1" s="27" t="s">
        <v>59</v>
      </c>
      <c r="J1" s="27" t="s">
        <v>60</v>
      </c>
      <c r="K1" s="27" t="s">
        <v>61</v>
      </c>
      <c r="L1" s="27" t="s">
        <v>62</v>
      </c>
      <c r="M1" s="27" t="s">
        <v>63</v>
      </c>
      <c r="N1" s="27" t="s">
        <v>64</v>
      </c>
      <c r="O1" s="27" t="s">
        <v>65</v>
      </c>
      <c r="P1" s="27" t="s">
        <v>66</v>
      </c>
      <c r="Q1" s="28" t="s">
        <v>67</v>
      </c>
      <c r="R1" s="27" t="s">
        <v>68</v>
      </c>
    </row>
    <row r="2" spans="1:18" ht="56.25">
      <c r="A2" s="16">
        <v>1</v>
      </c>
      <c r="B2" s="49">
        <v>44599</v>
      </c>
      <c r="C2" s="34" t="s">
        <v>1132</v>
      </c>
      <c r="D2" s="17"/>
      <c r="E2" s="17" t="s">
        <v>1133</v>
      </c>
      <c r="F2" s="34" t="s">
        <v>84</v>
      </c>
      <c r="G2" s="17" t="s">
        <v>1133</v>
      </c>
      <c r="H2" s="16" t="s">
        <v>124</v>
      </c>
      <c r="I2" s="16" t="s">
        <v>125</v>
      </c>
      <c r="J2" s="16" t="s">
        <v>149</v>
      </c>
      <c r="K2" s="34">
        <v>0</v>
      </c>
      <c r="L2" s="36" t="s">
        <v>1134</v>
      </c>
      <c r="M2" s="16" t="s">
        <v>1135</v>
      </c>
      <c r="N2" s="16" t="s">
        <v>95</v>
      </c>
      <c r="O2" s="24" t="s">
        <v>1136</v>
      </c>
      <c r="P2" s="24">
        <v>44631</v>
      </c>
      <c r="Q2" s="32">
        <v>0</v>
      </c>
      <c r="R2" s="36" t="s">
        <v>1134</v>
      </c>
    </row>
    <row r="3" spans="1:18" ht="78.75">
      <c r="A3" s="16">
        <v>2</v>
      </c>
      <c r="B3" s="47">
        <v>44613</v>
      </c>
      <c r="C3" s="34" t="s">
        <v>1137</v>
      </c>
      <c r="D3" s="34"/>
      <c r="E3" s="17" t="s">
        <v>1133</v>
      </c>
      <c r="F3" s="34" t="s">
        <v>84</v>
      </c>
      <c r="G3" s="17" t="s">
        <v>1133</v>
      </c>
      <c r="H3" s="16" t="s">
        <v>124</v>
      </c>
      <c r="I3" s="16" t="s">
        <v>125</v>
      </c>
      <c r="J3" s="16" t="s">
        <v>149</v>
      </c>
      <c r="K3" s="34"/>
      <c r="L3" s="36" t="s">
        <v>1138</v>
      </c>
      <c r="M3" s="16" t="s">
        <v>1135</v>
      </c>
      <c r="N3" s="16" t="s">
        <v>95</v>
      </c>
      <c r="O3" s="24">
        <v>44628</v>
      </c>
      <c r="P3" s="24">
        <v>44628</v>
      </c>
      <c r="Q3" s="32">
        <v>0</v>
      </c>
      <c r="R3" s="36" t="s">
        <v>1138</v>
      </c>
    </row>
    <row r="4" spans="1:18" ht="67.5">
      <c r="A4" s="16">
        <v>3</v>
      </c>
      <c r="B4" s="47">
        <v>44614</v>
      </c>
      <c r="C4" s="34" t="s">
        <v>132</v>
      </c>
      <c r="D4" s="34"/>
      <c r="E4" s="17" t="s">
        <v>1133</v>
      </c>
      <c r="F4" s="34" t="s">
        <v>84</v>
      </c>
      <c r="G4" s="17" t="s">
        <v>1133</v>
      </c>
      <c r="H4" s="16" t="s">
        <v>124</v>
      </c>
      <c r="I4" s="16" t="s">
        <v>125</v>
      </c>
      <c r="J4" s="16" t="s">
        <v>149</v>
      </c>
      <c r="K4" s="34"/>
      <c r="L4" s="36" t="s">
        <v>1139</v>
      </c>
      <c r="M4" s="16" t="s">
        <v>1135</v>
      </c>
      <c r="N4" s="16" t="s">
        <v>95</v>
      </c>
      <c r="O4" s="24">
        <v>44614</v>
      </c>
      <c r="P4" s="24">
        <v>44614</v>
      </c>
      <c r="Q4" s="32">
        <v>0</v>
      </c>
      <c r="R4" s="36" t="s">
        <v>1139</v>
      </c>
    </row>
    <row r="5" spans="1:18" ht="67.5">
      <c r="A5" s="16">
        <v>4</v>
      </c>
      <c r="B5" s="47">
        <v>44614</v>
      </c>
      <c r="C5" s="34" t="s">
        <v>132</v>
      </c>
      <c r="D5" s="34"/>
      <c r="E5" s="17" t="s">
        <v>1133</v>
      </c>
      <c r="F5" s="34" t="s">
        <v>84</v>
      </c>
      <c r="G5" s="17" t="s">
        <v>1133</v>
      </c>
      <c r="H5" s="16" t="s">
        <v>124</v>
      </c>
      <c r="I5" s="16" t="s">
        <v>125</v>
      </c>
      <c r="J5" s="16" t="s">
        <v>149</v>
      </c>
      <c r="K5" s="34"/>
      <c r="L5" s="36" t="s">
        <v>1139</v>
      </c>
      <c r="M5" s="16" t="s">
        <v>1135</v>
      </c>
      <c r="N5" s="16" t="s">
        <v>95</v>
      </c>
      <c r="O5" s="24">
        <v>44614</v>
      </c>
      <c r="P5" s="24">
        <v>44614</v>
      </c>
      <c r="Q5" s="32">
        <v>0</v>
      </c>
      <c r="R5" s="36" t="s">
        <v>1139</v>
      </c>
    </row>
    <row r="6" spans="1:18" ht="56.25">
      <c r="A6" s="16">
        <v>5</v>
      </c>
      <c r="B6" s="49">
        <v>44615</v>
      </c>
      <c r="C6" s="34" t="s">
        <v>1140</v>
      </c>
      <c r="D6" s="17"/>
      <c r="E6" s="17" t="s">
        <v>1133</v>
      </c>
      <c r="F6" s="34" t="s">
        <v>84</v>
      </c>
      <c r="G6" s="17" t="s">
        <v>1133</v>
      </c>
      <c r="H6" s="16" t="s">
        <v>124</v>
      </c>
      <c r="I6" s="16" t="s">
        <v>125</v>
      </c>
      <c r="J6" s="16" t="s">
        <v>149</v>
      </c>
      <c r="K6" s="34">
        <v>0</v>
      </c>
      <c r="L6" s="36" t="s">
        <v>1141</v>
      </c>
      <c r="M6" s="16" t="s">
        <v>1135</v>
      </c>
      <c r="N6" s="16" t="s">
        <v>95</v>
      </c>
      <c r="O6" s="24" t="s">
        <v>1142</v>
      </c>
      <c r="P6" s="24">
        <v>44615</v>
      </c>
      <c r="Q6" s="32">
        <v>0</v>
      </c>
      <c r="R6" s="36" t="s">
        <v>1143</v>
      </c>
    </row>
    <row r="7" spans="1:18" ht="45">
      <c r="A7" s="16">
        <v>6</v>
      </c>
      <c r="B7" s="49">
        <v>44617</v>
      </c>
      <c r="C7" s="34" t="s">
        <v>1144</v>
      </c>
      <c r="D7" s="34"/>
      <c r="E7" s="17" t="s">
        <v>1133</v>
      </c>
      <c r="F7" s="34" t="s">
        <v>84</v>
      </c>
      <c r="G7" s="17" t="s">
        <v>1133</v>
      </c>
      <c r="H7" s="16" t="s">
        <v>124</v>
      </c>
      <c r="I7" s="16" t="s">
        <v>125</v>
      </c>
      <c r="J7" s="16" t="s">
        <v>149</v>
      </c>
      <c r="K7" s="34"/>
      <c r="L7" s="36" t="s">
        <v>1145</v>
      </c>
      <c r="M7" s="16" t="s">
        <v>1135</v>
      </c>
      <c r="N7" s="16" t="s">
        <v>95</v>
      </c>
      <c r="O7" s="24">
        <v>44622</v>
      </c>
      <c r="P7" s="24">
        <v>44622</v>
      </c>
      <c r="Q7" s="32">
        <v>0</v>
      </c>
      <c r="R7" s="36" t="s">
        <v>1145</v>
      </c>
    </row>
    <row r="8" spans="1:18" ht="22.5">
      <c r="A8" s="16">
        <v>7</v>
      </c>
      <c r="B8" s="47">
        <v>44622</v>
      </c>
      <c r="C8" s="34" t="s">
        <v>1146</v>
      </c>
      <c r="D8" s="34"/>
      <c r="E8" s="17" t="s">
        <v>1133</v>
      </c>
      <c r="F8" s="34" t="s">
        <v>84</v>
      </c>
      <c r="G8" s="17" t="s">
        <v>1133</v>
      </c>
      <c r="H8" s="16" t="s">
        <v>124</v>
      </c>
      <c r="I8" s="16" t="s">
        <v>125</v>
      </c>
      <c r="J8" s="34" t="s">
        <v>149</v>
      </c>
      <c r="K8" s="34">
        <v>0</v>
      </c>
      <c r="L8" s="34" t="s">
        <v>1147</v>
      </c>
      <c r="M8" s="16" t="s">
        <v>1135</v>
      </c>
      <c r="N8" s="16" t="s">
        <v>95</v>
      </c>
      <c r="O8" s="24">
        <v>44630</v>
      </c>
      <c r="P8" s="24">
        <v>44630</v>
      </c>
      <c r="Q8" s="32">
        <v>0</v>
      </c>
      <c r="R8" s="34" t="s">
        <v>1147</v>
      </c>
    </row>
    <row r="9" spans="1:18" ht="22.5">
      <c r="A9" s="16">
        <v>8</v>
      </c>
      <c r="B9" s="47">
        <v>44629</v>
      </c>
      <c r="C9" s="34" t="s">
        <v>1148</v>
      </c>
      <c r="D9" s="34"/>
      <c r="E9" s="16" t="s">
        <v>1149</v>
      </c>
      <c r="F9" s="34" t="s">
        <v>84</v>
      </c>
      <c r="G9" s="16" t="s">
        <v>1149</v>
      </c>
      <c r="H9" s="16" t="s">
        <v>124</v>
      </c>
      <c r="I9" s="16" t="s">
        <v>125</v>
      </c>
      <c r="J9" s="34" t="s">
        <v>1150</v>
      </c>
      <c r="K9" s="34">
        <v>0</v>
      </c>
      <c r="L9" s="48" t="s">
        <v>1151</v>
      </c>
      <c r="M9" s="16" t="s">
        <v>1135</v>
      </c>
      <c r="N9" s="16" t="s">
        <v>96</v>
      </c>
      <c r="O9" s="24">
        <v>44643</v>
      </c>
      <c r="P9" s="24">
        <v>44643</v>
      </c>
      <c r="Q9" s="32">
        <v>0</v>
      </c>
      <c r="R9" s="16" t="s">
        <v>1152</v>
      </c>
    </row>
  </sheetData>
  <dataValidations count="1">
    <dataValidation type="list" allowBlank="1" showInputMessage="1" showErrorMessage="1" sqref="I2:I9">
      <formula1>INDIRECT(H2)</formula1>
    </dataValidation>
  </dataValidations>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ellIs" priority="43" operator="equal" id="{75C4FEB5-CB68-40C3-9C5E-B9F15E9A7080}">
            <xm:f>'/C:/Users/japinzon/Documents/GESTIÓN SOCIAL (JAPR)/OGS/Gestión Local y Territorial/Procesos/agendas locales/2020/[FRL01.xlsx]LD'!#REF!</xm:f>
            <x14:dxf>
              <font>
                <color rgb="FF006100"/>
              </font>
              <fill>
                <patternFill>
                  <bgColor rgb="FFC6EFCE"/>
                </patternFill>
              </fill>
            </x14:dxf>
          </x14:cfRule>
          <x14:cfRule type="cellIs" priority="44" operator="equal" id="{34BB0567-AF77-4F8E-8E65-35974730B391}">
            <xm:f>'/C:/Users/japinzon/Documents/GESTIÓN SOCIAL (JAPR)/OGS/Gestión Local y Territorial/Procesos/agendas locales/2020/[FRL01.xlsx]LD'!#REF!</xm:f>
            <x14:dxf>
              <font>
                <color rgb="FF9C6500"/>
              </font>
              <fill>
                <patternFill>
                  <bgColor rgb="FFFFEB9C"/>
                </patternFill>
              </fill>
            </x14:dxf>
          </x14:cfRule>
          <x14:cfRule type="cellIs" priority="45" operator="equal" id="{0F7CB571-6480-4B39-9249-B1EF5831B0A1}">
            <xm:f>'/C:/Users/japinzon/Documents/GESTIÓN SOCIAL (JAPR)/OGS/Gestión Local y Territorial/Procesos/agendas locales/2020/[FRL01.xlsx]LD'!#REF!</xm:f>
            <x14:dxf>
              <font>
                <color rgb="FF9C0006"/>
              </font>
              <fill>
                <patternFill>
                  <bgColor rgb="FFFFC7CE"/>
                </patternFill>
              </fill>
            </x14:dxf>
          </x14:cfRule>
          <xm:sqref>N2 N5 N8:N9</xm:sqref>
        </x14:conditionalFormatting>
        <x14:conditionalFormatting xmlns:xm="http://schemas.microsoft.com/office/excel/2006/main">
          <x14:cfRule type="iconSet" priority="46" id="{3D9364E6-9306-495F-95CC-73016EB1F6CE}">
            <x14:iconSet iconSet="3Symbols2" custom="1">
              <x14:cfvo type="percent">
                <xm:f>0</xm:f>
              </x14:cfvo>
              <x14:cfvo type="num">
                <xm:f>0</xm:f>
              </x14:cfvo>
              <x14:cfvo type="num" gte="0">
                <xm:f>0</xm:f>
              </x14:cfvo>
              <x14:cfIcon iconSet="3Symbols2" iconId="2"/>
              <x14:cfIcon iconSet="3Symbols2" iconId="2"/>
              <x14:cfIcon iconSet="3Symbols2" iconId="1"/>
            </x14:iconSet>
          </x14:cfRule>
          <xm:sqref>Q2 Q5 Q8:Q9</xm:sqref>
        </x14:conditionalFormatting>
        <x14:conditionalFormatting xmlns:xm="http://schemas.microsoft.com/office/excel/2006/main">
          <x14:cfRule type="cellIs" priority="40" operator="equal" id="{C514B6E0-4321-4260-9431-E80255D46A1E}">
            <xm:f>'/C:/Users/japinzon/Documents/GESTIÓN SOCIAL (JAPR)/OGS/Gestión Local y Territorial/Procesos/agendas locales/2020/[FRL01.xlsx]LD'!#REF!</xm:f>
            <x14:dxf>
              <font>
                <color rgb="FF006100"/>
              </font>
              <fill>
                <patternFill>
                  <bgColor rgb="FFC6EFCE"/>
                </patternFill>
              </fill>
            </x14:dxf>
          </x14:cfRule>
          <x14:cfRule type="cellIs" priority="41" operator="equal" id="{7F6DDC72-18C3-440E-809E-084BC89E0957}">
            <xm:f>'/C:/Users/japinzon/Documents/GESTIÓN SOCIAL (JAPR)/OGS/Gestión Local y Territorial/Procesos/agendas locales/2020/[FRL01.xlsx]LD'!#REF!</xm:f>
            <x14:dxf>
              <font>
                <color rgb="FF9C6500"/>
              </font>
              <fill>
                <patternFill>
                  <bgColor rgb="FFFFEB9C"/>
                </patternFill>
              </fill>
            </x14:dxf>
          </x14:cfRule>
          <x14:cfRule type="cellIs" priority="42" operator="equal" id="{0A264ADD-5126-4BEE-9DB2-7007E826CA38}">
            <xm:f>'/C:/Users/japinzon/Documents/GESTIÓN SOCIAL (JAPR)/OGS/Gestión Local y Territorial/Procesos/agendas locales/2020/[FRL01.xlsx]LD'!#REF!</xm:f>
            <x14:dxf>
              <font>
                <color rgb="FF9C0006"/>
              </font>
              <fill>
                <patternFill>
                  <bgColor rgb="FFFFC7CE"/>
                </patternFill>
              </fill>
            </x14:dxf>
          </x14:cfRule>
          <xm:sqref>N5</xm:sqref>
        </x14:conditionalFormatting>
        <x14:conditionalFormatting xmlns:xm="http://schemas.microsoft.com/office/excel/2006/main">
          <x14:cfRule type="cellIs" priority="36" operator="equal" id="{E931F090-584D-41BF-BE3E-5BA2D5F345BD}">
            <xm:f>'/C:/Users/japinzon/Documents/GESTIÓN SOCIAL (JAPR)/OGS/Gestión Local y Territorial/Procesos/agendas locales/2020/[FRL01.xlsx]LD'!#REF!</xm:f>
            <x14:dxf>
              <font>
                <color rgb="FF006100"/>
              </font>
              <fill>
                <patternFill>
                  <bgColor rgb="FFC6EFCE"/>
                </patternFill>
              </fill>
            </x14:dxf>
          </x14:cfRule>
          <x14:cfRule type="cellIs" priority="37" operator="equal" id="{D758CA43-54A3-4E0F-969B-787888B0223E}">
            <xm:f>'/C:/Users/japinzon/Documents/GESTIÓN SOCIAL (JAPR)/OGS/Gestión Local y Territorial/Procesos/agendas locales/2020/[FRL01.xlsx]LD'!#REF!</xm:f>
            <x14:dxf>
              <font>
                <color rgb="FF9C6500"/>
              </font>
              <fill>
                <patternFill>
                  <bgColor rgb="FFFFEB9C"/>
                </patternFill>
              </fill>
            </x14:dxf>
          </x14:cfRule>
          <x14:cfRule type="cellIs" priority="38" operator="equal" id="{7A3C9BA7-26A3-439E-80ED-BBE60246892D}">
            <xm:f>'/C:/Users/japinzon/Documents/GESTIÓN SOCIAL (JAPR)/OGS/Gestión Local y Territorial/Procesos/agendas locales/2020/[FRL01.xlsx]LD'!#REF!</xm:f>
            <x14:dxf>
              <font>
                <color rgb="FF9C0006"/>
              </font>
              <fill>
                <patternFill>
                  <bgColor rgb="FFFFC7CE"/>
                </patternFill>
              </fill>
            </x14:dxf>
          </x14:cfRule>
          <xm:sqref>N3</xm:sqref>
        </x14:conditionalFormatting>
        <x14:conditionalFormatting xmlns:xm="http://schemas.microsoft.com/office/excel/2006/main">
          <x14:cfRule type="iconSet" priority="39" id="{981A7562-8B19-4B2A-B9D1-CF278AE1DFE1}">
            <x14:iconSet iconSet="3Symbols2" custom="1">
              <x14:cfvo type="percent">
                <xm:f>0</xm:f>
              </x14:cfvo>
              <x14:cfvo type="num">
                <xm:f>0</xm:f>
              </x14:cfvo>
              <x14:cfvo type="num" gte="0">
                <xm:f>0</xm:f>
              </x14:cfvo>
              <x14:cfIcon iconSet="3Symbols2" iconId="2"/>
              <x14:cfIcon iconSet="3Symbols2" iconId="2"/>
              <x14:cfIcon iconSet="3Symbols2" iconId="1"/>
            </x14:iconSet>
          </x14:cfRule>
          <xm:sqref>Q3</xm:sqref>
        </x14:conditionalFormatting>
        <x14:conditionalFormatting xmlns:xm="http://schemas.microsoft.com/office/excel/2006/main">
          <x14:cfRule type="cellIs" priority="33" operator="equal" id="{B5F54E2D-D1BD-4191-87E8-6E5CFA4A11F2}">
            <xm:f>'/C:/Users/japinzon/Documents/GESTIÓN SOCIAL (JAPR)/OGS/Gestión Local y Territorial/Procesos/agendas locales/2020/[FRL01.xlsx]LD'!#REF!</xm:f>
            <x14:dxf>
              <font>
                <color rgb="FF006100"/>
              </font>
              <fill>
                <patternFill>
                  <bgColor rgb="FFC6EFCE"/>
                </patternFill>
              </fill>
            </x14:dxf>
          </x14:cfRule>
          <x14:cfRule type="cellIs" priority="34" operator="equal" id="{941CFB45-9F24-43F1-B1E8-3629A09AC747}">
            <xm:f>'/C:/Users/japinzon/Documents/GESTIÓN SOCIAL (JAPR)/OGS/Gestión Local y Territorial/Procesos/agendas locales/2020/[FRL01.xlsx]LD'!#REF!</xm:f>
            <x14:dxf>
              <font>
                <color rgb="FF9C6500"/>
              </font>
              <fill>
                <patternFill>
                  <bgColor rgb="FFFFEB9C"/>
                </patternFill>
              </fill>
            </x14:dxf>
          </x14:cfRule>
          <x14:cfRule type="cellIs" priority="35" operator="equal" id="{3A9A8F33-0F8F-489C-BD9F-4E053F341EDA}">
            <xm:f>'/C:/Users/japinzon/Documents/GESTIÓN SOCIAL (JAPR)/OGS/Gestión Local y Territorial/Procesos/agendas locales/2020/[FRL01.xlsx]LD'!#REF!</xm:f>
            <x14:dxf>
              <font>
                <color rgb="FF9C0006"/>
              </font>
              <fill>
                <patternFill>
                  <bgColor rgb="FFFFC7CE"/>
                </patternFill>
              </fill>
            </x14:dxf>
          </x14:cfRule>
          <xm:sqref>N3</xm:sqref>
        </x14:conditionalFormatting>
        <x14:conditionalFormatting xmlns:xm="http://schemas.microsoft.com/office/excel/2006/main">
          <x14:cfRule type="cellIs" priority="29" operator="equal" id="{0C55E7BF-8312-4171-A9EF-C3A0DF381046}">
            <xm:f>'/C:/Users/japinzon/Documents/GESTIÓN SOCIAL (JAPR)/OGS/Gestión Local y Territorial/Procesos/agendas locales/2020/[FRL01.xlsx]LD'!#REF!</xm:f>
            <x14:dxf>
              <font>
                <color rgb="FF006100"/>
              </font>
              <fill>
                <patternFill>
                  <bgColor rgb="FFC6EFCE"/>
                </patternFill>
              </fill>
            </x14:dxf>
          </x14:cfRule>
          <x14:cfRule type="cellIs" priority="30" operator="equal" id="{18078098-346F-48EF-B6B1-B462FAA6F5F1}">
            <xm:f>'/C:/Users/japinzon/Documents/GESTIÓN SOCIAL (JAPR)/OGS/Gestión Local y Territorial/Procesos/agendas locales/2020/[FRL01.xlsx]LD'!#REF!</xm:f>
            <x14:dxf>
              <font>
                <color rgb="FF9C6500"/>
              </font>
              <fill>
                <patternFill>
                  <bgColor rgb="FFFFEB9C"/>
                </patternFill>
              </fill>
            </x14:dxf>
          </x14:cfRule>
          <x14:cfRule type="cellIs" priority="31" operator="equal" id="{64E085C2-C709-4E97-8163-3172EE3A94BE}">
            <xm:f>'/C:/Users/japinzon/Documents/GESTIÓN SOCIAL (JAPR)/OGS/Gestión Local y Territorial/Procesos/agendas locales/2020/[FRL01.xlsx]LD'!#REF!</xm:f>
            <x14:dxf>
              <font>
                <color rgb="FF9C0006"/>
              </font>
              <fill>
                <patternFill>
                  <bgColor rgb="FFFFC7CE"/>
                </patternFill>
              </fill>
            </x14:dxf>
          </x14:cfRule>
          <xm:sqref>N6</xm:sqref>
        </x14:conditionalFormatting>
        <x14:conditionalFormatting xmlns:xm="http://schemas.microsoft.com/office/excel/2006/main">
          <x14:cfRule type="iconSet" priority="32" id="{CBBF3137-F8F6-4085-BF4F-10851FD325C9}">
            <x14:iconSet iconSet="3Symbols2" custom="1">
              <x14:cfvo type="percent">
                <xm:f>0</xm:f>
              </x14:cfvo>
              <x14:cfvo type="num">
                <xm:f>0</xm:f>
              </x14:cfvo>
              <x14:cfvo type="num" gte="0">
                <xm:f>0</xm:f>
              </x14:cfvo>
              <x14:cfIcon iconSet="3Symbols2" iconId="2"/>
              <x14:cfIcon iconSet="3Symbols2" iconId="2"/>
              <x14:cfIcon iconSet="3Symbols2" iconId="1"/>
            </x14:iconSet>
          </x14:cfRule>
          <xm:sqref>Q6:Q7</xm:sqref>
        </x14:conditionalFormatting>
        <x14:conditionalFormatting xmlns:xm="http://schemas.microsoft.com/office/excel/2006/main">
          <x14:cfRule type="cellIs" priority="26" operator="equal" id="{9D2E020A-118B-43D6-BD0B-1757CA85908A}">
            <xm:f>'/C:/Users/japinzon/Documents/GESTIÓN SOCIAL (JAPR)/OGS/Gestión Local y Territorial/Procesos/agendas locales/2020/[FRL01.xlsx]LD'!#REF!</xm:f>
            <x14:dxf>
              <font>
                <color rgb="FF006100"/>
              </font>
              <fill>
                <patternFill>
                  <bgColor rgb="FFC6EFCE"/>
                </patternFill>
              </fill>
            </x14:dxf>
          </x14:cfRule>
          <x14:cfRule type="cellIs" priority="27" operator="equal" id="{21A6CBB0-0D1E-42A8-826B-AE66F4A9D23D}">
            <xm:f>'/C:/Users/japinzon/Documents/GESTIÓN SOCIAL (JAPR)/OGS/Gestión Local y Territorial/Procesos/agendas locales/2020/[FRL01.xlsx]LD'!#REF!</xm:f>
            <x14:dxf>
              <font>
                <color rgb="FF9C6500"/>
              </font>
              <fill>
                <patternFill>
                  <bgColor rgb="FFFFEB9C"/>
                </patternFill>
              </fill>
            </x14:dxf>
          </x14:cfRule>
          <x14:cfRule type="cellIs" priority="28" operator="equal" id="{1AF1F2DB-C007-4277-A537-38DE58CDD1AB}">
            <xm:f>'/C:/Users/japinzon/Documents/GESTIÓN SOCIAL (JAPR)/OGS/Gestión Local y Territorial/Procesos/agendas locales/2020/[FRL01.xlsx]LD'!#REF!</xm:f>
            <x14:dxf>
              <font>
                <color rgb="FF9C0006"/>
              </font>
              <fill>
                <patternFill>
                  <bgColor rgb="FFFFC7CE"/>
                </patternFill>
              </fill>
            </x14:dxf>
          </x14:cfRule>
          <xm:sqref>N6</xm:sqref>
        </x14:conditionalFormatting>
        <x14:conditionalFormatting xmlns:xm="http://schemas.microsoft.com/office/excel/2006/main">
          <x14:cfRule type="cellIs" priority="23" operator="equal" id="{F6DECF4B-C992-466F-B854-664D48E4D2CD}">
            <xm:f>'/C:/Users/japinzon/Documents/GESTIÓN SOCIAL (JAPR)/OGS/Gestión Local y Territorial/Procesos/agendas locales/2020/[FRL01.xlsx]LD'!#REF!</xm:f>
            <x14:dxf>
              <font>
                <color rgb="FF006100"/>
              </font>
              <fill>
                <patternFill>
                  <bgColor rgb="FFC6EFCE"/>
                </patternFill>
              </fill>
            </x14:dxf>
          </x14:cfRule>
          <x14:cfRule type="cellIs" priority="24" operator="equal" id="{CEB470DE-63CD-461B-95CC-88C8B78FBEFB}">
            <xm:f>'/C:/Users/japinzon/Documents/GESTIÓN SOCIAL (JAPR)/OGS/Gestión Local y Territorial/Procesos/agendas locales/2020/[FRL01.xlsx]LD'!#REF!</xm:f>
            <x14:dxf>
              <font>
                <color rgb="FF9C6500"/>
              </font>
              <fill>
                <patternFill>
                  <bgColor rgb="FFFFEB9C"/>
                </patternFill>
              </fill>
            </x14:dxf>
          </x14:cfRule>
          <x14:cfRule type="cellIs" priority="25" operator="equal" id="{45CF1F77-6053-4D92-A64E-ABEECB429123}">
            <xm:f>'/C:/Users/japinzon/Documents/GESTIÓN SOCIAL (JAPR)/OGS/Gestión Local y Territorial/Procesos/agendas locales/2020/[FRL01.xlsx]LD'!#REF!</xm:f>
            <x14:dxf>
              <font>
                <color rgb="FF9C0006"/>
              </font>
              <fill>
                <patternFill>
                  <bgColor rgb="FFFFC7CE"/>
                </patternFill>
              </fill>
            </x14:dxf>
          </x14:cfRule>
          <xm:sqref>N6</xm:sqref>
        </x14:conditionalFormatting>
        <x14:conditionalFormatting xmlns:xm="http://schemas.microsoft.com/office/excel/2006/main">
          <x14:cfRule type="cellIs" priority="20" operator="equal" id="{4A3F158E-53FF-4FEE-93E2-B12CBDF1F814}">
            <xm:f>'/C:/Users/japinzon/Documents/GESTIÓN SOCIAL (JAPR)/OGS/Gestión Local y Territorial/Procesos/agendas locales/2020/[FRL01.xlsx]LD'!#REF!</xm:f>
            <x14:dxf>
              <font>
                <color rgb="FF006100"/>
              </font>
              <fill>
                <patternFill>
                  <bgColor rgb="FFC6EFCE"/>
                </patternFill>
              </fill>
            </x14:dxf>
          </x14:cfRule>
          <x14:cfRule type="cellIs" priority="21" operator="equal" id="{864DBD22-73E9-4949-A15D-733EDEF5570A}">
            <xm:f>'/C:/Users/japinzon/Documents/GESTIÓN SOCIAL (JAPR)/OGS/Gestión Local y Territorial/Procesos/agendas locales/2020/[FRL01.xlsx]LD'!#REF!</xm:f>
            <x14:dxf>
              <font>
                <color rgb="FF9C6500"/>
              </font>
              <fill>
                <patternFill>
                  <bgColor rgb="FFFFEB9C"/>
                </patternFill>
              </fill>
            </x14:dxf>
          </x14:cfRule>
          <x14:cfRule type="cellIs" priority="22" operator="equal" id="{7258F28F-822E-42EA-9B06-EBB36CEF78B7}">
            <xm:f>'/C:/Users/japinzon/Documents/GESTIÓN SOCIAL (JAPR)/OGS/Gestión Local y Territorial/Procesos/agendas locales/2020/[FRL01.xlsx]LD'!#REF!</xm:f>
            <x14:dxf>
              <font>
                <color rgb="FF9C0006"/>
              </font>
              <fill>
                <patternFill>
                  <bgColor rgb="FFFFC7CE"/>
                </patternFill>
              </fill>
            </x14:dxf>
          </x14:cfRule>
          <xm:sqref>N6</xm:sqref>
        </x14:conditionalFormatting>
        <x14:conditionalFormatting xmlns:xm="http://schemas.microsoft.com/office/excel/2006/main">
          <x14:cfRule type="cellIs" priority="16" operator="equal" id="{659CA8F0-0223-4EAB-A534-A93F9F97D0F0}">
            <xm:f>'/C:/Users/japinzon/Documents/GESTIÓN SOCIAL (JAPR)/OGS/Gestión Local y Territorial/Procesos/agendas locales/2020/[FRL01.xlsx]LD'!#REF!</xm:f>
            <x14:dxf>
              <font>
                <color rgb="FF006100"/>
              </font>
              <fill>
                <patternFill>
                  <bgColor rgb="FFC6EFCE"/>
                </patternFill>
              </fill>
            </x14:dxf>
          </x14:cfRule>
          <x14:cfRule type="cellIs" priority="17" operator="equal" id="{59BD2828-3BBB-4AC2-AC96-E7D273BD0CA8}">
            <xm:f>'/C:/Users/japinzon/Documents/GESTIÓN SOCIAL (JAPR)/OGS/Gestión Local y Territorial/Procesos/agendas locales/2020/[FRL01.xlsx]LD'!#REF!</xm:f>
            <x14:dxf>
              <font>
                <color rgb="FF9C6500"/>
              </font>
              <fill>
                <patternFill>
                  <bgColor rgb="FFFFEB9C"/>
                </patternFill>
              </fill>
            </x14:dxf>
          </x14:cfRule>
          <x14:cfRule type="cellIs" priority="18" operator="equal" id="{F37D2362-2BE9-4355-9637-25B005E67DB0}">
            <xm:f>'/C:/Users/japinzon/Documents/GESTIÓN SOCIAL (JAPR)/OGS/Gestión Local y Territorial/Procesos/agendas locales/2020/[FRL01.xlsx]LD'!#REF!</xm:f>
            <x14:dxf>
              <font>
                <color rgb="FF9C0006"/>
              </font>
              <fill>
                <patternFill>
                  <bgColor rgb="FFFFC7CE"/>
                </patternFill>
              </fill>
            </x14:dxf>
          </x14:cfRule>
          <xm:sqref>N4</xm:sqref>
        </x14:conditionalFormatting>
        <x14:conditionalFormatting xmlns:xm="http://schemas.microsoft.com/office/excel/2006/main">
          <x14:cfRule type="iconSet" priority="19" id="{CA97DAC9-0C3D-4C76-962B-65714249F688}">
            <x14:iconSet iconSet="3Symbols2" custom="1">
              <x14:cfvo type="percent">
                <xm:f>0</xm:f>
              </x14:cfvo>
              <x14:cfvo type="num">
                <xm:f>0</xm:f>
              </x14:cfvo>
              <x14:cfvo type="num" gte="0">
                <xm:f>0</xm:f>
              </x14:cfvo>
              <x14:cfIcon iconSet="3Symbols2" iconId="2"/>
              <x14:cfIcon iconSet="3Symbols2" iconId="2"/>
              <x14:cfIcon iconSet="3Symbols2" iconId="1"/>
            </x14:iconSet>
          </x14:cfRule>
          <xm:sqref>Q4</xm:sqref>
        </x14:conditionalFormatting>
        <x14:conditionalFormatting xmlns:xm="http://schemas.microsoft.com/office/excel/2006/main">
          <x14:cfRule type="cellIs" priority="13" operator="equal" id="{82E15A90-17C2-4F5F-BEE0-0B7BE7753CDA}">
            <xm:f>'/C:/Users/japinzon/Documents/GESTIÓN SOCIAL (JAPR)/OGS/Gestión Local y Territorial/Procesos/agendas locales/2020/[FRL01.xlsx]LD'!#REF!</xm:f>
            <x14:dxf>
              <font>
                <color rgb="FF006100"/>
              </font>
              <fill>
                <patternFill>
                  <bgColor rgb="FFC6EFCE"/>
                </patternFill>
              </fill>
            </x14:dxf>
          </x14:cfRule>
          <x14:cfRule type="cellIs" priority="14" operator="equal" id="{871C6009-9291-4B28-8073-FA5B0CA0865E}">
            <xm:f>'/C:/Users/japinzon/Documents/GESTIÓN SOCIAL (JAPR)/OGS/Gestión Local y Territorial/Procesos/agendas locales/2020/[FRL01.xlsx]LD'!#REF!</xm:f>
            <x14:dxf>
              <font>
                <color rgb="FF9C6500"/>
              </font>
              <fill>
                <patternFill>
                  <bgColor rgb="FFFFEB9C"/>
                </patternFill>
              </fill>
            </x14:dxf>
          </x14:cfRule>
          <x14:cfRule type="cellIs" priority="15" operator="equal" id="{CC25BA6D-7130-4521-8BBE-CF8D9BFA0F17}">
            <xm:f>'/C:/Users/japinzon/Documents/GESTIÓN SOCIAL (JAPR)/OGS/Gestión Local y Territorial/Procesos/agendas locales/2020/[FRL01.xlsx]LD'!#REF!</xm:f>
            <x14:dxf>
              <font>
                <color rgb="FF9C0006"/>
              </font>
              <fill>
                <patternFill>
                  <bgColor rgb="FFFFC7CE"/>
                </patternFill>
              </fill>
            </x14:dxf>
          </x14:cfRule>
          <xm:sqref>N4</xm:sqref>
        </x14:conditionalFormatting>
        <x14:conditionalFormatting xmlns:xm="http://schemas.microsoft.com/office/excel/2006/main">
          <x14:cfRule type="cellIs" priority="10" operator="equal" id="{28CC6327-A71E-4E7E-A25A-831D9070BEF9}">
            <xm:f>'/C:/Users/japinzon/Documents/GESTIÓN SOCIAL (JAPR)/OGS/Gestión Local y Territorial/Procesos/agendas locales/2020/[FRL01.xlsx]LD'!#REF!</xm:f>
            <x14:dxf>
              <font>
                <color rgb="FF006100"/>
              </font>
              <fill>
                <patternFill>
                  <bgColor rgb="FFC6EFCE"/>
                </patternFill>
              </fill>
            </x14:dxf>
          </x14:cfRule>
          <x14:cfRule type="cellIs" priority="11" operator="equal" id="{231DC7F5-5617-4D28-99D2-315A03E75F85}">
            <xm:f>'/C:/Users/japinzon/Documents/GESTIÓN SOCIAL (JAPR)/OGS/Gestión Local y Territorial/Procesos/agendas locales/2020/[FRL01.xlsx]LD'!#REF!</xm:f>
            <x14:dxf>
              <font>
                <color rgb="FF9C6500"/>
              </font>
              <fill>
                <patternFill>
                  <bgColor rgb="FFFFEB9C"/>
                </patternFill>
              </fill>
            </x14:dxf>
          </x14:cfRule>
          <x14:cfRule type="cellIs" priority="12" operator="equal" id="{309811D5-C7B6-4ECB-A9FE-D51A499FE750}">
            <xm:f>'/C:/Users/japinzon/Documents/GESTIÓN SOCIAL (JAPR)/OGS/Gestión Local y Territorial/Procesos/agendas locales/2020/[FRL01.xlsx]LD'!#REF!</xm:f>
            <x14:dxf>
              <font>
                <color rgb="FF9C0006"/>
              </font>
              <fill>
                <patternFill>
                  <bgColor rgb="FFFFC7CE"/>
                </patternFill>
              </fill>
            </x14:dxf>
          </x14:cfRule>
          <xm:sqref>N7</xm:sqref>
        </x14:conditionalFormatting>
        <x14:conditionalFormatting xmlns:xm="http://schemas.microsoft.com/office/excel/2006/main">
          <x14:cfRule type="cellIs" priority="7" operator="equal" id="{A409BB5F-A197-494A-9555-E1A895CD10EB}">
            <xm:f>'/C:/Users/japinzon/Documents/GESTIÓN SOCIAL (JAPR)/OGS/Gestión Local y Territorial/Procesos/agendas locales/2020/[FRL01.xlsx]LD'!#REF!</xm:f>
            <x14:dxf>
              <font>
                <color rgb="FF006100"/>
              </font>
              <fill>
                <patternFill>
                  <bgColor rgb="FFC6EFCE"/>
                </patternFill>
              </fill>
            </x14:dxf>
          </x14:cfRule>
          <x14:cfRule type="cellIs" priority="8" operator="equal" id="{36696DC4-2DFA-4BC2-B182-437FF9A32ADB}">
            <xm:f>'/C:/Users/japinzon/Documents/GESTIÓN SOCIAL (JAPR)/OGS/Gestión Local y Territorial/Procesos/agendas locales/2020/[FRL01.xlsx]LD'!#REF!</xm:f>
            <x14:dxf>
              <font>
                <color rgb="FF9C6500"/>
              </font>
              <fill>
                <patternFill>
                  <bgColor rgb="FFFFEB9C"/>
                </patternFill>
              </fill>
            </x14:dxf>
          </x14:cfRule>
          <x14:cfRule type="cellIs" priority="9" operator="equal" id="{01C4A072-A10E-45A1-A6F8-099BAF944C9D}">
            <xm:f>'/C:/Users/japinzon/Documents/GESTIÓN SOCIAL (JAPR)/OGS/Gestión Local y Territorial/Procesos/agendas locales/2020/[FRL01.xlsx]LD'!#REF!</xm:f>
            <x14:dxf>
              <font>
                <color rgb="FF9C0006"/>
              </font>
              <fill>
                <patternFill>
                  <bgColor rgb="FFFFC7CE"/>
                </patternFill>
              </fill>
            </x14:dxf>
          </x14:cfRule>
          <xm:sqref>N7</xm:sqref>
        </x14:conditionalFormatting>
        <x14:conditionalFormatting xmlns:xm="http://schemas.microsoft.com/office/excel/2006/main">
          <x14:cfRule type="cellIs" priority="4" operator="equal" id="{1CB5F585-F7F9-4E57-B9CC-A6C1F68D5957}">
            <xm:f>'/C:/Users/japinzon/Documents/GESTIÓN SOCIAL (JAPR)/OGS/Gestión Local y Territorial/Procesos/agendas locales/2020/[FRL01.xlsx]LD'!#REF!</xm:f>
            <x14:dxf>
              <font>
                <color rgb="FF006100"/>
              </font>
              <fill>
                <patternFill>
                  <bgColor rgb="FFC6EFCE"/>
                </patternFill>
              </fill>
            </x14:dxf>
          </x14:cfRule>
          <x14:cfRule type="cellIs" priority="5" operator="equal" id="{9486ECED-7A68-4FDA-B578-5D86B649D650}">
            <xm:f>'/C:/Users/japinzon/Documents/GESTIÓN SOCIAL (JAPR)/OGS/Gestión Local y Territorial/Procesos/agendas locales/2020/[FRL01.xlsx]LD'!#REF!</xm:f>
            <x14:dxf>
              <font>
                <color rgb="FF9C6500"/>
              </font>
              <fill>
                <patternFill>
                  <bgColor rgb="FFFFEB9C"/>
                </patternFill>
              </fill>
            </x14:dxf>
          </x14:cfRule>
          <x14:cfRule type="cellIs" priority="6" operator="equal" id="{89AD7F14-0D11-4ADD-8C9B-4FC64221995A}">
            <xm:f>'/C:/Users/japinzon/Documents/GESTIÓN SOCIAL (JAPR)/OGS/Gestión Local y Territorial/Procesos/agendas locales/2020/[FRL01.xlsx]LD'!#REF!</xm:f>
            <x14:dxf>
              <font>
                <color rgb="FF9C0006"/>
              </font>
              <fill>
                <patternFill>
                  <bgColor rgb="FFFFC7CE"/>
                </patternFill>
              </fill>
            </x14:dxf>
          </x14:cfRule>
          <xm:sqref>N7</xm:sqref>
        </x14:conditionalFormatting>
        <x14:conditionalFormatting xmlns:xm="http://schemas.microsoft.com/office/excel/2006/main">
          <x14:cfRule type="cellIs" priority="1" operator="equal" id="{8E524C37-27B9-4C38-B756-3ECFEE178C6A}">
            <xm:f>'/C:/Users/japinzon/Documents/GESTIÓN SOCIAL (JAPR)/OGS/Gestión Local y Territorial/Procesos/agendas locales/2020/[FRL01.xlsx]LD'!#REF!</xm:f>
            <x14:dxf>
              <font>
                <color rgb="FF006100"/>
              </font>
              <fill>
                <patternFill>
                  <bgColor rgb="FFC6EFCE"/>
                </patternFill>
              </fill>
            </x14:dxf>
          </x14:cfRule>
          <x14:cfRule type="cellIs" priority="2" operator="equal" id="{1B5A043E-0842-4FF0-95F0-348B389C4C6A}">
            <xm:f>'/C:/Users/japinzon/Documents/GESTIÓN SOCIAL (JAPR)/OGS/Gestión Local y Territorial/Procesos/agendas locales/2020/[FRL01.xlsx]LD'!#REF!</xm:f>
            <x14:dxf>
              <font>
                <color rgb="FF9C6500"/>
              </font>
              <fill>
                <patternFill>
                  <bgColor rgb="FFFFEB9C"/>
                </patternFill>
              </fill>
            </x14:dxf>
          </x14:cfRule>
          <x14:cfRule type="cellIs" priority="3" operator="equal" id="{79ECB09C-8F43-43B9-8C2F-1B855D265B1B}">
            <xm:f>'/C:/Users/japinzon/Documents/GESTIÓN SOCIAL (JAPR)/OGS/Gestión Local y Territorial/Procesos/agendas locales/2020/[FRL01.xlsx]LD'!#REF!</xm:f>
            <x14:dxf>
              <font>
                <color rgb="FF9C0006"/>
              </font>
              <fill>
                <patternFill>
                  <bgColor rgb="FFFFC7CE"/>
                </patternFill>
              </fill>
            </x14:dxf>
          </x14:cfRule>
          <xm:sqref>N7</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'D:\PERFIL KMAYOR\Downloads\[FORMATO L17 V.1.1 (2) DIA 22^^-+.xlsx]LD'!#REF!</xm:f>
          </x14:formula1>
          <xm:sqref>N2:N9</xm:sqref>
        </x14:dataValidation>
        <x14:dataValidation type="list" allowBlank="1" showInputMessage="1" showErrorMessage="1">
          <x14:formula1>
            <xm:f>'D:\PERFIL KMAYOR\Downloads\[FORMATO L17 V.1.1 (2) DIA 22^^-+.xlsx]LD'!#REF!</xm:f>
          </x14:formula1>
          <xm:sqref>F2:F9</xm:sqref>
        </x14:dataValidation>
        <x14:dataValidation type="list" allowBlank="1" showInputMessage="1" showErrorMessage="1">
          <x14:formula1>
            <xm:f>'D:\PERFIL KMAYOR\Downloads\[FORMATO L17 V.1.1 (2) DIA 22^^-+.xlsx]Datos'!#REF!</xm:f>
          </x14:formula1>
          <xm:sqref>H2:H9</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workbookViewId="0">
      <selection activeCell="F2" sqref="F2:F12"/>
    </sheetView>
  </sheetViews>
  <sheetFormatPr baseColWidth="10" defaultRowHeight="15"/>
  <cols>
    <col min="5" max="5" width="17.85546875" customWidth="1"/>
    <col min="6" max="6" width="21.140625" customWidth="1"/>
    <col min="12" max="12" width="24.140625" customWidth="1"/>
    <col min="13" max="13" width="18.28515625" customWidth="1"/>
    <col min="15" max="15" width="21.42578125" customWidth="1"/>
    <col min="18" max="18" width="18.7109375" customWidth="1"/>
  </cols>
  <sheetData>
    <row r="1" spans="1:18" ht="33.75">
      <c r="A1" s="50" t="s">
        <v>1153</v>
      </c>
      <c r="B1" s="50" t="s">
        <v>53</v>
      </c>
      <c r="C1" s="50" t="s">
        <v>54</v>
      </c>
      <c r="D1" s="50" t="s">
        <v>55</v>
      </c>
      <c r="E1" s="50" t="s">
        <v>56</v>
      </c>
      <c r="F1" s="50" t="s">
        <v>57</v>
      </c>
      <c r="G1" s="50" t="s">
        <v>58</v>
      </c>
      <c r="H1" s="50" t="s">
        <v>0</v>
      </c>
      <c r="I1" s="50" t="s">
        <v>59</v>
      </c>
      <c r="J1" s="50" t="s">
        <v>60</v>
      </c>
      <c r="K1" s="50" t="s">
        <v>61</v>
      </c>
      <c r="L1" s="50" t="s">
        <v>62</v>
      </c>
      <c r="M1" s="50" t="s">
        <v>63</v>
      </c>
      <c r="N1" s="50" t="s">
        <v>64</v>
      </c>
      <c r="O1" s="50" t="s">
        <v>65</v>
      </c>
      <c r="P1" s="50" t="s">
        <v>66</v>
      </c>
      <c r="Q1" s="50" t="s">
        <v>67</v>
      </c>
      <c r="R1" s="50" t="s">
        <v>68</v>
      </c>
    </row>
    <row r="2" spans="1:18" ht="45">
      <c r="A2" s="17">
        <v>1</v>
      </c>
      <c r="B2" s="18">
        <v>44621</v>
      </c>
      <c r="C2" s="17" t="s">
        <v>1154</v>
      </c>
      <c r="D2" s="17">
        <v>3058709406</v>
      </c>
      <c r="E2" s="17" t="s">
        <v>1155</v>
      </c>
      <c r="F2" s="17" t="s">
        <v>73</v>
      </c>
      <c r="G2" s="17" t="s">
        <v>1156</v>
      </c>
      <c r="H2" s="17" t="s">
        <v>123</v>
      </c>
      <c r="I2" s="17" t="s">
        <v>93</v>
      </c>
      <c r="J2" s="17" t="s">
        <v>1157</v>
      </c>
      <c r="K2" s="17">
        <v>0</v>
      </c>
      <c r="L2" s="17" t="s">
        <v>1158</v>
      </c>
      <c r="M2" s="17" t="s">
        <v>1159</v>
      </c>
      <c r="N2" s="17" t="s">
        <v>95</v>
      </c>
      <c r="O2" s="18">
        <v>44629</v>
      </c>
      <c r="P2" s="18">
        <v>44629</v>
      </c>
      <c r="Q2" s="3">
        <v>0</v>
      </c>
      <c r="R2" s="17" t="s">
        <v>1160</v>
      </c>
    </row>
    <row r="3" spans="1:18" ht="33.75">
      <c r="A3" s="17">
        <v>2</v>
      </c>
      <c r="B3" s="18">
        <v>44621</v>
      </c>
      <c r="C3" s="17" t="s">
        <v>1154</v>
      </c>
      <c r="D3" s="17">
        <v>3058709406</v>
      </c>
      <c r="E3" s="17" t="s">
        <v>1155</v>
      </c>
      <c r="F3" s="17" t="s">
        <v>74</v>
      </c>
      <c r="G3" s="17" t="s">
        <v>1156</v>
      </c>
      <c r="H3" s="17" t="s">
        <v>123</v>
      </c>
      <c r="I3" s="17" t="s">
        <v>93</v>
      </c>
      <c r="J3" s="17" t="s">
        <v>1157</v>
      </c>
      <c r="K3" s="17">
        <v>0</v>
      </c>
      <c r="L3" s="17" t="s">
        <v>1161</v>
      </c>
      <c r="M3" s="17" t="s">
        <v>1159</v>
      </c>
      <c r="N3" s="17" t="s">
        <v>95</v>
      </c>
      <c r="O3" s="18">
        <v>44630</v>
      </c>
      <c r="P3" s="18">
        <v>44629</v>
      </c>
      <c r="Q3" s="3">
        <v>0</v>
      </c>
      <c r="R3" s="17" t="s">
        <v>1162</v>
      </c>
    </row>
    <row r="4" spans="1:18" ht="45">
      <c r="A4" s="17">
        <v>3</v>
      </c>
      <c r="B4" s="18">
        <v>44627</v>
      </c>
      <c r="C4" s="17" t="s">
        <v>1163</v>
      </c>
      <c r="D4" s="17">
        <v>3144913681</v>
      </c>
      <c r="E4" s="17" t="s">
        <v>1155</v>
      </c>
      <c r="F4" s="17" t="s">
        <v>1164</v>
      </c>
      <c r="G4" s="17" t="s">
        <v>1165</v>
      </c>
      <c r="H4" s="17" t="s">
        <v>123</v>
      </c>
      <c r="I4" s="17" t="s">
        <v>1166</v>
      </c>
      <c r="J4" s="17" t="s">
        <v>1167</v>
      </c>
      <c r="K4" s="17">
        <v>0</v>
      </c>
      <c r="L4" s="17" t="s">
        <v>1168</v>
      </c>
      <c r="M4" s="17" t="s">
        <v>1159</v>
      </c>
      <c r="N4" s="17" t="s">
        <v>95</v>
      </c>
      <c r="O4" s="18">
        <v>44635</v>
      </c>
      <c r="P4" s="18">
        <v>44635</v>
      </c>
      <c r="Q4" s="3">
        <v>0</v>
      </c>
      <c r="R4" s="17" t="s">
        <v>1169</v>
      </c>
    </row>
    <row r="5" spans="1:18" ht="33.75">
      <c r="A5" s="17">
        <v>4</v>
      </c>
      <c r="B5" s="18">
        <v>44630</v>
      </c>
      <c r="C5" s="17" t="s">
        <v>1170</v>
      </c>
      <c r="D5" s="17" t="s">
        <v>69</v>
      </c>
      <c r="E5" s="17" t="s">
        <v>1171</v>
      </c>
      <c r="F5" s="17" t="s">
        <v>74</v>
      </c>
      <c r="G5" s="17" t="s">
        <v>1171</v>
      </c>
      <c r="H5" s="17" t="s">
        <v>123</v>
      </c>
      <c r="I5" s="17" t="s">
        <v>93</v>
      </c>
      <c r="J5" s="17" t="s">
        <v>1157</v>
      </c>
      <c r="K5" s="17">
        <v>3</v>
      </c>
      <c r="L5" s="17" t="s">
        <v>1172</v>
      </c>
      <c r="M5" s="17" t="s">
        <v>1159</v>
      </c>
      <c r="N5" s="17" t="s">
        <v>95</v>
      </c>
      <c r="O5" s="18">
        <v>44634</v>
      </c>
      <c r="P5" s="18">
        <v>44634</v>
      </c>
      <c r="Q5" s="3">
        <v>0</v>
      </c>
      <c r="R5" s="17" t="s">
        <v>1173</v>
      </c>
    </row>
    <row r="6" spans="1:18" ht="33.75">
      <c r="A6" s="17">
        <v>5</v>
      </c>
      <c r="B6" s="18">
        <v>44631</v>
      </c>
      <c r="C6" s="17" t="s">
        <v>1174</v>
      </c>
      <c r="D6" s="17">
        <v>3112887267</v>
      </c>
      <c r="E6" s="17" t="s">
        <v>69</v>
      </c>
      <c r="F6" s="17" t="s">
        <v>74</v>
      </c>
      <c r="G6" s="17" t="s">
        <v>1175</v>
      </c>
      <c r="H6" s="17" t="s">
        <v>123</v>
      </c>
      <c r="I6" s="17" t="s">
        <v>1176</v>
      </c>
      <c r="J6" s="17" t="s">
        <v>1177</v>
      </c>
      <c r="K6" s="17">
        <v>1</v>
      </c>
      <c r="L6" s="17" t="s">
        <v>1172</v>
      </c>
      <c r="M6" s="17" t="s">
        <v>1159</v>
      </c>
      <c r="N6" s="17" t="s">
        <v>95</v>
      </c>
      <c r="O6" s="18">
        <v>44645</v>
      </c>
      <c r="P6" s="18">
        <v>44645</v>
      </c>
      <c r="Q6" s="3">
        <v>0</v>
      </c>
      <c r="R6" s="17" t="s">
        <v>1173</v>
      </c>
    </row>
    <row r="7" spans="1:18" ht="33.75">
      <c r="A7" s="17">
        <v>6</v>
      </c>
      <c r="B7" s="18">
        <v>44631</v>
      </c>
      <c r="C7" s="17" t="s">
        <v>1174</v>
      </c>
      <c r="D7" s="17">
        <v>3112887267</v>
      </c>
      <c r="E7" s="17" t="s">
        <v>69</v>
      </c>
      <c r="F7" s="17" t="s">
        <v>73</v>
      </c>
      <c r="G7" s="17" t="s">
        <v>1178</v>
      </c>
      <c r="H7" s="17" t="s">
        <v>123</v>
      </c>
      <c r="I7" s="17" t="s">
        <v>1176</v>
      </c>
      <c r="J7" s="17" t="s">
        <v>1177</v>
      </c>
      <c r="K7" s="17">
        <v>1</v>
      </c>
      <c r="L7" s="17" t="s">
        <v>1172</v>
      </c>
      <c r="M7" s="17" t="s">
        <v>1159</v>
      </c>
      <c r="N7" s="17" t="s">
        <v>95</v>
      </c>
      <c r="O7" s="18">
        <v>44645</v>
      </c>
      <c r="P7" s="18">
        <v>44645</v>
      </c>
      <c r="Q7" s="3">
        <v>0</v>
      </c>
      <c r="R7" s="17" t="s">
        <v>1179</v>
      </c>
    </row>
    <row r="8" spans="1:18" ht="33.75">
      <c r="A8" s="17">
        <v>7</v>
      </c>
      <c r="B8" s="18">
        <v>44631</v>
      </c>
      <c r="C8" s="17" t="s">
        <v>1174</v>
      </c>
      <c r="D8" s="17">
        <v>3112887267</v>
      </c>
      <c r="E8" s="17" t="s">
        <v>69</v>
      </c>
      <c r="F8" s="17" t="s">
        <v>73</v>
      </c>
      <c r="G8" s="17" t="s">
        <v>1180</v>
      </c>
      <c r="H8" s="17" t="s">
        <v>123</v>
      </c>
      <c r="I8" s="17" t="s">
        <v>1176</v>
      </c>
      <c r="J8" s="17" t="s">
        <v>1177</v>
      </c>
      <c r="K8" s="17">
        <v>1</v>
      </c>
      <c r="L8" s="17" t="s">
        <v>1172</v>
      </c>
      <c r="M8" s="17" t="s">
        <v>1159</v>
      </c>
      <c r="N8" s="17" t="s">
        <v>95</v>
      </c>
      <c r="O8" s="18">
        <v>44645</v>
      </c>
      <c r="P8" s="18">
        <v>44645</v>
      </c>
      <c r="Q8" s="3">
        <v>0</v>
      </c>
      <c r="R8" s="17" t="s">
        <v>1179</v>
      </c>
    </row>
    <row r="9" spans="1:18" ht="33.75">
      <c r="A9" s="17">
        <v>8</v>
      </c>
      <c r="B9" s="18">
        <v>44631</v>
      </c>
      <c r="C9" s="17" t="s">
        <v>1174</v>
      </c>
      <c r="D9" s="17">
        <v>3112887267</v>
      </c>
      <c r="E9" s="17" t="s">
        <v>69</v>
      </c>
      <c r="F9" s="17" t="s">
        <v>73</v>
      </c>
      <c r="G9" s="17" t="s">
        <v>1181</v>
      </c>
      <c r="H9" s="17" t="s">
        <v>123</v>
      </c>
      <c r="I9" s="17" t="s">
        <v>1176</v>
      </c>
      <c r="J9" s="17" t="s">
        <v>1177</v>
      </c>
      <c r="K9" s="17">
        <v>1</v>
      </c>
      <c r="L9" s="17" t="s">
        <v>1172</v>
      </c>
      <c r="M9" s="17" t="s">
        <v>1159</v>
      </c>
      <c r="N9" s="17" t="s">
        <v>95</v>
      </c>
      <c r="O9" s="18">
        <v>44645</v>
      </c>
      <c r="P9" s="18">
        <v>44645</v>
      </c>
      <c r="Q9" s="3">
        <v>0</v>
      </c>
      <c r="R9" s="17" t="s">
        <v>1179</v>
      </c>
    </row>
    <row r="10" spans="1:18" ht="33.75">
      <c r="A10" s="17">
        <v>9</v>
      </c>
      <c r="B10" s="18">
        <v>44631</v>
      </c>
      <c r="C10" s="17" t="s">
        <v>1174</v>
      </c>
      <c r="D10" s="17">
        <v>3112887267</v>
      </c>
      <c r="E10" s="17" t="s">
        <v>69</v>
      </c>
      <c r="F10" s="17" t="s">
        <v>73</v>
      </c>
      <c r="G10" s="17" t="s">
        <v>1182</v>
      </c>
      <c r="H10" s="17" t="s">
        <v>123</v>
      </c>
      <c r="I10" s="17" t="s">
        <v>1176</v>
      </c>
      <c r="J10" s="17" t="s">
        <v>1177</v>
      </c>
      <c r="K10" s="17">
        <v>1</v>
      </c>
      <c r="L10" s="17" t="s">
        <v>1172</v>
      </c>
      <c r="M10" s="17" t="s">
        <v>1159</v>
      </c>
      <c r="N10" s="17" t="s">
        <v>95</v>
      </c>
      <c r="O10" s="18">
        <v>44645</v>
      </c>
      <c r="P10" s="18">
        <v>44645</v>
      </c>
      <c r="Q10" s="3">
        <v>0</v>
      </c>
      <c r="R10" s="17" t="s">
        <v>1179</v>
      </c>
    </row>
    <row r="11" spans="1:18" ht="33.75">
      <c r="A11" s="17">
        <v>10</v>
      </c>
      <c r="B11" s="18">
        <v>44643</v>
      </c>
      <c r="C11" s="17" t="s">
        <v>1183</v>
      </c>
      <c r="D11" s="17">
        <v>3138579985</v>
      </c>
      <c r="E11" s="17" t="s">
        <v>1184</v>
      </c>
      <c r="F11" s="17" t="s">
        <v>106</v>
      </c>
      <c r="G11" s="17" t="s">
        <v>1184</v>
      </c>
      <c r="H11" s="17" t="s">
        <v>123</v>
      </c>
      <c r="I11" s="17" t="s">
        <v>1166</v>
      </c>
      <c r="J11" s="17" t="s">
        <v>366</v>
      </c>
      <c r="K11" s="17">
        <v>1</v>
      </c>
      <c r="L11" s="17" t="s">
        <v>1185</v>
      </c>
      <c r="M11" s="17" t="s">
        <v>1159</v>
      </c>
      <c r="N11" s="17" t="s">
        <v>96</v>
      </c>
      <c r="O11" s="18">
        <v>44672</v>
      </c>
      <c r="P11" s="18">
        <v>44672</v>
      </c>
      <c r="Q11" s="3">
        <v>0</v>
      </c>
      <c r="R11" s="17" t="s">
        <v>1185</v>
      </c>
    </row>
    <row r="12" spans="1:18" ht="45">
      <c r="A12" s="17">
        <v>11</v>
      </c>
      <c r="B12" s="18">
        <v>44647</v>
      </c>
      <c r="C12" s="17" t="s">
        <v>1186</v>
      </c>
      <c r="D12" s="17" t="s">
        <v>69</v>
      </c>
      <c r="E12" s="17" t="s">
        <v>1187</v>
      </c>
      <c r="F12" s="17" t="s">
        <v>119</v>
      </c>
      <c r="G12" s="17" t="s">
        <v>1187</v>
      </c>
      <c r="H12" s="17" t="s">
        <v>123</v>
      </c>
      <c r="I12" s="17" t="s">
        <v>1176</v>
      </c>
      <c r="J12" s="17" t="s">
        <v>1177</v>
      </c>
      <c r="K12" s="17">
        <v>0</v>
      </c>
      <c r="L12" s="17" t="s">
        <v>1188</v>
      </c>
      <c r="M12" s="17" t="s">
        <v>1159</v>
      </c>
      <c r="N12" s="17" t="s">
        <v>95</v>
      </c>
      <c r="O12" s="18">
        <v>44744</v>
      </c>
      <c r="P12" s="18">
        <v>44648</v>
      </c>
      <c r="Q12" s="3">
        <v>0</v>
      </c>
      <c r="R12" s="17" t="s">
        <v>1189</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topLeftCell="A7" workbookViewId="0">
      <selection activeCell="F2" sqref="F2:F14"/>
    </sheetView>
  </sheetViews>
  <sheetFormatPr baseColWidth="10" defaultRowHeight="15"/>
  <cols>
    <col min="6" max="6" width="21" customWidth="1"/>
    <col min="7" max="7" width="24.28515625" customWidth="1"/>
    <col min="12" max="12" width="28.42578125" customWidth="1"/>
    <col min="18" max="18" width="24.85546875" customWidth="1"/>
  </cols>
  <sheetData>
    <row r="1" spans="1:18" ht="45">
      <c r="A1" s="51" t="s">
        <v>1153</v>
      </c>
      <c r="B1" s="51" t="s">
        <v>53</v>
      </c>
      <c r="C1" s="51" t="s">
        <v>54</v>
      </c>
      <c r="D1" s="51" t="s">
        <v>55</v>
      </c>
      <c r="E1" s="51" t="s">
        <v>56</v>
      </c>
      <c r="F1" s="51" t="s">
        <v>57</v>
      </c>
      <c r="G1" s="51" t="s">
        <v>58</v>
      </c>
      <c r="H1" s="51" t="s">
        <v>0</v>
      </c>
      <c r="I1" s="51" t="s">
        <v>59</v>
      </c>
      <c r="J1" s="51" t="s">
        <v>60</v>
      </c>
      <c r="K1" s="51" t="s">
        <v>61</v>
      </c>
      <c r="L1" s="51" t="s">
        <v>62</v>
      </c>
      <c r="M1" s="51" t="s">
        <v>63</v>
      </c>
      <c r="N1" s="51" t="s">
        <v>64</v>
      </c>
      <c r="O1" s="51" t="s">
        <v>65</v>
      </c>
      <c r="P1" s="51" t="s">
        <v>66</v>
      </c>
      <c r="Q1" s="51" t="s">
        <v>67</v>
      </c>
      <c r="R1" s="51" t="s">
        <v>68</v>
      </c>
    </row>
    <row r="2" spans="1:18" ht="33.75">
      <c r="A2" s="52">
        <v>1</v>
      </c>
      <c r="B2" s="53">
        <v>44608</v>
      </c>
      <c r="C2" s="52" t="s">
        <v>1190</v>
      </c>
      <c r="D2" s="52">
        <v>3232419717</v>
      </c>
      <c r="E2" s="52" t="s">
        <v>1191</v>
      </c>
      <c r="F2" s="52" t="s">
        <v>84</v>
      </c>
      <c r="G2" s="52" t="s">
        <v>1192</v>
      </c>
      <c r="H2" s="52" t="s">
        <v>1193</v>
      </c>
      <c r="I2" s="52" t="s">
        <v>1194</v>
      </c>
      <c r="J2" s="52" t="s">
        <v>1194</v>
      </c>
      <c r="K2" s="52">
        <v>1</v>
      </c>
      <c r="L2" s="52" t="s">
        <v>1195</v>
      </c>
      <c r="M2" s="52" t="s">
        <v>1196</v>
      </c>
      <c r="N2" s="52" t="s">
        <v>95</v>
      </c>
      <c r="O2" s="53">
        <v>44620</v>
      </c>
      <c r="P2" s="53">
        <v>44620</v>
      </c>
      <c r="Q2" s="54">
        <v>0</v>
      </c>
      <c r="R2" s="52" t="s">
        <v>1197</v>
      </c>
    </row>
    <row r="3" spans="1:18" ht="45">
      <c r="A3" s="52">
        <v>2</v>
      </c>
      <c r="B3" s="53">
        <v>44622</v>
      </c>
      <c r="C3" s="52" t="s">
        <v>1198</v>
      </c>
      <c r="D3" s="52">
        <v>3105389243</v>
      </c>
      <c r="E3" s="52" t="s">
        <v>1199</v>
      </c>
      <c r="F3" s="52" t="s">
        <v>73</v>
      </c>
      <c r="G3" s="52" t="s">
        <v>1199</v>
      </c>
      <c r="H3" s="52" t="s">
        <v>1193</v>
      </c>
      <c r="I3" s="52" t="s">
        <v>1200</v>
      </c>
      <c r="J3" s="52" t="s">
        <v>1201</v>
      </c>
      <c r="K3" s="52">
        <v>1</v>
      </c>
      <c r="L3" s="52" t="s">
        <v>1202</v>
      </c>
      <c r="M3" s="52" t="s">
        <v>1196</v>
      </c>
      <c r="N3" s="52" t="s">
        <v>95</v>
      </c>
      <c r="O3" s="53">
        <v>44637</v>
      </c>
      <c r="P3" s="53">
        <v>44627</v>
      </c>
      <c r="Q3" s="54">
        <v>0</v>
      </c>
      <c r="R3" s="52" t="s">
        <v>1203</v>
      </c>
    </row>
    <row r="4" spans="1:18" ht="45">
      <c r="A4" s="52">
        <v>3</v>
      </c>
      <c r="B4" s="53">
        <v>44622</v>
      </c>
      <c r="C4" s="52" t="s">
        <v>1204</v>
      </c>
      <c r="D4" s="52" t="s">
        <v>1205</v>
      </c>
      <c r="E4" s="52" t="s">
        <v>1206</v>
      </c>
      <c r="F4" s="52" t="s">
        <v>73</v>
      </c>
      <c r="G4" s="52" t="s">
        <v>1206</v>
      </c>
      <c r="H4" s="52" t="s">
        <v>1193</v>
      </c>
      <c r="I4" s="52" t="s">
        <v>1194</v>
      </c>
      <c r="J4" s="52" t="s">
        <v>1194</v>
      </c>
      <c r="K4" s="52">
        <v>1</v>
      </c>
      <c r="L4" s="52" t="s">
        <v>1207</v>
      </c>
      <c r="M4" s="52" t="s">
        <v>1196</v>
      </c>
      <c r="N4" s="52" t="s">
        <v>95</v>
      </c>
      <c r="O4" s="53">
        <v>44637</v>
      </c>
      <c r="P4" s="53">
        <v>44627</v>
      </c>
      <c r="Q4" s="54">
        <v>0</v>
      </c>
      <c r="R4" s="52" t="s">
        <v>1208</v>
      </c>
    </row>
    <row r="5" spans="1:18" ht="45">
      <c r="A5" s="52">
        <v>4</v>
      </c>
      <c r="B5" s="53">
        <v>44622</v>
      </c>
      <c r="C5" s="52" t="s">
        <v>1204</v>
      </c>
      <c r="D5" s="52" t="s">
        <v>1205</v>
      </c>
      <c r="E5" s="52" t="s">
        <v>1209</v>
      </c>
      <c r="F5" s="52" t="s">
        <v>73</v>
      </c>
      <c r="G5" s="52" t="s">
        <v>1209</v>
      </c>
      <c r="H5" s="52" t="s">
        <v>1193</v>
      </c>
      <c r="I5" s="52" t="s">
        <v>1194</v>
      </c>
      <c r="J5" s="52" t="s">
        <v>1194</v>
      </c>
      <c r="K5" s="52">
        <v>1</v>
      </c>
      <c r="L5" s="52" t="s">
        <v>1202</v>
      </c>
      <c r="M5" s="52" t="s">
        <v>1196</v>
      </c>
      <c r="N5" s="52" t="s">
        <v>95</v>
      </c>
      <c r="O5" s="53">
        <v>44637</v>
      </c>
      <c r="P5" s="53">
        <v>44627</v>
      </c>
      <c r="Q5" s="54">
        <v>0</v>
      </c>
      <c r="R5" s="52" t="s">
        <v>1203</v>
      </c>
    </row>
    <row r="6" spans="1:18" ht="22.5">
      <c r="A6" s="52">
        <v>5</v>
      </c>
      <c r="B6" s="53">
        <v>44622</v>
      </c>
      <c r="C6" s="52" t="s">
        <v>1204</v>
      </c>
      <c r="D6" s="52" t="s">
        <v>1205</v>
      </c>
      <c r="E6" s="52" t="s">
        <v>1210</v>
      </c>
      <c r="F6" s="52" t="s">
        <v>73</v>
      </c>
      <c r="G6" s="52" t="s">
        <v>1210</v>
      </c>
      <c r="H6" s="52" t="s">
        <v>1193</v>
      </c>
      <c r="I6" s="52" t="s">
        <v>1194</v>
      </c>
      <c r="J6" s="52" t="s">
        <v>1194</v>
      </c>
      <c r="K6" s="52">
        <v>1</v>
      </c>
      <c r="L6" s="52" t="s">
        <v>1202</v>
      </c>
      <c r="M6" s="52" t="s">
        <v>1196</v>
      </c>
      <c r="N6" s="52" t="s">
        <v>95</v>
      </c>
      <c r="O6" s="53">
        <v>44637</v>
      </c>
      <c r="P6" s="53">
        <v>44627</v>
      </c>
      <c r="Q6" s="54">
        <v>0</v>
      </c>
      <c r="R6" s="52" t="s">
        <v>1203</v>
      </c>
    </row>
    <row r="7" spans="1:18" ht="45">
      <c r="A7" s="52">
        <v>6</v>
      </c>
      <c r="B7" s="53">
        <v>44622</v>
      </c>
      <c r="C7" s="52" t="s">
        <v>1204</v>
      </c>
      <c r="D7" s="52" t="s">
        <v>1205</v>
      </c>
      <c r="E7" s="52" t="s">
        <v>1211</v>
      </c>
      <c r="F7" s="52" t="s">
        <v>73</v>
      </c>
      <c r="G7" s="52" t="s">
        <v>1211</v>
      </c>
      <c r="H7" s="52" t="s">
        <v>1193</v>
      </c>
      <c r="I7" s="52" t="s">
        <v>1194</v>
      </c>
      <c r="J7" s="52" t="s">
        <v>1194</v>
      </c>
      <c r="K7" s="52">
        <v>1</v>
      </c>
      <c r="L7" s="52" t="s">
        <v>1202</v>
      </c>
      <c r="M7" s="52" t="s">
        <v>1196</v>
      </c>
      <c r="N7" s="52" t="s">
        <v>95</v>
      </c>
      <c r="O7" s="53">
        <v>44637</v>
      </c>
      <c r="P7" s="53">
        <v>44627</v>
      </c>
      <c r="Q7" s="54">
        <v>0</v>
      </c>
      <c r="R7" s="52" t="s">
        <v>1203</v>
      </c>
    </row>
    <row r="8" spans="1:18" ht="56.25">
      <c r="A8" s="52">
        <v>7</v>
      </c>
      <c r="B8" s="53">
        <v>44630</v>
      </c>
      <c r="C8" s="52" t="s">
        <v>1212</v>
      </c>
      <c r="D8" s="52">
        <v>7178689</v>
      </c>
      <c r="E8" s="52" t="s">
        <v>1213</v>
      </c>
      <c r="F8" s="52" t="s">
        <v>73</v>
      </c>
      <c r="G8" s="52" t="s">
        <v>1213</v>
      </c>
      <c r="H8" s="52" t="s">
        <v>1193</v>
      </c>
      <c r="I8" s="52" t="s">
        <v>1194</v>
      </c>
      <c r="J8" s="52" t="s">
        <v>1194</v>
      </c>
      <c r="K8" s="52">
        <v>1</v>
      </c>
      <c r="L8" s="52" t="s">
        <v>1202</v>
      </c>
      <c r="M8" s="52" t="s">
        <v>1196</v>
      </c>
      <c r="N8" s="52" t="s">
        <v>95</v>
      </c>
      <c r="O8" s="53">
        <v>44646</v>
      </c>
      <c r="P8" s="53">
        <v>44641</v>
      </c>
      <c r="Q8" s="54">
        <v>0</v>
      </c>
      <c r="R8" s="52" t="s">
        <v>1214</v>
      </c>
    </row>
    <row r="9" spans="1:18" ht="56.25">
      <c r="A9" s="52">
        <v>8</v>
      </c>
      <c r="B9" s="53">
        <v>44630</v>
      </c>
      <c r="C9" s="52" t="s">
        <v>1212</v>
      </c>
      <c r="D9" s="52">
        <v>7178689</v>
      </c>
      <c r="E9" s="52" t="s">
        <v>1215</v>
      </c>
      <c r="F9" s="52" t="s">
        <v>73</v>
      </c>
      <c r="G9" s="52" t="s">
        <v>1215</v>
      </c>
      <c r="H9" s="52" t="s">
        <v>1193</v>
      </c>
      <c r="I9" s="52" t="s">
        <v>1194</v>
      </c>
      <c r="J9" s="52" t="s">
        <v>1194</v>
      </c>
      <c r="K9" s="52">
        <v>1</v>
      </c>
      <c r="L9" s="52" t="s">
        <v>1202</v>
      </c>
      <c r="M9" s="52" t="s">
        <v>1196</v>
      </c>
      <c r="N9" s="52" t="s">
        <v>95</v>
      </c>
      <c r="O9" s="53">
        <v>44646</v>
      </c>
      <c r="P9" s="53">
        <v>44641</v>
      </c>
      <c r="Q9" s="54">
        <v>0</v>
      </c>
      <c r="R9" s="52" t="s">
        <v>1214</v>
      </c>
    </row>
    <row r="10" spans="1:18" ht="33.75">
      <c r="A10" s="52">
        <v>9</v>
      </c>
      <c r="B10" s="53">
        <v>44630</v>
      </c>
      <c r="C10" s="52" t="s">
        <v>1216</v>
      </c>
      <c r="D10" s="52">
        <v>3006579856</v>
      </c>
      <c r="E10" s="52" t="s">
        <v>69</v>
      </c>
      <c r="F10" s="52" t="s">
        <v>73</v>
      </c>
      <c r="G10" s="52" t="s">
        <v>1217</v>
      </c>
      <c r="H10" s="52" t="s">
        <v>1193</v>
      </c>
      <c r="I10" s="52" t="s">
        <v>1194</v>
      </c>
      <c r="J10" s="52" t="s">
        <v>1194</v>
      </c>
      <c r="K10" s="52">
        <v>1</v>
      </c>
      <c r="L10" s="52" t="s">
        <v>1202</v>
      </c>
      <c r="M10" s="52" t="s">
        <v>1196</v>
      </c>
      <c r="N10" s="52" t="s">
        <v>95</v>
      </c>
      <c r="O10" s="53">
        <v>44646</v>
      </c>
      <c r="P10" s="53">
        <v>44641</v>
      </c>
      <c r="Q10" s="54">
        <v>0</v>
      </c>
      <c r="R10" s="52" t="s">
        <v>1214</v>
      </c>
    </row>
    <row r="11" spans="1:18" ht="22.5">
      <c r="A11" s="52">
        <v>10</v>
      </c>
      <c r="B11" s="53">
        <v>44630</v>
      </c>
      <c r="C11" s="52" t="s">
        <v>1216</v>
      </c>
      <c r="D11" s="52">
        <v>3006579856</v>
      </c>
      <c r="E11" s="52" t="s">
        <v>69</v>
      </c>
      <c r="F11" s="52" t="s">
        <v>73</v>
      </c>
      <c r="G11" s="52" t="s">
        <v>1218</v>
      </c>
      <c r="H11" s="52" t="s">
        <v>1193</v>
      </c>
      <c r="I11" s="52" t="s">
        <v>1194</v>
      </c>
      <c r="J11" s="52" t="s">
        <v>1194</v>
      </c>
      <c r="K11" s="52">
        <v>1</v>
      </c>
      <c r="L11" s="52" t="s">
        <v>1202</v>
      </c>
      <c r="M11" s="52" t="s">
        <v>1196</v>
      </c>
      <c r="N11" s="52" t="s">
        <v>95</v>
      </c>
      <c r="O11" s="53">
        <v>44646</v>
      </c>
      <c r="P11" s="53">
        <v>44641</v>
      </c>
      <c r="Q11" s="54">
        <v>0</v>
      </c>
      <c r="R11" s="52" t="s">
        <v>1214</v>
      </c>
    </row>
    <row r="12" spans="1:18" ht="22.5">
      <c r="A12" s="52">
        <v>11</v>
      </c>
      <c r="B12" s="53">
        <v>44630</v>
      </c>
      <c r="C12" s="52" t="s">
        <v>1216</v>
      </c>
      <c r="D12" s="52">
        <v>3006579856</v>
      </c>
      <c r="E12" s="52" t="s">
        <v>69</v>
      </c>
      <c r="F12" s="52" t="s">
        <v>73</v>
      </c>
      <c r="G12" s="52" t="s">
        <v>1219</v>
      </c>
      <c r="H12" s="52" t="s">
        <v>1193</v>
      </c>
      <c r="I12" s="52" t="s">
        <v>1194</v>
      </c>
      <c r="J12" s="52" t="s">
        <v>1194</v>
      </c>
      <c r="K12" s="52">
        <v>1</v>
      </c>
      <c r="L12" s="52" t="s">
        <v>1202</v>
      </c>
      <c r="M12" s="52" t="s">
        <v>1196</v>
      </c>
      <c r="N12" s="52" t="s">
        <v>95</v>
      </c>
      <c r="O12" s="53">
        <v>44646</v>
      </c>
      <c r="P12" s="53">
        <v>44641</v>
      </c>
      <c r="Q12" s="54">
        <v>0</v>
      </c>
      <c r="R12" s="52" t="s">
        <v>1214</v>
      </c>
    </row>
    <row r="13" spans="1:18" ht="192" customHeight="1">
      <c r="A13" s="52">
        <v>12</v>
      </c>
      <c r="B13" s="53">
        <v>44636</v>
      </c>
      <c r="C13" s="52" t="s">
        <v>1220</v>
      </c>
      <c r="D13" s="52">
        <v>3232419717</v>
      </c>
      <c r="E13" s="52" t="s">
        <v>1221</v>
      </c>
      <c r="F13" s="52" t="s">
        <v>73</v>
      </c>
      <c r="G13" s="52" t="s">
        <v>1222</v>
      </c>
      <c r="H13" s="52" t="s">
        <v>1193</v>
      </c>
      <c r="I13" s="52" t="s">
        <v>1223</v>
      </c>
      <c r="J13" s="52" t="s">
        <v>1224</v>
      </c>
      <c r="K13" s="52">
        <v>1</v>
      </c>
      <c r="L13" s="52" t="s">
        <v>1225</v>
      </c>
      <c r="M13" s="52" t="s">
        <v>1196</v>
      </c>
      <c r="N13" s="52" t="s">
        <v>95</v>
      </c>
      <c r="O13" s="53">
        <v>44650</v>
      </c>
      <c r="P13" s="53">
        <v>44648</v>
      </c>
      <c r="Q13" s="54">
        <v>0</v>
      </c>
      <c r="R13" s="52" t="s">
        <v>1226</v>
      </c>
    </row>
    <row r="14" spans="1:18" ht="56.25">
      <c r="A14" s="52">
        <v>13</v>
      </c>
      <c r="B14" s="52" t="s">
        <v>1227</v>
      </c>
      <c r="C14" s="52" t="s">
        <v>1228</v>
      </c>
      <c r="D14" s="52">
        <v>3103389243</v>
      </c>
      <c r="E14" s="52" t="s">
        <v>1229</v>
      </c>
      <c r="F14" s="52" t="s">
        <v>106</v>
      </c>
      <c r="G14" s="52" t="s">
        <v>1230</v>
      </c>
      <c r="H14" s="52" t="s">
        <v>1193</v>
      </c>
      <c r="I14" s="52" t="s">
        <v>1200</v>
      </c>
      <c r="J14" s="52" t="s">
        <v>1231</v>
      </c>
      <c r="K14" s="52">
        <v>1</v>
      </c>
      <c r="L14" s="52" t="s">
        <v>1232</v>
      </c>
      <c r="M14" s="52" t="s">
        <v>1196</v>
      </c>
      <c r="N14" s="52" t="s">
        <v>95</v>
      </c>
      <c r="O14" s="53">
        <v>44650</v>
      </c>
      <c r="P14" s="53">
        <v>44642</v>
      </c>
      <c r="Q14" s="54">
        <v>0</v>
      </c>
      <c r="R14" s="52" t="s">
        <v>1233</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9"/>
  <sheetViews>
    <sheetView tabSelected="1" workbookViewId="0">
      <selection activeCell="F59" sqref="F59"/>
    </sheetView>
  </sheetViews>
  <sheetFormatPr baseColWidth="10" defaultColWidth="11.5703125" defaultRowHeight="15"/>
  <cols>
    <col min="1" max="1" width="35.140625" style="2" customWidth="1"/>
    <col min="2" max="4" width="11.5703125" style="2"/>
    <col min="5" max="5" width="47.42578125" style="2" customWidth="1"/>
    <col min="6" max="15" width="11.5703125" style="2"/>
    <col min="16" max="19" width="11.5703125" style="2" customWidth="1"/>
    <col min="20" max="21" width="11.5703125" style="2"/>
    <col min="22" max="22" width="19.28515625" style="2" bestFit="1" customWidth="1"/>
    <col min="23" max="24" width="11.5703125" style="2"/>
    <col min="25" max="25" width="20.140625" style="2" customWidth="1"/>
    <col min="26" max="26" width="20.7109375" style="2" customWidth="1"/>
    <col min="27" max="31" width="11.5703125" style="2"/>
    <col min="32" max="32" width="24.28515625" style="2" customWidth="1"/>
    <col min="33" max="33" width="24.140625" style="2" customWidth="1"/>
    <col min="34" max="16384" width="11.5703125" style="2"/>
  </cols>
  <sheetData>
    <row r="1" spans="1:29" ht="26.45" customHeight="1">
      <c r="A1" s="58" t="s">
        <v>1234</v>
      </c>
      <c r="B1" s="58"/>
      <c r="C1" s="58"/>
      <c r="D1" s="58"/>
      <c r="E1" s="58"/>
      <c r="F1" s="58"/>
      <c r="G1" s="58"/>
      <c r="H1" s="58"/>
      <c r="I1" s="58"/>
      <c r="J1" s="58"/>
      <c r="K1" s="58"/>
      <c r="L1" s="58"/>
      <c r="M1" s="58"/>
      <c r="N1" s="58"/>
      <c r="O1" s="58"/>
      <c r="P1" s="58"/>
      <c r="Q1" s="58"/>
      <c r="R1" s="58"/>
      <c r="S1" s="58"/>
      <c r="T1" s="58"/>
      <c r="U1" s="59"/>
    </row>
    <row r="2" spans="1:29">
      <c r="A2" s="4" t="s">
        <v>0</v>
      </c>
      <c r="B2" s="15">
        <v>1</v>
      </c>
      <c r="C2" s="15">
        <v>2</v>
      </c>
      <c r="D2" s="15">
        <v>3</v>
      </c>
      <c r="E2" s="15">
        <v>4</v>
      </c>
      <c r="F2" s="15">
        <v>5</v>
      </c>
      <c r="G2" s="15">
        <v>6</v>
      </c>
      <c r="H2" s="15">
        <v>7</v>
      </c>
      <c r="I2" s="15">
        <v>8</v>
      </c>
      <c r="J2" s="15">
        <v>9</v>
      </c>
      <c r="K2" s="15">
        <v>10</v>
      </c>
      <c r="L2" s="15">
        <v>11</v>
      </c>
      <c r="M2" s="15">
        <v>12</v>
      </c>
      <c r="N2" s="15">
        <v>13</v>
      </c>
      <c r="O2" s="15">
        <v>14</v>
      </c>
      <c r="P2" s="15">
        <v>15</v>
      </c>
      <c r="Q2" s="15">
        <v>16</v>
      </c>
      <c r="R2" s="15">
        <v>17</v>
      </c>
      <c r="S2" s="15">
        <v>18</v>
      </c>
      <c r="T2" s="15">
        <v>19</v>
      </c>
      <c r="U2" s="15">
        <v>20</v>
      </c>
      <c r="V2" s="12" t="s">
        <v>1</v>
      </c>
      <c r="W2" s="5"/>
      <c r="X2" s="12" t="s">
        <v>2</v>
      </c>
      <c r="Y2" s="12" t="s">
        <v>0</v>
      </c>
      <c r="Z2" s="12" t="s">
        <v>3</v>
      </c>
      <c r="AA2" s="12" t="s">
        <v>4</v>
      </c>
      <c r="AB2" s="12" t="s">
        <v>5</v>
      </c>
    </row>
    <row r="3" spans="1:29">
      <c r="A3" s="6" t="s">
        <v>6</v>
      </c>
      <c r="B3" s="1">
        <v>22</v>
      </c>
      <c r="C3" s="1">
        <v>3</v>
      </c>
      <c r="D3" s="1">
        <v>7</v>
      </c>
      <c r="E3" s="1">
        <v>1</v>
      </c>
      <c r="F3" s="1">
        <v>0</v>
      </c>
      <c r="G3" s="1">
        <v>7</v>
      </c>
      <c r="H3" s="1">
        <v>7</v>
      </c>
      <c r="I3" s="1">
        <v>0</v>
      </c>
      <c r="J3" s="1">
        <v>0</v>
      </c>
      <c r="K3" s="1">
        <v>0</v>
      </c>
      <c r="L3" s="1">
        <v>0</v>
      </c>
      <c r="M3" s="1">
        <v>0</v>
      </c>
      <c r="N3" s="1">
        <v>0</v>
      </c>
      <c r="O3" s="1">
        <v>2</v>
      </c>
      <c r="P3" s="1">
        <v>11</v>
      </c>
      <c r="Q3" s="1">
        <v>0</v>
      </c>
      <c r="R3" s="1">
        <v>0</v>
      </c>
      <c r="S3" s="1">
        <v>3</v>
      </c>
      <c r="T3" s="1">
        <v>0</v>
      </c>
      <c r="U3" s="1">
        <v>0</v>
      </c>
      <c r="V3" s="1">
        <f>SUM(B3:U3)</f>
        <v>63</v>
      </c>
      <c r="W3" s="7"/>
      <c r="X3" s="1">
        <v>1</v>
      </c>
      <c r="Y3" s="1" t="s">
        <v>7</v>
      </c>
      <c r="Z3" s="1">
        <v>33</v>
      </c>
      <c r="AA3" s="1">
        <v>33</v>
      </c>
      <c r="AB3" s="1">
        <v>0</v>
      </c>
      <c r="AC3" s="2">
        <v>0</v>
      </c>
    </row>
    <row r="4" spans="1:29">
      <c r="A4" s="6" t="s">
        <v>8</v>
      </c>
      <c r="B4" s="1">
        <v>0</v>
      </c>
      <c r="C4" s="1">
        <v>0</v>
      </c>
      <c r="D4" s="1">
        <v>0</v>
      </c>
      <c r="E4" s="1">
        <v>0</v>
      </c>
      <c r="F4" s="1">
        <v>0</v>
      </c>
      <c r="G4" s="1">
        <v>0</v>
      </c>
      <c r="H4" s="1">
        <v>0</v>
      </c>
      <c r="I4" s="1">
        <v>0</v>
      </c>
      <c r="J4" s="1">
        <v>0</v>
      </c>
      <c r="K4" s="1">
        <v>0</v>
      </c>
      <c r="L4" s="1">
        <v>0</v>
      </c>
      <c r="M4" s="1">
        <v>0</v>
      </c>
      <c r="N4" s="1">
        <v>0</v>
      </c>
      <c r="O4" s="1">
        <v>1</v>
      </c>
      <c r="P4" s="1">
        <v>0</v>
      </c>
      <c r="Q4" s="1">
        <v>0</v>
      </c>
      <c r="R4" s="1">
        <v>0</v>
      </c>
      <c r="S4" s="1">
        <v>0</v>
      </c>
      <c r="T4" s="1">
        <v>0</v>
      </c>
      <c r="U4" s="1">
        <v>0</v>
      </c>
      <c r="V4" s="1">
        <f t="shared" ref="V4:V28" si="0">SUM(B4:U4)</f>
        <v>1</v>
      </c>
      <c r="W4" s="7"/>
      <c r="X4" s="1">
        <v>2</v>
      </c>
      <c r="Y4" s="1" t="s">
        <v>9</v>
      </c>
      <c r="Z4" s="1">
        <v>13</v>
      </c>
      <c r="AA4" s="1">
        <v>13</v>
      </c>
      <c r="AB4" s="1">
        <v>0</v>
      </c>
      <c r="AC4" s="2">
        <v>0</v>
      </c>
    </row>
    <row r="5" spans="1:29">
      <c r="A5" s="6" t="s">
        <v>10</v>
      </c>
      <c r="B5" s="1">
        <v>4</v>
      </c>
      <c r="C5" s="1">
        <v>4</v>
      </c>
      <c r="D5" s="1">
        <v>2</v>
      </c>
      <c r="E5" s="1">
        <v>0</v>
      </c>
      <c r="F5" s="1">
        <v>0</v>
      </c>
      <c r="G5" s="1">
        <v>0</v>
      </c>
      <c r="H5" s="1">
        <v>12</v>
      </c>
      <c r="I5" s="1">
        <v>4</v>
      </c>
      <c r="J5" s="1">
        <v>0</v>
      </c>
      <c r="K5" s="1">
        <v>0</v>
      </c>
      <c r="L5" s="1">
        <v>1</v>
      </c>
      <c r="M5" s="1">
        <v>0</v>
      </c>
      <c r="N5" s="1">
        <v>1</v>
      </c>
      <c r="O5" s="1">
        <v>1</v>
      </c>
      <c r="P5" s="1">
        <v>2</v>
      </c>
      <c r="Q5" s="1">
        <v>0</v>
      </c>
      <c r="R5" s="1">
        <v>0</v>
      </c>
      <c r="S5" s="1">
        <v>5</v>
      </c>
      <c r="T5" s="1">
        <v>11</v>
      </c>
      <c r="U5" s="1">
        <v>0</v>
      </c>
      <c r="V5" s="1">
        <f t="shared" si="0"/>
        <v>47</v>
      </c>
      <c r="W5" s="7"/>
      <c r="X5" s="1">
        <v>3</v>
      </c>
      <c r="Y5" s="1" t="s">
        <v>11</v>
      </c>
      <c r="Z5" s="1">
        <v>16</v>
      </c>
      <c r="AA5" s="1">
        <v>16</v>
      </c>
      <c r="AB5" s="1">
        <v>0</v>
      </c>
      <c r="AC5" s="2">
        <v>0</v>
      </c>
    </row>
    <row r="6" spans="1:29">
      <c r="A6" s="6" t="s">
        <v>12</v>
      </c>
      <c r="B6" s="1">
        <v>0</v>
      </c>
      <c r="C6" s="1">
        <v>0</v>
      </c>
      <c r="D6" s="1">
        <v>0</v>
      </c>
      <c r="E6" s="1">
        <v>0</v>
      </c>
      <c r="F6" s="1">
        <v>0</v>
      </c>
      <c r="G6" s="1">
        <v>1</v>
      </c>
      <c r="H6" s="1">
        <v>0</v>
      </c>
      <c r="I6" s="1">
        <v>0</v>
      </c>
      <c r="J6" s="1">
        <v>0</v>
      </c>
      <c r="K6" s="1">
        <v>0</v>
      </c>
      <c r="L6" s="1">
        <v>0</v>
      </c>
      <c r="M6" s="1">
        <v>1</v>
      </c>
      <c r="N6" s="1">
        <v>0</v>
      </c>
      <c r="O6" s="1">
        <v>0</v>
      </c>
      <c r="P6" s="1">
        <v>0</v>
      </c>
      <c r="Q6" s="1">
        <v>0</v>
      </c>
      <c r="R6" s="1">
        <v>0</v>
      </c>
      <c r="S6" s="1">
        <v>0</v>
      </c>
      <c r="T6" s="1">
        <v>0</v>
      </c>
      <c r="U6" s="1">
        <v>0</v>
      </c>
      <c r="V6" s="1">
        <f t="shared" si="0"/>
        <v>2</v>
      </c>
      <c r="W6" s="7"/>
      <c r="X6" s="1">
        <v>4</v>
      </c>
      <c r="Y6" s="1" t="s">
        <v>13</v>
      </c>
      <c r="Z6" s="1">
        <v>14</v>
      </c>
      <c r="AA6" s="1">
        <v>14</v>
      </c>
      <c r="AB6" s="1">
        <v>0</v>
      </c>
      <c r="AC6" s="2">
        <v>0</v>
      </c>
    </row>
    <row r="7" spans="1:29">
      <c r="A7" s="6" t="s">
        <v>14</v>
      </c>
      <c r="B7" s="1">
        <v>0</v>
      </c>
      <c r="C7" s="1">
        <v>0</v>
      </c>
      <c r="D7" s="1">
        <v>0</v>
      </c>
      <c r="E7" s="1">
        <v>0</v>
      </c>
      <c r="F7" s="1">
        <v>0</v>
      </c>
      <c r="G7" s="1">
        <v>0</v>
      </c>
      <c r="H7" s="1">
        <v>0</v>
      </c>
      <c r="I7" s="1">
        <v>0</v>
      </c>
      <c r="J7" s="1">
        <v>0</v>
      </c>
      <c r="K7" s="1">
        <v>0</v>
      </c>
      <c r="L7" s="1">
        <v>0</v>
      </c>
      <c r="M7" s="1">
        <v>0</v>
      </c>
      <c r="N7" s="1">
        <v>0</v>
      </c>
      <c r="O7" s="1">
        <v>0</v>
      </c>
      <c r="P7" s="1">
        <v>0</v>
      </c>
      <c r="Q7" s="1">
        <v>0</v>
      </c>
      <c r="R7" s="1">
        <v>0</v>
      </c>
      <c r="S7" s="1">
        <v>0</v>
      </c>
      <c r="T7" s="1">
        <v>0</v>
      </c>
      <c r="U7" s="1">
        <v>0</v>
      </c>
      <c r="V7" s="1">
        <f t="shared" si="0"/>
        <v>0</v>
      </c>
      <c r="W7" s="7"/>
      <c r="X7" s="1">
        <v>5</v>
      </c>
      <c r="Y7" s="1" t="s">
        <v>15</v>
      </c>
      <c r="Z7" s="1">
        <v>0</v>
      </c>
      <c r="AA7" s="1">
        <v>0</v>
      </c>
      <c r="AB7" s="1">
        <v>0</v>
      </c>
      <c r="AC7" s="2">
        <v>0</v>
      </c>
    </row>
    <row r="8" spans="1:29">
      <c r="A8" s="6" t="s">
        <v>16</v>
      </c>
      <c r="B8" s="1">
        <v>0</v>
      </c>
      <c r="C8" s="1">
        <v>0</v>
      </c>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f t="shared" si="0"/>
        <v>0</v>
      </c>
      <c r="W8" s="7"/>
      <c r="X8" s="1">
        <v>6</v>
      </c>
      <c r="Y8" s="1" t="s">
        <v>17</v>
      </c>
      <c r="Z8" s="1">
        <v>14</v>
      </c>
      <c r="AA8" s="1">
        <v>14</v>
      </c>
      <c r="AB8" s="1">
        <v>0</v>
      </c>
      <c r="AC8" s="2">
        <v>0</v>
      </c>
    </row>
    <row r="9" spans="1:29">
      <c r="A9" s="6" t="s">
        <v>18</v>
      </c>
      <c r="B9" s="1">
        <v>0</v>
      </c>
      <c r="C9" s="1">
        <v>0</v>
      </c>
      <c r="D9" s="1">
        <v>0</v>
      </c>
      <c r="E9" s="1">
        <v>0</v>
      </c>
      <c r="F9" s="1">
        <v>0</v>
      </c>
      <c r="G9" s="1">
        <v>0</v>
      </c>
      <c r="H9" s="1">
        <v>0</v>
      </c>
      <c r="I9" s="1">
        <v>0</v>
      </c>
      <c r="J9" s="1">
        <v>0</v>
      </c>
      <c r="K9" s="1">
        <v>0</v>
      </c>
      <c r="L9" s="1">
        <v>0</v>
      </c>
      <c r="M9" s="1">
        <v>2</v>
      </c>
      <c r="N9" s="1">
        <v>0</v>
      </c>
      <c r="O9" s="1">
        <v>0</v>
      </c>
      <c r="P9" s="1">
        <v>0</v>
      </c>
      <c r="Q9" s="1">
        <v>0</v>
      </c>
      <c r="R9" s="1">
        <v>0</v>
      </c>
      <c r="S9" s="1">
        <v>0</v>
      </c>
      <c r="T9" s="1">
        <v>0</v>
      </c>
      <c r="U9" s="1">
        <v>0</v>
      </c>
      <c r="V9" s="1">
        <f t="shared" si="0"/>
        <v>2</v>
      </c>
      <c r="W9" s="7"/>
      <c r="X9" s="1">
        <v>7</v>
      </c>
      <c r="Y9" s="1" t="s">
        <v>19</v>
      </c>
      <c r="Z9" s="1">
        <v>52</v>
      </c>
      <c r="AA9" s="1">
        <v>52</v>
      </c>
      <c r="AB9" s="1">
        <v>0</v>
      </c>
      <c r="AC9" s="2">
        <v>0</v>
      </c>
    </row>
    <row r="10" spans="1:29">
      <c r="A10" s="6" t="s">
        <v>20</v>
      </c>
      <c r="B10" s="1">
        <v>0</v>
      </c>
      <c r="C10" s="1">
        <v>0</v>
      </c>
      <c r="D10" s="1">
        <v>0</v>
      </c>
      <c r="E10" s="1">
        <v>0</v>
      </c>
      <c r="F10" s="1">
        <v>0</v>
      </c>
      <c r="G10" s="1">
        <v>0</v>
      </c>
      <c r="H10" s="1">
        <v>1</v>
      </c>
      <c r="I10" s="1">
        <v>0</v>
      </c>
      <c r="J10" s="1">
        <v>0</v>
      </c>
      <c r="K10" s="1">
        <v>0</v>
      </c>
      <c r="L10" s="1">
        <v>0</v>
      </c>
      <c r="M10" s="1">
        <v>0</v>
      </c>
      <c r="N10" s="1">
        <v>0</v>
      </c>
      <c r="O10" s="1">
        <v>0</v>
      </c>
      <c r="P10" s="1">
        <v>0</v>
      </c>
      <c r="Q10" s="1">
        <v>0</v>
      </c>
      <c r="R10" s="1">
        <v>0</v>
      </c>
      <c r="S10" s="1">
        <v>0</v>
      </c>
      <c r="T10" s="1">
        <v>0</v>
      </c>
      <c r="U10" s="1">
        <v>0</v>
      </c>
      <c r="V10" s="1">
        <f t="shared" si="0"/>
        <v>1</v>
      </c>
      <c r="W10" s="7"/>
      <c r="X10" s="1">
        <v>8</v>
      </c>
      <c r="Y10" s="1" t="s">
        <v>21</v>
      </c>
      <c r="Z10" s="1">
        <v>5</v>
      </c>
      <c r="AA10" s="1">
        <v>5</v>
      </c>
      <c r="AB10" s="1">
        <v>0</v>
      </c>
      <c r="AC10" s="2">
        <v>0</v>
      </c>
    </row>
    <row r="11" spans="1:29">
      <c r="A11" s="6" t="s">
        <v>22</v>
      </c>
      <c r="B11" s="1">
        <v>0</v>
      </c>
      <c r="C11" s="1">
        <v>0</v>
      </c>
      <c r="D11" s="1">
        <v>1</v>
      </c>
      <c r="E11" s="1">
        <v>0</v>
      </c>
      <c r="F11" s="1">
        <v>0</v>
      </c>
      <c r="G11" s="1">
        <v>0</v>
      </c>
      <c r="H11" s="1">
        <v>1</v>
      </c>
      <c r="I11" s="1">
        <v>0</v>
      </c>
      <c r="J11" s="1">
        <v>0</v>
      </c>
      <c r="K11" s="1">
        <v>0</v>
      </c>
      <c r="L11" s="1">
        <v>0</v>
      </c>
      <c r="M11" s="1">
        <v>0</v>
      </c>
      <c r="N11" s="1">
        <v>0</v>
      </c>
      <c r="O11" s="1">
        <v>0</v>
      </c>
      <c r="P11" s="1">
        <v>0</v>
      </c>
      <c r="Q11" s="1">
        <v>0</v>
      </c>
      <c r="R11" s="1">
        <v>0</v>
      </c>
      <c r="S11" s="1">
        <v>0</v>
      </c>
      <c r="T11" s="1">
        <v>0</v>
      </c>
      <c r="U11" s="1">
        <v>0</v>
      </c>
      <c r="V11" s="1">
        <f t="shared" si="0"/>
        <v>2</v>
      </c>
      <c r="W11" s="7"/>
      <c r="X11" s="1">
        <v>9</v>
      </c>
      <c r="Y11" s="1" t="s">
        <v>23</v>
      </c>
      <c r="Z11" s="1">
        <v>82</v>
      </c>
      <c r="AA11" s="1">
        <v>82</v>
      </c>
      <c r="AB11" s="1">
        <v>0</v>
      </c>
      <c r="AC11" s="2">
        <v>0</v>
      </c>
    </row>
    <row r="12" spans="1:29">
      <c r="A12" s="6" t="s">
        <v>24</v>
      </c>
      <c r="B12" s="1">
        <v>0</v>
      </c>
      <c r="C12" s="1">
        <v>0</v>
      </c>
      <c r="D12" s="1">
        <v>1</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f t="shared" si="0"/>
        <v>1</v>
      </c>
      <c r="W12" s="7"/>
      <c r="X12" s="1">
        <v>10</v>
      </c>
      <c r="Y12" s="1" t="s">
        <v>25</v>
      </c>
      <c r="Z12" s="1">
        <v>0</v>
      </c>
      <c r="AA12" s="1">
        <v>0</v>
      </c>
      <c r="AB12" s="1">
        <v>0</v>
      </c>
      <c r="AC12" s="2">
        <v>0</v>
      </c>
    </row>
    <row r="13" spans="1:29">
      <c r="A13" s="6" t="s">
        <v>26</v>
      </c>
      <c r="B13" s="1">
        <v>0</v>
      </c>
      <c r="C13" s="1">
        <v>0</v>
      </c>
      <c r="D13" s="1">
        <v>0</v>
      </c>
      <c r="E13" s="1">
        <v>0</v>
      </c>
      <c r="F13" s="1">
        <v>0</v>
      </c>
      <c r="G13" s="1">
        <v>0</v>
      </c>
      <c r="H13" s="1">
        <v>2</v>
      </c>
      <c r="I13" s="1">
        <v>0</v>
      </c>
      <c r="J13" s="1">
        <v>0</v>
      </c>
      <c r="K13" s="1">
        <v>0</v>
      </c>
      <c r="L13" s="1">
        <v>0</v>
      </c>
      <c r="M13" s="1">
        <v>0</v>
      </c>
      <c r="N13" s="1">
        <v>0</v>
      </c>
      <c r="O13" s="1">
        <v>0</v>
      </c>
      <c r="P13" s="1">
        <v>0</v>
      </c>
      <c r="Q13" s="1">
        <v>0</v>
      </c>
      <c r="R13" s="1">
        <v>0</v>
      </c>
      <c r="S13" s="1">
        <v>0</v>
      </c>
      <c r="T13" s="1">
        <v>0</v>
      </c>
      <c r="U13" s="1">
        <v>0</v>
      </c>
      <c r="V13" s="1">
        <f t="shared" si="0"/>
        <v>2</v>
      </c>
      <c r="W13" s="7"/>
      <c r="X13" s="1">
        <v>11</v>
      </c>
      <c r="Y13" s="1" t="s">
        <v>27</v>
      </c>
      <c r="Z13" s="1">
        <v>1</v>
      </c>
      <c r="AA13" s="1">
        <v>1</v>
      </c>
      <c r="AB13" s="1">
        <v>0</v>
      </c>
      <c r="AC13" s="2">
        <v>0</v>
      </c>
    </row>
    <row r="14" spans="1:29">
      <c r="A14" s="6" t="s">
        <v>28</v>
      </c>
      <c r="B14" s="1">
        <v>0</v>
      </c>
      <c r="C14" s="1">
        <v>0</v>
      </c>
      <c r="D14" s="1">
        <v>0</v>
      </c>
      <c r="E14" s="1">
        <v>0</v>
      </c>
      <c r="F14" s="1">
        <v>0</v>
      </c>
      <c r="G14" s="1">
        <v>0</v>
      </c>
      <c r="H14" s="1">
        <v>0</v>
      </c>
      <c r="I14" s="1">
        <v>0</v>
      </c>
      <c r="J14" s="1">
        <v>0</v>
      </c>
      <c r="K14" s="1">
        <v>0</v>
      </c>
      <c r="L14" s="1">
        <v>0</v>
      </c>
      <c r="M14" s="1">
        <v>0</v>
      </c>
      <c r="N14" s="1">
        <v>0</v>
      </c>
      <c r="O14" s="1">
        <v>0</v>
      </c>
      <c r="P14" s="1">
        <v>4</v>
      </c>
      <c r="Q14" s="1">
        <v>0</v>
      </c>
      <c r="R14" s="1">
        <v>0</v>
      </c>
      <c r="S14" s="1">
        <v>1</v>
      </c>
      <c r="T14" s="1">
        <v>1</v>
      </c>
      <c r="U14" s="1">
        <v>0</v>
      </c>
      <c r="V14" s="1">
        <f t="shared" si="0"/>
        <v>6</v>
      </c>
      <c r="W14" s="7"/>
      <c r="X14" s="1">
        <v>12</v>
      </c>
      <c r="Y14" s="1" t="s">
        <v>29</v>
      </c>
      <c r="Z14" s="1">
        <v>36</v>
      </c>
      <c r="AA14" s="1">
        <v>36</v>
      </c>
      <c r="AB14" s="1">
        <v>0</v>
      </c>
      <c r="AC14" s="2">
        <v>0</v>
      </c>
    </row>
    <row r="15" spans="1:29">
      <c r="A15" s="6" t="s">
        <v>30</v>
      </c>
      <c r="B15" s="1">
        <v>0</v>
      </c>
      <c r="C15" s="1">
        <v>0</v>
      </c>
      <c r="D15" s="1">
        <v>0</v>
      </c>
      <c r="E15" s="1">
        <v>0</v>
      </c>
      <c r="F15" s="1">
        <v>0</v>
      </c>
      <c r="G15" s="1">
        <v>0</v>
      </c>
      <c r="H15" s="1">
        <v>1</v>
      </c>
      <c r="I15" s="1">
        <v>0</v>
      </c>
      <c r="J15" s="1">
        <v>0</v>
      </c>
      <c r="K15" s="1">
        <v>0</v>
      </c>
      <c r="L15" s="1">
        <v>0</v>
      </c>
      <c r="M15" s="1">
        <v>0</v>
      </c>
      <c r="N15" s="1">
        <v>0</v>
      </c>
      <c r="O15" s="1">
        <v>0</v>
      </c>
      <c r="P15" s="1">
        <v>0</v>
      </c>
      <c r="Q15" s="1">
        <v>0</v>
      </c>
      <c r="R15" s="1">
        <v>0</v>
      </c>
      <c r="S15" s="1">
        <v>0</v>
      </c>
      <c r="T15" s="1">
        <v>0</v>
      </c>
      <c r="U15" s="1">
        <v>0</v>
      </c>
      <c r="V15" s="1">
        <f t="shared" si="0"/>
        <v>1</v>
      </c>
      <c r="W15" s="7"/>
      <c r="X15" s="1">
        <v>13</v>
      </c>
      <c r="Y15" s="1" t="s">
        <v>31</v>
      </c>
      <c r="Z15" s="1">
        <v>1</v>
      </c>
      <c r="AA15" s="1">
        <v>1</v>
      </c>
      <c r="AB15" s="1">
        <v>0</v>
      </c>
      <c r="AC15" s="2">
        <v>0</v>
      </c>
    </row>
    <row r="16" spans="1:29">
      <c r="A16" s="6" t="s">
        <v>94</v>
      </c>
      <c r="B16" s="1">
        <v>0</v>
      </c>
      <c r="C16" s="1">
        <v>0</v>
      </c>
      <c r="D16" s="1">
        <v>0</v>
      </c>
      <c r="E16" s="1">
        <v>12</v>
      </c>
      <c r="F16" s="1">
        <v>0</v>
      </c>
      <c r="G16" s="1">
        <v>0</v>
      </c>
      <c r="H16" s="1">
        <v>13</v>
      </c>
      <c r="I16" s="1">
        <v>0</v>
      </c>
      <c r="J16" s="1">
        <v>77</v>
      </c>
      <c r="K16" s="1">
        <v>0</v>
      </c>
      <c r="L16" s="1">
        <v>0</v>
      </c>
      <c r="M16" s="1">
        <v>6</v>
      </c>
      <c r="N16" s="1">
        <v>0</v>
      </c>
      <c r="O16" s="1">
        <v>1</v>
      </c>
      <c r="P16" s="1">
        <v>6</v>
      </c>
      <c r="Q16" s="1">
        <v>0</v>
      </c>
      <c r="R16" s="1">
        <v>0</v>
      </c>
      <c r="S16" s="1">
        <v>0</v>
      </c>
      <c r="T16" s="1">
        <v>0</v>
      </c>
      <c r="U16" s="1">
        <v>0</v>
      </c>
      <c r="V16" s="1">
        <f t="shared" si="0"/>
        <v>115</v>
      </c>
      <c r="W16" s="7"/>
      <c r="X16" s="1">
        <v>14</v>
      </c>
      <c r="Y16" s="1" t="s">
        <v>33</v>
      </c>
      <c r="Z16" s="1">
        <v>10</v>
      </c>
      <c r="AA16" s="1">
        <v>10</v>
      </c>
      <c r="AB16" s="1">
        <v>0</v>
      </c>
      <c r="AC16" s="2">
        <v>0</v>
      </c>
    </row>
    <row r="17" spans="1:30">
      <c r="A17" s="6" t="s">
        <v>34</v>
      </c>
      <c r="B17" s="1">
        <v>0</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f t="shared" si="0"/>
        <v>0</v>
      </c>
      <c r="W17" s="7"/>
      <c r="X17" s="1">
        <v>15</v>
      </c>
      <c r="Y17" s="1" t="s">
        <v>35</v>
      </c>
      <c r="Z17" s="1">
        <v>27</v>
      </c>
      <c r="AA17" s="1">
        <v>27</v>
      </c>
      <c r="AB17" s="1">
        <v>0</v>
      </c>
      <c r="AC17" s="2">
        <v>0</v>
      </c>
    </row>
    <row r="18" spans="1:30">
      <c r="A18" s="6" t="s">
        <v>36</v>
      </c>
      <c r="B18" s="1">
        <v>0</v>
      </c>
      <c r="C18" s="1">
        <v>0</v>
      </c>
      <c r="D18" s="1">
        <v>0</v>
      </c>
      <c r="E18" s="1">
        <v>0</v>
      </c>
      <c r="F18" s="1">
        <v>0</v>
      </c>
      <c r="G18" s="1">
        <v>0</v>
      </c>
      <c r="H18" s="1">
        <v>0</v>
      </c>
      <c r="I18" s="1">
        <v>0</v>
      </c>
      <c r="J18" s="1">
        <v>0</v>
      </c>
      <c r="K18" s="1">
        <v>0</v>
      </c>
      <c r="L18" s="1">
        <v>0</v>
      </c>
      <c r="M18" s="1">
        <v>0</v>
      </c>
      <c r="N18" s="1">
        <v>0</v>
      </c>
      <c r="O18" s="1">
        <v>0</v>
      </c>
      <c r="P18" s="1">
        <v>0</v>
      </c>
      <c r="Q18" s="1">
        <v>0</v>
      </c>
      <c r="R18" s="1">
        <v>0</v>
      </c>
      <c r="S18" s="1">
        <v>0</v>
      </c>
      <c r="T18" s="1">
        <v>0</v>
      </c>
      <c r="U18" s="1">
        <v>0</v>
      </c>
      <c r="V18" s="1">
        <f t="shared" si="0"/>
        <v>0</v>
      </c>
      <c r="W18" s="7"/>
      <c r="X18" s="1">
        <v>16</v>
      </c>
      <c r="Y18" s="1" t="s">
        <v>37</v>
      </c>
      <c r="Z18" s="1">
        <v>0</v>
      </c>
      <c r="AA18" s="1">
        <v>0</v>
      </c>
      <c r="AB18" s="1">
        <v>0</v>
      </c>
      <c r="AC18" s="2">
        <v>0</v>
      </c>
    </row>
    <row r="19" spans="1:30">
      <c r="A19" s="6" t="s">
        <v>38</v>
      </c>
      <c r="B19" s="1">
        <v>0</v>
      </c>
      <c r="C19" s="1">
        <v>2</v>
      </c>
      <c r="D19" s="1">
        <v>0</v>
      </c>
      <c r="E19" s="1">
        <v>0</v>
      </c>
      <c r="F19" s="1">
        <v>0</v>
      </c>
      <c r="G19" s="1">
        <v>0</v>
      </c>
      <c r="H19" s="1">
        <v>0</v>
      </c>
      <c r="I19" s="1">
        <v>0</v>
      </c>
      <c r="J19" s="1">
        <v>0</v>
      </c>
      <c r="K19" s="1">
        <v>0</v>
      </c>
      <c r="L19" s="1">
        <v>0</v>
      </c>
      <c r="M19" s="1">
        <v>0</v>
      </c>
      <c r="N19" s="1">
        <v>0</v>
      </c>
      <c r="O19" s="1">
        <v>0</v>
      </c>
      <c r="P19" s="1">
        <v>1</v>
      </c>
      <c r="Q19" s="1">
        <v>0</v>
      </c>
      <c r="R19" s="1">
        <v>0</v>
      </c>
      <c r="S19" s="1">
        <v>1</v>
      </c>
      <c r="T19" s="1">
        <v>0</v>
      </c>
      <c r="U19" s="1">
        <v>0</v>
      </c>
      <c r="V19" s="1">
        <f t="shared" si="0"/>
        <v>4</v>
      </c>
      <c r="W19" s="7"/>
      <c r="X19" s="1">
        <v>17</v>
      </c>
      <c r="Y19" s="1" t="s">
        <v>39</v>
      </c>
      <c r="Z19" s="1">
        <v>8</v>
      </c>
      <c r="AA19" s="1">
        <v>8</v>
      </c>
      <c r="AB19" s="1">
        <v>0</v>
      </c>
      <c r="AC19" s="2">
        <v>0</v>
      </c>
    </row>
    <row r="20" spans="1:30">
      <c r="A20" s="6" t="s">
        <v>40</v>
      </c>
      <c r="B20" s="1">
        <v>0</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f t="shared" si="0"/>
        <v>0</v>
      </c>
      <c r="W20" s="7"/>
      <c r="X20" s="1">
        <v>18</v>
      </c>
      <c r="Y20" s="1" t="s">
        <v>41</v>
      </c>
      <c r="Z20" s="1">
        <v>11</v>
      </c>
      <c r="AA20" s="1">
        <v>11</v>
      </c>
      <c r="AB20" s="1">
        <v>0</v>
      </c>
      <c r="AC20" s="2">
        <v>0</v>
      </c>
    </row>
    <row r="21" spans="1:30">
      <c r="A21" s="6" t="s">
        <v>42</v>
      </c>
      <c r="B21" s="1">
        <v>0</v>
      </c>
      <c r="C21" s="1">
        <v>0</v>
      </c>
      <c r="D21" s="1">
        <v>1</v>
      </c>
      <c r="E21" s="1">
        <v>0</v>
      </c>
      <c r="F21" s="1">
        <v>0</v>
      </c>
      <c r="G21" s="1">
        <v>0</v>
      </c>
      <c r="H21" s="1">
        <v>0</v>
      </c>
      <c r="I21" s="1">
        <v>0</v>
      </c>
      <c r="J21" s="1">
        <v>0</v>
      </c>
      <c r="K21" s="1">
        <v>0</v>
      </c>
      <c r="L21" s="1">
        <v>0</v>
      </c>
      <c r="M21" s="1">
        <v>0</v>
      </c>
      <c r="N21" s="1">
        <v>0</v>
      </c>
      <c r="O21" s="1">
        <v>0</v>
      </c>
      <c r="P21" s="1">
        <v>0</v>
      </c>
      <c r="Q21" s="1">
        <v>0</v>
      </c>
      <c r="R21" s="1">
        <v>0</v>
      </c>
      <c r="S21" s="1">
        <v>0</v>
      </c>
      <c r="T21" s="1">
        <v>0</v>
      </c>
      <c r="U21" s="1">
        <v>0</v>
      </c>
      <c r="V21" s="1">
        <f t="shared" si="0"/>
        <v>1</v>
      </c>
      <c r="W21" s="7"/>
      <c r="X21" s="1">
        <v>19</v>
      </c>
      <c r="Y21" s="1" t="s">
        <v>43</v>
      </c>
      <c r="Z21" s="1">
        <v>13</v>
      </c>
      <c r="AA21" s="1">
        <v>13</v>
      </c>
      <c r="AB21" s="1">
        <v>0</v>
      </c>
      <c r="AC21" s="2">
        <v>0</v>
      </c>
    </row>
    <row r="22" spans="1:30">
      <c r="A22" s="8" t="s">
        <v>44</v>
      </c>
      <c r="B22" s="1">
        <v>0</v>
      </c>
      <c r="C22" s="1">
        <v>0</v>
      </c>
      <c r="D22" s="1">
        <v>0</v>
      </c>
      <c r="E22" s="1">
        <v>0</v>
      </c>
      <c r="F22" s="1">
        <v>0</v>
      </c>
      <c r="G22" s="1">
        <v>0</v>
      </c>
      <c r="H22" s="1">
        <v>0</v>
      </c>
      <c r="I22" s="1">
        <v>0</v>
      </c>
      <c r="J22" s="1">
        <v>0</v>
      </c>
      <c r="K22" s="1">
        <v>0</v>
      </c>
      <c r="L22" s="1">
        <v>0</v>
      </c>
      <c r="M22" s="1">
        <v>0</v>
      </c>
      <c r="N22" s="1">
        <v>0</v>
      </c>
      <c r="O22" s="1">
        <v>0</v>
      </c>
      <c r="P22" s="1">
        <v>0</v>
      </c>
      <c r="Q22" s="1">
        <v>0</v>
      </c>
      <c r="R22" s="1">
        <v>0</v>
      </c>
      <c r="S22" s="1">
        <v>0</v>
      </c>
      <c r="T22" s="1">
        <v>0</v>
      </c>
      <c r="U22" s="1">
        <v>0</v>
      </c>
      <c r="V22" s="1">
        <f t="shared" si="0"/>
        <v>0</v>
      </c>
      <c r="W22" s="9"/>
      <c r="X22" s="1">
        <v>20</v>
      </c>
      <c r="Y22" s="1" t="s">
        <v>45</v>
      </c>
      <c r="Z22" s="1">
        <v>0</v>
      </c>
      <c r="AA22" s="1">
        <v>0</v>
      </c>
      <c r="AB22" s="1">
        <v>0</v>
      </c>
      <c r="AC22" s="2">
        <f t="shared" ref="AC22" si="1">+AB22+AA22-Z22</f>
        <v>0</v>
      </c>
    </row>
    <row r="23" spans="1:30">
      <c r="A23" s="8" t="s">
        <v>46</v>
      </c>
      <c r="B23" s="1">
        <v>0</v>
      </c>
      <c r="C23" s="1">
        <v>0</v>
      </c>
      <c r="D23" s="1">
        <v>0</v>
      </c>
      <c r="E23" s="1">
        <v>0</v>
      </c>
      <c r="F23" s="1">
        <v>0</v>
      </c>
      <c r="G23" s="1">
        <v>0</v>
      </c>
      <c r="H23" s="1">
        <v>0</v>
      </c>
      <c r="I23" s="1">
        <v>0</v>
      </c>
      <c r="J23" s="1">
        <v>0</v>
      </c>
      <c r="K23" s="1">
        <v>0</v>
      </c>
      <c r="L23" s="1">
        <v>0</v>
      </c>
      <c r="M23" s="1">
        <v>0</v>
      </c>
      <c r="N23" s="1">
        <v>0</v>
      </c>
      <c r="O23" s="1">
        <v>0</v>
      </c>
      <c r="P23" s="1">
        <v>0</v>
      </c>
      <c r="Q23" s="1">
        <v>0</v>
      </c>
      <c r="R23" s="1">
        <v>0</v>
      </c>
      <c r="S23" s="1">
        <v>1</v>
      </c>
      <c r="T23" s="1">
        <v>0</v>
      </c>
      <c r="U23" s="1">
        <v>0</v>
      </c>
      <c r="V23" s="1">
        <f t="shared" si="0"/>
        <v>1</v>
      </c>
      <c r="W23" s="5"/>
      <c r="Y23" s="11" t="s">
        <v>1</v>
      </c>
      <c r="Z23" s="1">
        <v>336</v>
      </c>
      <c r="AA23" s="1">
        <v>336</v>
      </c>
      <c r="AB23" s="1">
        <f>SUM(AB3:AB22)</f>
        <v>0</v>
      </c>
      <c r="AC23" s="2">
        <v>0</v>
      </c>
    </row>
    <row r="24" spans="1:30">
      <c r="A24" s="6" t="s">
        <v>47</v>
      </c>
      <c r="B24" s="1">
        <v>0</v>
      </c>
      <c r="C24" s="1">
        <v>0</v>
      </c>
      <c r="D24" s="1">
        <v>0</v>
      </c>
      <c r="E24" s="1">
        <v>0</v>
      </c>
      <c r="F24" s="1">
        <v>0</v>
      </c>
      <c r="G24" s="1">
        <v>0</v>
      </c>
      <c r="H24" s="1">
        <v>0</v>
      </c>
      <c r="I24" s="1">
        <v>0</v>
      </c>
      <c r="J24" s="1">
        <v>0</v>
      </c>
      <c r="K24" s="1">
        <v>0</v>
      </c>
      <c r="L24" s="1">
        <v>0</v>
      </c>
      <c r="M24" s="1">
        <v>0</v>
      </c>
      <c r="N24" s="1">
        <v>0</v>
      </c>
      <c r="O24" s="1">
        <v>0</v>
      </c>
      <c r="P24" s="1">
        <v>0</v>
      </c>
      <c r="Q24" s="1">
        <v>0</v>
      </c>
      <c r="R24" s="1">
        <v>0</v>
      </c>
      <c r="S24" s="1">
        <v>0</v>
      </c>
      <c r="T24" s="1">
        <v>0</v>
      </c>
      <c r="U24" s="1">
        <v>0</v>
      </c>
      <c r="V24" s="1">
        <f t="shared" si="0"/>
        <v>0</v>
      </c>
      <c r="Y24" s="13" t="s">
        <v>3</v>
      </c>
      <c r="Z24" s="12">
        <v>336</v>
      </c>
      <c r="AA24" s="56">
        <v>336</v>
      </c>
      <c r="AB24" s="57"/>
    </row>
    <row r="25" spans="1:30">
      <c r="A25" s="6" t="s">
        <v>48</v>
      </c>
      <c r="B25" s="1">
        <v>0</v>
      </c>
      <c r="C25" s="1">
        <v>0</v>
      </c>
      <c r="D25" s="1">
        <v>0</v>
      </c>
      <c r="E25" s="1">
        <v>0</v>
      </c>
      <c r="F25" s="1">
        <v>0</v>
      </c>
      <c r="G25" s="1">
        <v>0</v>
      </c>
      <c r="H25" s="1">
        <v>0</v>
      </c>
      <c r="I25" s="1">
        <v>0</v>
      </c>
      <c r="J25" s="1">
        <v>0</v>
      </c>
      <c r="K25" s="1">
        <v>0</v>
      </c>
      <c r="L25" s="1">
        <v>0</v>
      </c>
      <c r="M25" s="1">
        <v>0</v>
      </c>
      <c r="N25" s="1">
        <v>0</v>
      </c>
      <c r="O25" s="1">
        <v>0</v>
      </c>
      <c r="P25" s="1">
        <v>0</v>
      </c>
      <c r="Q25" s="1">
        <v>0</v>
      </c>
      <c r="R25" s="1">
        <v>0</v>
      </c>
      <c r="S25" s="1">
        <v>0</v>
      </c>
      <c r="T25" s="1">
        <v>0</v>
      </c>
      <c r="U25" s="1">
        <v>0</v>
      </c>
      <c r="V25" s="1">
        <f t="shared" si="0"/>
        <v>0</v>
      </c>
    </row>
    <row r="26" spans="1:30">
      <c r="A26" s="6" t="s">
        <v>49</v>
      </c>
      <c r="B26" s="1">
        <v>0</v>
      </c>
      <c r="C26" s="1">
        <v>1</v>
      </c>
      <c r="D26" s="1">
        <v>0</v>
      </c>
      <c r="E26" s="1">
        <v>0</v>
      </c>
      <c r="F26" s="1">
        <v>0</v>
      </c>
      <c r="G26" s="1">
        <v>0</v>
      </c>
      <c r="H26" s="1">
        <v>0</v>
      </c>
      <c r="I26" s="1">
        <v>0</v>
      </c>
      <c r="J26" s="1">
        <v>0</v>
      </c>
      <c r="K26" s="1">
        <v>0</v>
      </c>
      <c r="L26" s="1">
        <v>0</v>
      </c>
      <c r="M26" s="1">
        <v>0</v>
      </c>
      <c r="N26" s="1">
        <v>0</v>
      </c>
      <c r="O26" s="1">
        <v>1</v>
      </c>
      <c r="P26" s="1">
        <v>0</v>
      </c>
      <c r="Q26" s="1">
        <v>0</v>
      </c>
      <c r="R26" s="1">
        <v>0</v>
      </c>
      <c r="S26" s="1">
        <v>0</v>
      </c>
      <c r="T26" s="1">
        <v>0</v>
      </c>
      <c r="U26" s="1">
        <v>0</v>
      </c>
      <c r="V26" s="1">
        <f t="shared" si="0"/>
        <v>2</v>
      </c>
      <c r="AC26" s="12" t="s">
        <v>4</v>
      </c>
      <c r="AD26" s="12" t="s">
        <v>5</v>
      </c>
    </row>
    <row r="27" spans="1:30">
      <c r="A27" s="6" t="s">
        <v>50</v>
      </c>
      <c r="B27" s="1">
        <v>0</v>
      </c>
      <c r="C27" s="1">
        <v>0</v>
      </c>
      <c r="D27" s="1">
        <v>0</v>
      </c>
      <c r="E27" s="1">
        <v>0</v>
      </c>
      <c r="F27" s="1">
        <v>0</v>
      </c>
      <c r="G27" s="1">
        <v>0</v>
      </c>
      <c r="H27" s="1">
        <v>0</v>
      </c>
      <c r="I27" s="1">
        <v>0</v>
      </c>
      <c r="J27" s="1">
        <v>0</v>
      </c>
      <c r="K27" s="1">
        <v>0</v>
      </c>
      <c r="L27" s="1">
        <v>0</v>
      </c>
      <c r="M27" s="1">
        <v>0</v>
      </c>
      <c r="N27" s="1">
        <v>0</v>
      </c>
      <c r="O27" s="1">
        <v>0</v>
      </c>
      <c r="P27" s="1">
        <v>0</v>
      </c>
      <c r="Q27" s="1">
        <v>0</v>
      </c>
      <c r="R27" s="1">
        <v>0</v>
      </c>
      <c r="S27" s="1">
        <v>0</v>
      </c>
      <c r="T27" s="1">
        <v>0</v>
      </c>
      <c r="U27" s="1">
        <v>0</v>
      </c>
      <c r="V27" s="1">
        <f t="shared" si="0"/>
        <v>0</v>
      </c>
      <c r="AC27" s="1">
        <v>336</v>
      </c>
      <c r="AD27" s="1">
        <f>+AB3+AB4+AB5+AB6+AB7+AB8+AB9+AB10+AB11+AB12+AB13+AB14+AB15+AB16+AB17+AB18+AB19+AB20+AB21+AB22</f>
        <v>0</v>
      </c>
    </row>
    <row r="28" spans="1:30">
      <c r="A28" s="6" t="s">
        <v>51</v>
      </c>
      <c r="B28" s="1">
        <v>7</v>
      </c>
      <c r="C28" s="1">
        <v>3</v>
      </c>
      <c r="D28" s="1">
        <v>4</v>
      </c>
      <c r="E28" s="1">
        <v>1</v>
      </c>
      <c r="F28" s="1">
        <v>0</v>
      </c>
      <c r="G28" s="1">
        <v>6</v>
      </c>
      <c r="H28" s="1">
        <v>15</v>
      </c>
      <c r="I28" s="1">
        <v>1</v>
      </c>
      <c r="J28" s="1">
        <v>5</v>
      </c>
      <c r="K28" s="1">
        <v>0</v>
      </c>
      <c r="L28" s="1">
        <v>0</v>
      </c>
      <c r="M28" s="1">
        <v>30</v>
      </c>
      <c r="N28" s="1">
        <v>0</v>
      </c>
      <c r="O28" s="1">
        <v>4</v>
      </c>
      <c r="P28" s="1">
        <v>3</v>
      </c>
      <c r="Q28" s="1">
        <v>0</v>
      </c>
      <c r="R28" s="1">
        <v>8</v>
      </c>
      <c r="S28" s="1">
        <v>0</v>
      </c>
      <c r="T28" s="1">
        <v>1</v>
      </c>
      <c r="U28" s="1">
        <v>0</v>
      </c>
      <c r="V28" s="1">
        <f t="shared" si="0"/>
        <v>88</v>
      </c>
    </row>
    <row r="29" spans="1:30">
      <c r="A29" s="13" t="s">
        <v>1</v>
      </c>
      <c r="B29" s="10">
        <v>33</v>
      </c>
      <c r="C29" s="10">
        <v>13</v>
      </c>
      <c r="D29" s="10">
        <v>16</v>
      </c>
      <c r="E29" s="10">
        <v>14</v>
      </c>
      <c r="F29" s="10">
        <v>0</v>
      </c>
      <c r="G29" s="10">
        <v>14</v>
      </c>
      <c r="H29" s="10">
        <v>52</v>
      </c>
      <c r="I29" s="10">
        <v>5</v>
      </c>
      <c r="J29" s="10">
        <v>82</v>
      </c>
      <c r="K29" s="10">
        <v>0</v>
      </c>
      <c r="L29" s="10">
        <v>1</v>
      </c>
      <c r="M29" s="10">
        <v>36</v>
      </c>
      <c r="N29" s="10">
        <v>1</v>
      </c>
      <c r="O29" s="10">
        <v>10</v>
      </c>
      <c r="P29" s="10">
        <v>27</v>
      </c>
      <c r="Q29" s="10">
        <v>0</v>
      </c>
      <c r="R29" s="10">
        <v>8</v>
      </c>
      <c r="S29" s="10">
        <v>11</v>
      </c>
      <c r="T29" s="10">
        <v>13</v>
      </c>
      <c r="U29" s="10">
        <v>0</v>
      </c>
      <c r="V29" s="1">
        <v>339</v>
      </c>
    </row>
    <row r="30" spans="1:30">
      <c r="V30" s="14">
        <v>339</v>
      </c>
    </row>
    <row r="32" spans="1:30">
      <c r="E32" s="12" t="s">
        <v>0</v>
      </c>
      <c r="F32" s="13" t="s">
        <v>1</v>
      </c>
    </row>
    <row r="33" spans="5:6">
      <c r="E33" s="6" t="s">
        <v>6</v>
      </c>
      <c r="F33" s="6">
        <f>V3</f>
        <v>63</v>
      </c>
    </row>
    <row r="34" spans="5:6">
      <c r="E34" s="6" t="s">
        <v>8</v>
      </c>
      <c r="F34" s="6">
        <f>V4</f>
        <v>1</v>
      </c>
    </row>
    <row r="35" spans="5:6">
      <c r="E35" s="6" t="s">
        <v>10</v>
      </c>
      <c r="F35" s="6">
        <f t="shared" ref="F35:F58" si="2">V5</f>
        <v>47</v>
      </c>
    </row>
    <row r="36" spans="5:6">
      <c r="E36" s="6" t="s">
        <v>12</v>
      </c>
      <c r="F36" s="6">
        <f t="shared" si="2"/>
        <v>2</v>
      </c>
    </row>
    <row r="37" spans="5:6">
      <c r="E37" s="6" t="s">
        <v>14</v>
      </c>
      <c r="F37" s="6">
        <f t="shared" si="2"/>
        <v>0</v>
      </c>
    </row>
    <row r="38" spans="5:6">
      <c r="E38" s="6" t="s">
        <v>16</v>
      </c>
      <c r="F38" s="6">
        <f t="shared" si="2"/>
        <v>0</v>
      </c>
    </row>
    <row r="39" spans="5:6">
      <c r="E39" s="6" t="s">
        <v>18</v>
      </c>
      <c r="F39" s="6">
        <f t="shared" si="2"/>
        <v>2</v>
      </c>
    </row>
    <row r="40" spans="5:6">
      <c r="E40" s="6" t="s">
        <v>20</v>
      </c>
      <c r="F40" s="6">
        <f t="shared" si="2"/>
        <v>1</v>
      </c>
    </row>
    <row r="41" spans="5:6">
      <c r="E41" s="6" t="s">
        <v>22</v>
      </c>
      <c r="F41" s="6">
        <f t="shared" si="2"/>
        <v>2</v>
      </c>
    </row>
    <row r="42" spans="5:6">
      <c r="E42" s="6" t="s">
        <v>24</v>
      </c>
      <c r="F42" s="6">
        <f t="shared" si="2"/>
        <v>1</v>
      </c>
    </row>
    <row r="43" spans="5:6">
      <c r="E43" s="6" t="s">
        <v>26</v>
      </c>
      <c r="F43" s="6">
        <f t="shared" si="2"/>
        <v>2</v>
      </c>
    </row>
    <row r="44" spans="5:6">
      <c r="E44" s="6" t="s">
        <v>28</v>
      </c>
      <c r="F44" s="6">
        <f t="shared" si="2"/>
        <v>6</v>
      </c>
    </row>
    <row r="45" spans="5:6">
      <c r="E45" s="6" t="s">
        <v>30</v>
      </c>
      <c r="F45" s="6">
        <f t="shared" si="2"/>
        <v>1</v>
      </c>
    </row>
    <row r="46" spans="5:6">
      <c r="E46" s="6" t="s">
        <v>32</v>
      </c>
      <c r="F46" s="6">
        <f t="shared" si="2"/>
        <v>115</v>
      </c>
    </row>
    <row r="47" spans="5:6">
      <c r="E47" s="6" t="s">
        <v>34</v>
      </c>
      <c r="F47" s="6">
        <f t="shared" si="2"/>
        <v>0</v>
      </c>
    </row>
    <row r="48" spans="5:6">
      <c r="E48" s="6" t="s">
        <v>36</v>
      </c>
      <c r="F48" s="6">
        <f t="shared" si="2"/>
        <v>0</v>
      </c>
    </row>
    <row r="49" spans="5:6">
      <c r="E49" s="6" t="s">
        <v>38</v>
      </c>
      <c r="F49" s="6">
        <f t="shared" si="2"/>
        <v>4</v>
      </c>
    </row>
    <row r="50" spans="5:6">
      <c r="E50" s="6" t="s">
        <v>40</v>
      </c>
      <c r="F50" s="6">
        <f t="shared" si="2"/>
        <v>0</v>
      </c>
    </row>
    <row r="51" spans="5:6">
      <c r="E51" s="6" t="s">
        <v>42</v>
      </c>
      <c r="F51" s="6">
        <f t="shared" si="2"/>
        <v>1</v>
      </c>
    </row>
    <row r="52" spans="5:6">
      <c r="E52" s="8" t="s">
        <v>44</v>
      </c>
      <c r="F52" s="6">
        <f t="shared" si="2"/>
        <v>0</v>
      </c>
    </row>
    <row r="53" spans="5:6">
      <c r="E53" s="8" t="s">
        <v>46</v>
      </c>
      <c r="F53" s="6">
        <f t="shared" si="2"/>
        <v>1</v>
      </c>
    </row>
    <row r="54" spans="5:6">
      <c r="E54" s="6" t="s">
        <v>47</v>
      </c>
      <c r="F54" s="6">
        <f t="shared" si="2"/>
        <v>0</v>
      </c>
    </row>
    <row r="55" spans="5:6">
      <c r="E55" s="6" t="s">
        <v>48</v>
      </c>
      <c r="F55" s="6">
        <f t="shared" si="2"/>
        <v>0</v>
      </c>
    </row>
    <row r="56" spans="5:6">
      <c r="E56" s="6" t="s">
        <v>49</v>
      </c>
      <c r="F56" s="6">
        <f t="shared" si="2"/>
        <v>2</v>
      </c>
    </row>
    <row r="57" spans="5:6">
      <c r="E57" s="6" t="s">
        <v>50</v>
      </c>
      <c r="F57" s="6">
        <f t="shared" si="2"/>
        <v>0</v>
      </c>
    </row>
    <row r="58" spans="5:6">
      <c r="E58" s="6" t="s">
        <v>51</v>
      </c>
      <c r="F58" s="6">
        <f t="shared" si="2"/>
        <v>88</v>
      </c>
    </row>
    <row r="59" spans="5:6">
      <c r="E59" s="13" t="s">
        <v>52</v>
      </c>
      <c r="F59" s="13">
        <v>336</v>
      </c>
    </row>
  </sheetData>
  <mergeCells count="2">
    <mergeCell ref="AA24:AB24"/>
    <mergeCell ref="A1:U1"/>
  </mergeCells>
  <pageMargins left="0.7" right="0.7" top="0.75" bottom="0.75" header="0.3" footer="0.3"/>
  <pageSetup orientation="portrait" horizontalDpi="4294967293" verticalDpi="4294967293"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4"/>
  <sheetViews>
    <sheetView topLeftCell="A8" workbookViewId="0">
      <selection activeCell="F9" sqref="F9"/>
    </sheetView>
  </sheetViews>
  <sheetFormatPr baseColWidth="10" defaultRowHeight="11.25"/>
  <cols>
    <col min="1" max="5" width="11.42578125" style="29"/>
    <col min="6" max="6" width="18.42578125" style="29" customWidth="1"/>
    <col min="7" max="7" width="19.140625" style="29" customWidth="1"/>
    <col min="8" max="11" width="11.42578125" style="29"/>
    <col min="12" max="12" width="63.7109375" style="29" customWidth="1"/>
    <col min="13" max="13" width="36" style="29" customWidth="1"/>
    <col min="14" max="16384" width="11.42578125" style="29"/>
  </cols>
  <sheetData>
    <row r="1" spans="1:18" ht="45">
      <c r="A1" s="26" t="s">
        <v>146</v>
      </c>
      <c r="B1" s="26" t="s">
        <v>53</v>
      </c>
      <c r="C1" s="27" t="s">
        <v>54</v>
      </c>
      <c r="D1" s="27" t="s">
        <v>55</v>
      </c>
      <c r="E1" s="27" t="s">
        <v>56</v>
      </c>
      <c r="F1" s="27" t="s">
        <v>57</v>
      </c>
      <c r="G1" s="27" t="s">
        <v>58</v>
      </c>
      <c r="H1" s="27" t="s">
        <v>0</v>
      </c>
      <c r="I1" s="27" t="s">
        <v>59</v>
      </c>
      <c r="J1" s="27" t="s">
        <v>60</v>
      </c>
      <c r="K1" s="27" t="s">
        <v>61</v>
      </c>
      <c r="L1" s="27" t="s">
        <v>62</v>
      </c>
      <c r="M1" s="27" t="s">
        <v>63</v>
      </c>
      <c r="N1" s="27" t="s">
        <v>64</v>
      </c>
      <c r="O1" s="27" t="s">
        <v>65</v>
      </c>
      <c r="P1" s="27" t="s">
        <v>66</v>
      </c>
      <c r="Q1" s="28" t="s">
        <v>67</v>
      </c>
      <c r="R1" s="27" t="s">
        <v>68</v>
      </c>
    </row>
    <row r="2" spans="1:18" ht="153" customHeight="1">
      <c r="A2" s="16">
        <v>1</v>
      </c>
      <c r="B2" s="23">
        <v>44622</v>
      </c>
      <c r="C2" s="16" t="s">
        <v>226</v>
      </c>
      <c r="D2" s="16" t="s">
        <v>69</v>
      </c>
      <c r="E2" s="16" t="s">
        <v>69</v>
      </c>
      <c r="F2" s="16" t="s">
        <v>74</v>
      </c>
      <c r="G2" s="16" t="s">
        <v>227</v>
      </c>
      <c r="H2" s="16" t="s">
        <v>108</v>
      </c>
      <c r="I2" s="16" t="s">
        <v>228</v>
      </c>
      <c r="J2" s="16" t="s">
        <v>229</v>
      </c>
      <c r="K2" s="16">
        <v>1</v>
      </c>
      <c r="L2" s="17" t="s">
        <v>230</v>
      </c>
      <c r="M2" s="16" t="s">
        <v>231</v>
      </c>
      <c r="N2" s="16" t="s">
        <v>96</v>
      </c>
      <c r="O2" s="24">
        <v>44711</v>
      </c>
      <c r="P2" s="24">
        <v>44711</v>
      </c>
      <c r="Q2" s="22">
        <f t="shared" ref="Q2:Q14" si="0">IF(_xlfn.DAYS(P2,O2)&lt;0,0,_xlfn.DAYS(P2,O2))</f>
        <v>0</v>
      </c>
      <c r="R2" s="16"/>
    </row>
    <row r="3" spans="1:18" ht="78.75">
      <c r="A3" s="16">
        <v>2</v>
      </c>
      <c r="B3" s="23">
        <v>44622</v>
      </c>
      <c r="C3" s="16" t="s">
        <v>232</v>
      </c>
      <c r="D3" s="16" t="s">
        <v>233</v>
      </c>
      <c r="E3" s="16" t="s">
        <v>69</v>
      </c>
      <c r="F3" s="16" t="s">
        <v>84</v>
      </c>
      <c r="G3" s="16" t="s">
        <v>234</v>
      </c>
      <c r="H3" s="16" t="s">
        <v>108</v>
      </c>
      <c r="I3" s="16" t="s">
        <v>235</v>
      </c>
      <c r="J3" s="16" t="s">
        <v>236</v>
      </c>
      <c r="K3" s="16">
        <v>10</v>
      </c>
      <c r="L3" s="17" t="s">
        <v>237</v>
      </c>
      <c r="M3" s="16" t="s">
        <v>238</v>
      </c>
      <c r="N3" s="16" t="s">
        <v>96</v>
      </c>
      <c r="O3" s="24">
        <v>44659</v>
      </c>
      <c r="P3" s="24">
        <v>44659</v>
      </c>
      <c r="Q3" s="22">
        <f t="shared" si="0"/>
        <v>0</v>
      </c>
      <c r="R3" s="16"/>
    </row>
    <row r="4" spans="1:18" ht="45">
      <c r="A4" s="16">
        <v>3</v>
      </c>
      <c r="B4" s="23">
        <v>44654</v>
      </c>
      <c r="C4" s="16" t="s">
        <v>239</v>
      </c>
      <c r="D4" s="16" t="s">
        <v>69</v>
      </c>
      <c r="E4" s="16" t="s">
        <v>69</v>
      </c>
      <c r="F4" s="16" t="s">
        <v>84</v>
      </c>
      <c r="G4" s="16" t="s">
        <v>240</v>
      </c>
      <c r="H4" s="16" t="s">
        <v>108</v>
      </c>
      <c r="I4" s="16" t="s">
        <v>108</v>
      </c>
      <c r="J4" s="16" t="s">
        <v>241</v>
      </c>
      <c r="K4" s="16">
        <v>1</v>
      </c>
      <c r="L4" s="17" t="s">
        <v>242</v>
      </c>
      <c r="M4" s="16" t="s">
        <v>238</v>
      </c>
      <c r="N4" s="16" t="s">
        <v>96</v>
      </c>
      <c r="O4" s="24"/>
      <c r="P4" s="24"/>
      <c r="Q4" s="22">
        <f t="shared" si="0"/>
        <v>0</v>
      </c>
      <c r="R4" s="16"/>
    </row>
    <row r="5" spans="1:18" ht="56.25">
      <c r="A5" s="16">
        <v>4</v>
      </c>
      <c r="B5" s="23">
        <v>44659</v>
      </c>
      <c r="C5" s="16" t="s">
        <v>243</v>
      </c>
      <c r="D5" s="16" t="s">
        <v>243</v>
      </c>
      <c r="E5" s="16" t="s">
        <v>69</v>
      </c>
      <c r="F5" s="16" t="s">
        <v>84</v>
      </c>
      <c r="G5" s="16" t="s">
        <v>244</v>
      </c>
      <c r="H5" s="16" t="s">
        <v>108</v>
      </c>
      <c r="I5" s="16" t="s">
        <v>108</v>
      </c>
      <c r="J5" s="16" t="s">
        <v>241</v>
      </c>
      <c r="K5" s="16" t="s">
        <v>69</v>
      </c>
      <c r="L5" s="17" t="s">
        <v>245</v>
      </c>
      <c r="M5" s="16" t="s">
        <v>246</v>
      </c>
      <c r="N5" s="16" t="s">
        <v>96</v>
      </c>
      <c r="O5" s="24">
        <v>44657</v>
      </c>
      <c r="P5" s="24">
        <v>44657</v>
      </c>
      <c r="Q5" s="22">
        <f t="shared" si="0"/>
        <v>0</v>
      </c>
      <c r="R5" s="16"/>
    </row>
    <row r="6" spans="1:18" ht="22.5">
      <c r="A6" s="16">
        <v>5</v>
      </c>
      <c r="B6" s="23">
        <v>44661</v>
      </c>
      <c r="C6" s="16" t="s">
        <v>247</v>
      </c>
      <c r="D6" s="16" t="s">
        <v>247</v>
      </c>
      <c r="E6" s="16" t="s">
        <v>69</v>
      </c>
      <c r="F6" s="16" t="s">
        <v>119</v>
      </c>
      <c r="G6" s="17" t="s">
        <v>248</v>
      </c>
      <c r="H6" s="16" t="s">
        <v>108</v>
      </c>
      <c r="I6" s="16" t="s">
        <v>108</v>
      </c>
      <c r="J6" s="16" t="s">
        <v>241</v>
      </c>
      <c r="K6" s="16" t="s">
        <v>69</v>
      </c>
      <c r="L6" s="17" t="s">
        <v>249</v>
      </c>
      <c r="M6" s="16" t="s">
        <v>246</v>
      </c>
      <c r="N6" s="16" t="s">
        <v>96</v>
      </c>
      <c r="O6" s="24">
        <v>44658</v>
      </c>
      <c r="P6" s="24">
        <v>44658</v>
      </c>
      <c r="Q6" s="22">
        <f t="shared" si="0"/>
        <v>0</v>
      </c>
      <c r="R6" s="16"/>
    </row>
    <row r="7" spans="1:18" ht="198" customHeight="1">
      <c r="A7" s="16">
        <v>6</v>
      </c>
      <c r="B7" s="23">
        <v>44631</v>
      </c>
      <c r="C7" s="16" t="s">
        <v>250</v>
      </c>
      <c r="D7" s="16" t="s">
        <v>251</v>
      </c>
      <c r="E7" s="16" t="s">
        <v>252</v>
      </c>
      <c r="F7" s="16" t="s">
        <v>74</v>
      </c>
      <c r="G7" s="16" t="s">
        <v>252</v>
      </c>
      <c r="H7" s="16" t="s">
        <v>108</v>
      </c>
      <c r="I7" s="16" t="s">
        <v>228</v>
      </c>
      <c r="J7" s="16" t="s">
        <v>253</v>
      </c>
      <c r="K7" s="16">
        <v>2</v>
      </c>
      <c r="L7" s="17" t="s">
        <v>254</v>
      </c>
      <c r="M7" s="16" t="s">
        <v>246</v>
      </c>
      <c r="N7" s="16" t="s">
        <v>95</v>
      </c>
      <c r="O7" s="24">
        <v>44643</v>
      </c>
      <c r="P7" s="24">
        <v>44643</v>
      </c>
      <c r="Q7" s="22">
        <f t="shared" si="0"/>
        <v>0</v>
      </c>
      <c r="R7" s="16"/>
    </row>
    <row r="8" spans="1:18" ht="56.25">
      <c r="A8" s="16">
        <v>7</v>
      </c>
      <c r="B8" s="23">
        <v>44636</v>
      </c>
      <c r="C8" s="16" t="s">
        <v>255</v>
      </c>
      <c r="D8" s="30" t="s">
        <v>256</v>
      </c>
      <c r="E8" s="16" t="s">
        <v>257</v>
      </c>
      <c r="F8" s="16" t="s">
        <v>119</v>
      </c>
      <c r="G8" s="16" t="s">
        <v>257</v>
      </c>
      <c r="H8" s="16" t="s">
        <v>108</v>
      </c>
      <c r="I8" s="16" t="s">
        <v>258</v>
      </c>
      <c r="J8" s="16" t="s">
        <v>259</v>
      </c>
      <c r="K8" s="16">
        <v>2</v>
      </c>
      <c r="L8" s="17" t="s">
        <v>260</v>
      </c>
      <c r="M8" s="16" t="s">
        <v>246</v>
      </c>
      <c r="N8" s="16" t="s">
        <v>96</v>
      </c>
      <c r="O8" s="24">
        <v>44667</v>
      </c>
      <c r="P8" s="24">
        <v>44667</v>
      </c>
      <c r="Q8" s="22">
        <f t="shared" si="0"/>
        <v>0</v>
      </c>
      <c r="R8" s="16"/>
    </row>
    <row r="9" spans="1:18" ht="56.25">
      <c r="A9" s="16">
        <v>8</v>
      </c>
      <c r="B9" s="23">
        <v>44636</v>
      </c>
      <c r="C9" s="16" t="s">
        <v>261</v>
      </c>
      <c r="D9" s="16" t="s">
        <v>262</v>
      </c>
      <c r="E9" s="16" t="s">
        <v>263</v>
      </c>
      <c r="F9" s="16" t="s">
        <v>73</v>
      </c>
      <c r="G9" s="16" t="s">
        <v>263</v>
      </c>
      <c r="H9" s="16" t="s">
        <v>108</v>
      </c>
      <c r="I9" s="16" t="s">
        <v>228</v>
      </c>
      <c r="J9" s="16" t="s">
        <v>264</v>
      </c>
      <c r="K9" s="16">
        <v>2</v>
      </c>
      <c r="L9" s="17" t="s">
        <v>265</v>
      </c>
      <c r="M9" s="16" t="s">
        <v>246</v>
      </c>
      <c r="N9" s="16" t="s">
        <v>96</v>
      </c>
      <c r="O9" s="24">
        <v>44667</v>
      </c>
      <c r="P9" s="24">
        <v>44667</v>
      </c>
      <c r="Q9" s="22">
        <f t="shared" si="0"/>
        <v>0</v>
      </c>
      <c r="R9" s="16"/>
    </row>
    <row r="10" spans="1:18" ht="22.5">
      <c r="A10" s="16">
        <v>9</v>
      </c>
      <c r="B10" s="23">
        <v>44636</v>
      </c>
      <c r="C10" s="16" t="s">
        <v>266</v>
      </c>
      <c r="D10" s="16" t="s">
        <v>267</v>
      </c>
      <c r="E10" s="16" t="s">
        <v>268</v>
      </c>
      <c r="F10" s="16" t="s">
        <v>269</v>
      </c>
      <c r="G10" s="16" t="s">
        <v>270</v>
      </c>
      <c r="H10" s="16" t="s">
        <v>108</v>
      </c>
      <c r="I10" s="16" t="s">
        <v>258</v>
      </c>
      <c r="J10" s="16" t="s">
        <v>270</v>
      </c>
      <c r="K10" s="16">
        <v>1</v>
      </c>
      <c r="L10" s="17" t="s">
        <v>271</v>
      </c>
      <c r="M10" s="16" t="s">
        <v>246</v>
      </c>
      <c r="N10" s="16" t="s">
        <v>96</v>
      </c>
      <c r="O10" s="24">
        <v>44667</v>
      </c>
      <c r="P10" s="24">
        <v>44667</v>
      </c>
      <c r="Q10" s="22">
        <f t="shared" si="0"/>
        <v>0</v>
      </c>
      <c r="R10" s="16"/>
    </row>
    <row r="11" spans="1:18" ht="22.5">
      <c r="A11" s="16">
        <v>10</v>
      </c>
      <c r="B11" s="23">
        <v>44643</v>
      </c>
      <c r="C11" s="16" t="s">
        <v>272</v>
      </c>
      <c r="D11" s="16" t="s">
        <v>273</v>
      </c>
      <c r="E11" s="16" t="s">
        <v>274</v>
      </c>
      <c r="F11" s="16" t="s">
        <v>74</v>
      </c>
      <c r="G11" s="16" t="s">
        <v>252</v>
      </c>
      <c r="H11" s="16" t="s">
        <v>108</v>
      </c>
      <c r="I11" s="16" t="s">
        <v>228</v>
      </c>
      <c r="J11" s="16" t="s">
        <v>253</v>
      </c>
      <c r="K11" s="16">
        <v>1</v>
      </c>
      <c r="L11" s="17" t="s">
        <v>275</v>
      </c>
      <c r="M11" s="16" t="s">
        <v>246</v>
      </c>
      <c r="N11" s="16" t="s">
        <v>96</v>
      </c>
      <c r="O11" s="24">
        <v>44674</v>
      </c>
      <c r="P11" s="24">
        <v>44674</v>
      </c>
      <c r="Q11" s="22">
        <f t="shared" si="0"/>
        <v>0</v>
      </c>
      <c r="R11" s="16"/>
    </row>
    <row r="12" spans="1:18" ht="101.25">
      <c r="A12" s="16">
        <v>11</v>
      </c>
      <c r="B12" s="23">
        <v>44643</v>
      </c>
      <c r="C12" s="16" t="s">
        <v>276</v>
      </c>
      <c r="D12" s="16" t="s">
        <v>69</v>
      </c>
      <c r="E12" s="16" t="s">
        <v>69</v>
      </c>
      <c r="F12" s="16" t="s">
        <v>73</v>
      </c>
      <c r="G12" s="16" t="s">
        <v>234</v>
      </c>
      <c r="H12" s="16" t="s">
        <v>108</v>
      </c>
      <c r="I12" s="16" t="s">
        <v>235</v>
      </c>
      <c r="J12" s="16" t="s">
        <v>236</v>
      </c>
      <c r="K12" s="16">
        <v>15</v>
      </c>
      <c r="L12" s="17" t="s">
        <v>277</v>
      </c>
      <c r="M12" s="16" t="s">
        <v>246</v>
      </c>
      <c r="N12" s="16" t="s">
        <v>96</v>
      </c>
      <c r="O12" s="24">
        <v>44674</v>
      </c>
      <c r="P12" s="24">
        <v>44674</v>
      </c>
      <c r="Q12" s="22">
        <f t="shared" si="0"/>
        <v>0</v>
      </c>
      <c r="R12" s="16"/>
    </row>
    <row r="13" spans="1:18" ht="45">
      <c r="A13" s="16">
        <v>12</v>
      </c>
      <c r="B13" s="23">
        <v>44645</v>
      </c>
      <c r="C13" s="16" t="s">
        <v>255</v>
      </c>
      <c r="D13" s="30" t="s">
        <v>256</v>
      </c>
      <c r="E13" s="16" t="s">
        <v>257</v>
      </c>
      <c r="F13" s="16" t="s">
        <v>73</v>
      </c>
      <c r="G13" s="16" t="s">
        <v>257</v>
      </c>
      <c r="H13" s="16" t="s">
        <v>108</v>
      </c>
      <c r="I13" s="16" t="s">
        <v>258</v>
      </c>
      <c r="J13" s="16" t="s">
        <v>259</v>
      </c>
      <c r="K13" s="16">
        <v>3</v>
      </c>
      <c r="L13" s="17" t="s">
        <v>278</v>
      </c>
      <c r="M13" s="16" t="s">
        <v>279</v>
      </c>
      <c r="N13" s="16" t="s">
        <v>96</v>
      </c>
      <c r="O13" s="23">
        <v>44645</v>
      </c>
      <c r="P13" s="23">
        <v>44645</v>
      </c>
      <c r="Q13" s="22">
        <f t="shared" si="0"/>
        <v>0</v>
      </c>
      <c r="R13" s="16"/>
    </row>
    <row r="14" spans="1:18" ht="56.25">
      <c r="A14" s="16">
        <v>13</v>
      </c>
      <c r="B14" s="23">
        <v>44651</v>
      </c>
      <c r="C14" s="16" t="s">
        <v>280</v>
      </c>
      <c r="D14" s="16">
        <v>3006784966</v>
      </c>
      <c r="E14" s="16" t="s">
        <v>281</v>
      </c>
      <c r="F14" s="16" t="s">
        <v>73</v>
      </c>
      <c r="G14" s="16" t="s">
        <v>282</v>
      </c>
      <c r="H14" s="16" t="s">
        <v>108</v>
      </c>
      <c r="I14" s="16" t="s">
        <v>108</v>
      </c>
      <c r="J14" s="16" t="s">
        <v>283</v>
      </c>
      <c r="K14" s="16">
        <v>9</v>
      </c>
      <c r="L14" s="17" t="s">
        <v>284</v>
      </c>
      <c r="M14" s="16" t="s">
        <v>285</v>
      </c>
      <c r="N14" s="16" t="s">
        <v>96</v>
      </c>
      <c r="O14" s="23">
        <v>44651</v>
      </c>
      <c r="P14" s="23">
        <v>44651</v>
      </c>
      <c r="Q14" s="22">
        <f t="shared" si="0"/>
        <v>0</v>
      </c>
      <c r="R14" s="16"/>
    </row>
  </sheetData>
  <dataValidations count="1">
    <dataValidation type="list" allowBlank="1" showInputMessage="1" showErrorMessage="1" sqref="I2:I14">
      <formula1>INDIRECT(H2)</formula1>
    </dataValidation>
  </dataValidations>
  <hyperlinks>
    <hyperlink ref="D8" r:id="rId1" display="mailto:florecita7105@hotmail.com"/>
    <hyperlink ref="D13" r:id="rId2" display="mailto:florecita7105@hotmail.com"/>
  </hyperlinks>
  <pageMargins left="0.7" right="0.7" top="0.75" bottom="0.75" header="0.3" footer="0.3"/>
  <pageSetup orientation="portrait" r:id="rId3"/>
  <legacyDrawing r:id="rId4"/>
  <extLst>
    <ext xmlns:x14="http://schemas.microsoft.com/office/spreadsheetml/2009/9/main" uri="{78C0D931-6437-407d-A8EE-F0AAD7539E65}">
      <x14:conditionalFormattings>
        <x14:conditionalFormatting xmlns:xm="http://schemas.microsoft.com/office/excel/2006/main">
          <x14:cfRule type="cellIs" priority="25" operator="equal" id="{F7C8D33D-C9CA-4703-ACB8-A690CFF58158}">
            <xm:f>'/C:/Users/japinzon/Documents/GESTIÓN SOCIAL (JAPR)/OGS/Gestión Local y Territorial/Procesos/agendas locales/2020/[FRL01.xlsx]LD'!#REF!</xm:f>
            <x14:dxf>
              <font>
                <color rgb="FF006100"/>
              </font>
              <fill>
                <patternFill>
                  <bgColor rgb="FFC6EFCE"/>
                </patternFill>
              </fill>
            </x14:dxf>
          </x14:cfRule>
          <x14:cfRule type="cellIs" priority="26" operator="equal" id="{C3507F2B-01A0-42C1-8807-D9DFEFF66BD8}">
            <xm:f>'/C:/Users/japinzon/Documents/GESTIÓN SOCIAL (JAPR)/OGS/Gestión Local y Territorial/Procesos/agendas locales/2020/[FRL01.xlsx]LD'!#REF!</xm:f>
            <x14:dxf>
              <font>
                <color rgb="FF9C6500"/>
              </font>
              <fill>
                <patternFill>
                  <bgColor rgb="FFFFEB9C"/>
                </patternFill>
              </fill>
            </x14:dxf>
          </x14:cfRule>
          <x14:cfRule type="cellIs" priority="27" operator="equal" id="{46474B7A-08A0-4F21-916F-CDC0D8CBF5AE}">
            <xm:f>'/C:/Users/japinzon/Documents/GESTIÓN SOCIAL (JAPR)/OGS/Gestión Local y Territorial/Procesos/agendas locales/2020/[FRL01.xlsx]LD'!#REF!</xm:f>
            <x14:dxf>
              <font>
                <color rgb="FF9C0006"/>
              </font>
              <fill>
                <patternFill>
                  <bgColor rgb="FFFFC7CE"/>
                </patternFill>
              </fill>
            </x14:dxf>
          </x14:cfRule>
          <xm:sqref>N2:N5 N7</xm:sqref>
        </x14:conditionalFormatting>
        <x14:conditionalFormatting xmlns:xm="http://schemas.microsoft.com/office/excel/2006/main">
          <x14:cfRule type="iconSet" priority="28" id="{9C4126FD-2978-483A-9428-5F221A5E680F}">
            <x14:iconSet iconSet="3Symbols2" custom="1">
              <x14:cfvo type="percent">
                <xm:f>0</xm:f>
              </x14:cfvo>
              <x14:cfvo type="num">
                <xm:f>0</xm:f>
              </x14:cfvo>
              <x14:cfvo type="num" gte="0">
                <xm:f>0</xm:f>
              </x14:cfvo>
              <x14:cfIcon iconSet="3Symbols2" iconId="2"/>
              <x14:cfIcon iconSet="3Symbols2" iconId="2"/>
              <x14:cfIcon iconSet="3Symbols2" iconId="1"/>
            </x14:iconSet>
          </x14:cfRule>
          <xm:sqref>Q2:Q14</xm:sqref>
        </x14:conditionalFormatting>
        <x14:conditionalFormatting xmlns:xm="http://schemas.microsoft.com/office/excel/2006/main">
          <x14:cfRule type="cellIs" priority="22" operator="equal" id="{7152F5D0-5B0B-4A15-9B82-3AA471D2D684}">
            <xm:f>'/C:/Users/japinzon/Documents/GESTIÓN SOCIAL (JAPR)/OGS/Gestión Local y Territorial/Procesos/agendas locales/2020/[FRL01.xlsx]LD'!#REF!</xm:f>
            <x14:dxf>
              <font>
                <color rgb="FF006100"/>
              </font>
              <fill>
                <patternFill>
                  <bgColor rgb="FFC6EFCE"/>
                </patternFill>
              </fill>
            </x14:dxf>
          </x14:cfRule>
          <x14:cfRule type="cellIs" priority="23" operator="equal" id="{4ECA0700-49EC-40EA-A6DD-1E129F1D9204}">
            <xm:f>'/C:/Users/japinzon/Documents/GESTIÓN SOCIAL (JAPR)/OGS/Gestión Local y Territorial/Procesos/agendas locales/2020/[FRL01.xlsx]LD'!#REF!</xm:f>
            <x14:dxf>
              <font>
                <color rgb="FF9C6500"/>
              </font>
              <fill>
                <patternFill>
                  <bgColor rgb="FFFFEB9C"/>
                </patternFill>
              </fill>
            </x14:dxf>
          </x14:cfRule>
          <x14:cfRule type="cellIs" priority="24" operator="equal" id="{84C147EC-6776-406E-BB02-037A3D2CDBF3}">
            <xm:f>'/C:/Users/japinzon/Documents/GESTIÓN SOCIAL (JAPR)/OGS/Gestión Local y Territorial/Procesos/agendas locales/2020/[FRL01.xlsx]LD'!#REF!</xm:f>
            <x14:dxf>
              <font>
                <color rgb="FF9C0006"/>
              </font>
              <fill>
                <patternFill>
                  <bgColor rgb="FFFFC7CE"/>
                </patternFill>
              </fill>
            </x14:dxf>
          </x14:cfRule>
          <xm:sqref>N6</xm:sqref>
        </x14:conditionalFormatting>
        <x14:conditionalFormatting xmlns:xm="http://schemas.microsoft.com/office/excel/2006/main">
          <x14:cfRule type="cellIs" priority="19" operator="equal" id="{E8D301D2-63D9-4C13-A129-D7889E4FDD07}">
            <xm:f>'/C:/Users/japinzon/Documents/GESTIÓN SOCIAL (JAPR)/OGS/Gestión Local y Territorial/Procesos/agendas locales/2020/[FRL01.xlsx]LD'!#REF!</xm:f>
            <x14:dxf>
              <font>
                <color rgb="FF006100"/>
              </font>
              <fill>
                <patternFill>
                  <bgColor rgb="FFC6EFCE"/>
                </patternFill>
              </fill>
            </x14:dxf>
          </x14:cfRule>
          <x14:cfRule type="cellIs" priority="20" operator="equal" id="{8115E0B9-B189-4F1A-99CB-1F63D132EAC6}">
            <xm:f>'/C:/Users/japinzon/Documents/GESTIÓN SOCIAL (JAPR)/OGS/Gestión Local y Territorial/Procesos/agendas locales/2020/[FRL01.xlsx]LD'!#REF!</xm:f>
            <x14:dxf>
              <font>
                <color rgb="FF9C6500"/>
              </font>
              <fill>
                <patternFill>
                  <bgColor rgb="FFFFEB9C"/>
                </patternFill>
              </fill>
            </x14:dxf>
          </x14:cfRule>
          <x14:cfRule type="cellIs" priority="21" operator="equal" id="{3124F812-B0BB-46F6-90AB-D61AE25311EC}">
            <xm:f>'/C:/Users/japinzon/Documents/GESTIÓN SOCIAL (JAPR)/OGS/Gestión Local y Territorial/Procesos/agendas locales/2020/[FRL01.xlsx]LD'!#REF!</xm:f>
            <x14:dxf>
              <font>
                <color rgb="FF9C0006"/>
              </font>
              <fill>
                <patternFill>
                  <bgColor rgb="FFFFC7CE"/>
                </patternFill>
              </fill>
            </x14:dxf>
          </x14:cfRule>
          <xm:sqref>N8</xm:sqref>
        </x14:conditionalFormatting>
        <x14:conditionalFormatting xmlns:xm="http://schemas.microsoft.com/office/excel/2006/main">
          <x14:cfRule type="cellIs" priority="16" operator="equal" id="{A8ED6D33-E671-42AF-8CB2-E613DAABEBA4}">
            <xm:f>'/C:/Users/japinzon/Documents/GESTIÓN SOCIAL (JAPR)/OGS/Gestión Local y Territorial/Procesos/agendas locales/2020/[FRL01.xlsx]LD'!#REF!</xm:f>
            <x14:dxf>
              <font>
                <color rgb="FF006100"/>
              </font>
              <fill>
                <patternFill>
                  <bgColor rgb="FFC6EFCE"/>
                </patternFill>
              </fill>
            </x14:dxf>
          </x14:cfRule>
          <x14:cfRule type="cellIs" priority="17" operator="equal" id="{A0680BC9-2631-4855-A65F-A1E35FF6CD07}">
            <xm:f>'/C:/Users/japinzon/Documents/GESTIÓN SOCIAL (JAPR)/OGS/Gestión Local y Territorial/Procesos/agendas locales/2020/[FRL01.xlsx]LD'!#REF!</xm:f>
            <x14:dxf>
              <font>
                <color rgb="FF9C6500"/>
              </font>
              <fill>
                <patternFill>
                  <bgColor rgb="FFFFEB9C"/>
                </patternFill>
              </fill>
            </x14:dxf>
          </x14:cfRule>
          <x14:cfRule type="cellIs" priority="18" operator="equal" id="{575A3354-64AD-41E7-A01B-1C88DCAA6F49}">
            <xm:f>'/C:/Users/japinzon/Documents/GESTIÓN SOCIAL (JAPR)/OGS/Gestión Local y Territorial/Procesos/agendas locales/2020/[FRL01.xlsx]LD'!#REF!</xm:f>
            <x14:dxf>
              <font>
                <color rgb="FF9C0006"/>
              </font>
              <fill>
                <patternFill>
                  <bgColor rgb="FFFFC7CE"/>
                </patternFill>
              </fill>
            </x14:dxf>
          </x14:cfRule>
          <xm:sqref>N9</xm:sqref>
        </x14:conditionalFormatting>
        <x14:conditionalFormatting xmlns:xm="http://schemas.microsoft.com/office/excel/2006/main">
          <x14:cfRule type="cellIs" priority="13" operator="equal" id="{17B78C64-626D-40D1-A4E4-4F441F1EA0AD}">
            <xm:f>'/C:/Users/japinzon/Documents/GESTIÓN SOCIAL (JAPR)/OGS/Gestión Local y Territorial/Procesos/agendas locales/2020/[FRL01.xlsx]LD'!#REF!</xm:f>
            <x14:dxf>
              <font>
                <color rgb="FF006100"/>
              </font>
              <fill>
                <patternFill>
                  <bgColor rgb="FFC6EFCE"/>
                </patternFill>
              </fill>
            </x14:dxf>
          </x14:cfRule>
          <x14:cfRule type="cellIs" priority="14" operator="equal" id="{4BC7B196-A5CF-43A3-BC9F-E9BCF0464505}">
            <xm:f>'/C:/Users/japinzon/Documents/GESTIÓN SOCIAL (JAPR)/OGS/Gestión Local y Territorial/Procesos/agendas locales/2020/[FRL01.xlsx]LD'!#REF!</xm:f>
            <x14:dxf>
              <font>
                <color rgb="FF9C6500"/>
              </font>
              <fill>
                <patternFill>
                  <bgColor rgb="FFFFEB9C"/>
                </patternFill>
              </fill>
            </x14:dxf>
          </x14:cfRule>
          <x14:cfRule type="cellIs" priority="15" operator="equal" id="{4684F513-5D03-4778-A699-B233F83C70DB}">
            <xm:f>'/C:/Users/japinzon/Documents/GESTIÓN SOCIAL (JAPR)/OGS/Gestión Local y Territorial/Procesos/agendas locales/2020/[FRL01.xlsx]LD'!#REF!</xm:f>
            <x14:dxf>
              <font>
                <color rgb="FF9C0006"/>
              </font>
              <fill>
                <patternFill>
                  <bgColor rgb="FFFFC7CE"/>
                </patternFill>
              </fill>
            </x14:dxf>
          </x14:cfRule>
          <xm:sqref>N10</xm:sqref>
        </x14:conditionalFormatting>
        <x14:conditionalFormatting xmlns:xm="http://schemas.microsoft.com/office/excel/2006/main">
          <x14:cfRule type="cellIs" priority="10" operator="equal" id="{37EE6297-93BC-4596-B689-27246BE1F5E3}">
            <xm:f>'/C:/Users/japinzon/Documents/GESTIÓN SOCIAL (JAPR)/OGS/Gestión Local y Territorial/Procesos/agendas locales/2020/[FRL01.xlsx]LD'!#REF!</xm:f>
            <x14:dxf>
              <font>
                <color rgb="FF006100"/>
              </font>
              <fill>
                <patternFill>
                  <bgColor rgb="FFC6EFCE"/>
                </patternFill>
              </fill>
            </x14:dxf>
          </x14:cfRule>
          <x14:cfRule type="cellIs" priority="11" operator="equal" id="{65D4E63C-AF5E-4158-8CB1-AEE0A36897A5}">
            <xm:f>'/C:/Users/japinzon/Documents/GESTIÓN SOCIAL (JAPR)/OGS/Gestión Local y Territorial/Procesos/agendas locales/2020/[FRL01.xlsx]LD'!#REF!</xm:f>
            <x14:dxf>
              <font>
                <color rgb="FF9C6500"/>
              </font>
              <fill>
                <patternFill>
                  <bgColor rgb="FFFFEB9C"/>
                </patternFill>
              </fill>
            </x14:dxf>
          </x14:cfRule>
          <x14:cfRule type="cellIs" priority="12" operator="equal" id="{6EAFD5CD-BD43-412A-8FB3-2223400E9978}">
            <xm:f>'/C:/Users/japinzon/Documents/GESTIÓN SOCIAL (JAPR)/OGS/Gestión Local y Territorial/Procesos/agendas locales/2020/[FRL01.xlsx]LD'!#REF!</xm:f>
            <x14:dxf>
              <font>
                <color rgb="FF9C0006"/>
              </font>
              <fill>
                <patternFill>
                  <bgColor rgb="FFFFC7CE"/>
                </patternFill>
              </fill>
            </x14:dxf>
          </x14:cfRule>
          <xm:sqref>N11</xm:sqref>
        </x14:conditionalFormatting>
        <x14:conditionalFormatting xmlns:xm="http://schemas.microsoft.com/office/excel/2006/main">
          <x14:cfRule type="cellIs" priority="7" operator="equal" id="{A80A9050-F3FC-4EDE-8E11-A1995D8C796C}">
            <xm:f>'/C:/Users/japinzon/Documents/GESTIÓN SOCIAL (JAPR)/OGS/Gestión Local y Territorial/Procesos/agendas locales/2020/[FRL01.xlsx]LD'!#REF!</xm:f>
            <x14:dxf>
              <font>
                <color rgb="FF006100"/>
              </font>
              <fill>
                <patternFill>
                  <bgColor rgb="FFC6EFCE"/>
                </patternFill>
              </fill>
            </x14:dxf>
          </x14:cfRule>
          <x14:cfRule type="cellIs" priority="8" operator="equal" id="{15AEC754-BDC0-4A11-A76B-B5CEB98BFF48}">
            <xm:f>'/C:/Users/japinzon/Documents/GESTIÓN SOCIAL (JAPR)/OGS/Gestión Local y Territorial/Procesos/agendas locales/2020/[FRL01.xlsx]LD'!#REF!</xm:f>
            <x14:dxf>
              <font>
                <color rgb="FF9C6500"/>
              </font>
              <fill>
                <patternFill>
                  <bgColor rgb="FFFFEB9C"/>
                </patternFill>
              </fill>
            </x14:dxf>
          </x14:cfRule>
          <x14:cfRule type="cellIs" priority="9" operator="equal" id="{8C17C5E6-34B5-4714-AA50-3BE0598C6ABB}">
            <xm:f>'/C:/Users/japinzon/Documents/GESTIÓN SOCIAL (JAPR)/OGS/Gestión Local y Territorial/Procesos/agendas locales/2020/[FRL01.xlsx]LD'!#REF!</xm:f>
            <x14:dxf>
              <font>
                <color rgb="FF9C0006"/>
              </font>
              <fill>
                <patternFill>
                  <bgColor rgb="FFFFC7CE"/>
                </patternFill>
              </fill>
            </x14:dxf>
          </x14:cfRule>
          <xm:sqref>N12</xm:sqref>
        </x14:conditionalFormatting>
        <x14:conditionalFormatting xmlns:xm="http://schemas.microsoft.com/office/excel/2006/main">
          <x14:cfRule type="cellIs" priority="4" operator="equal" id="{237271CC-10DE-4744-ACF6-A288BC33DFF2}">
            <xm:f>'/C:/Users/japinzon/Documents/GESTIÓN SOCIAL (JAPR)/OGS/Gestión Local y Territorial/Procesos/agendas locales/2020/[FRL01.xlsx]LD'!#REF!</xm:f>
            <x14:dxf>
              <font>
                <color rgb="FF006100"/>
              </font>
              <fill>
                <patternFill>
                  <bgColor rgb="FFC6EFCE"/>
                </patternFill>
              </fill>
            </x14:dxf>
          </x14:cfRule>
          <x14:cfRule type="cellIs" priority="5" operator="equal" id="{6A9B6E0C-0796-432F-9612-BBD969C47ECC}">
            <xm:f>'/C:/Users/japinzon/Documents/GESTIÓN SOCIAL (JAPR)/OGS/Gestión Local y Territorial/Procesos/agendas locales/2020/[FRL01.xlsx]LD'!#REF!</xm:f>
            <x14:dxf>
              <font>
                <color rgb="FF9C6500"/>
              </font>
              <fill>
                <patternFill>
                  <bgColor rgb="FFFFEB9C"/>
                </patternFill>
              </fill>
            </x14:dxf>
          </x14:cfRule>
          <x14:cfRule type="cellIs" priority="6" operator="equal" id="{336B9593-1AAF-4D65-BF8F-10A2ABF79330}">
            <xm:f>'/C:/Users/japinzon/Documents/GESTIÓN SOCIAL (JAPR)/OGS/Gestión Local y Territorial/Procesos/agendas locales/2020/[FRL01.xlsx]LD'!#REF!</xm:f>
            <x14:dxf>
              <font>
                <color rgb="FF9C0006"/>
              </font>
              <fill>
                <patternFill>
                  <bgColor rgb="FFFFC7CE"/>
                </patternFill>
              </fill>
            </x14:dxf>
          </x14:cfRule>
          <xm:sqref>N13</xm:sqref>
        </x14:conditionalFormatting>
        <x14:conditionalFormatting xmlns:xm="http://schemas.microsoft.com/office/excel/2006/main">
          <x14:cfRule type="cellIs" priority="1" operator="equal" id="{90A42041-1E55-4E52-BD27-1E5F3DCC5CFC}">
            <xm:f>'/C:/Users/japinzon/Documents/GESTIÓN SOCIAL (JAPR)/OGS/Gestión Local y Territorial/Procesos/agendas locales/2020/[FRL01.xlsx]LD'!#REF!</xm:f>
            <x14:dxf>
              <font>
                <color rgb="FF006100"/>
              </font>
              <fill>
                <patternFill>
                  <bgColor rgb="FFC6EFCE"/>
                </patternFill>
              </fill>
            </x14:dxf>
          </x14:cfRule>
          <x14:cfRule type="cellIs" priority="2" operator="equal" id="{E5784AC7-78A0-49BE-91B6-2B2C8799FE18}">
            <xm:f>'/C:/Users/japinzon/Documents/GESTIÓN SOCIAL (JAPR)/OGS/Gestión Local y Territorial/Procesos/agendas locales/2020/[FRL01.xlsx]LD'!#REF!</xm:f>
            <x14:dxf>
              <font>
                <color rgb="FF9C6500"/>
              </font>
              <fill>
                <patternFill>
                  <bgColor rgb="FFFFEB9C"/>
                </patternFill>
              </fill>
            </x14:dxf>
          </x14:cfRule>
          <x14:cfRule type="cellIs" priority="3" operator="equal" id="{0E228B17-6B06-4CE0-9537-41C1FCAA2490}">
            <xm:f>'/C:/Users/japinzon/Documents/GESTIÓN SOCIAL (JAPR)/OGS/Gestión Local y Territorial/Procesos/agendas locales/2020/[FRL01.xlsx]LD'!#REF!</xm:f>
            <x14:dxf>
              <font>
                <color rgb="FF9C0006"/>
              </font>
              <fill>
                <patternFill>
                  <bgColor rgb="FFFFC7CE"/>
                </patternFill>
              </fill>
            </x14:dxf>
          </x14:cfRule>
          <xm:sqref>N14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'D:\PERFIL KMAYOR\Downloads\[FORMATO L02 V.1.1.xlsx]LD'!#REF!</xm:f>
          </x14:formula1>
          <xm:sqref>N2:N14</xm:sqref>
        </x14:dataValidation>
        <x14:dataValidation type="list" allowBlank="1" showInputMessage="1" showErrorMessage="1">
          <x14:formula1>
            <xm:f>'D:\PERFIL KMAYOR\Downloads\[FORMATO L02 V.1.1.xlsx]LD'!#REF!</xm:f>
          </x14:formula1>
          <xm:sqref>F2:F14</xm:sqref>
        </x14:dataValidation>
        <x14:dataValidation type="list" allowBlank="1" showInputMessage="1" showErrorMessage="1">
          <x14:formula1>
            <xm:f>'D:\PERFIL KMAYOR\Downloads\[FORMATO L02 V.1.1.xlsx]Datos'!#REF!</xm:f>
          </x14:formula1>
          <xm:sqref>H2:H14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7"/>
  <sheetViews>
    <sheetView topLeftCell="A4" workbookViewId="0">
      <selection activeCell="F2" sqref="F2:F17"/>
    </sheetView>
  </sheetViews>
  <sheetFormatPr baseColWidth="10" defaultRowHeight="15"/>
  <cols>
    <col min="1" max="2" width="11.5703125" bestFit="1" customWidth="1"/>
    <col min="3" max="3" width="26.5703125" customWidth="1"/>
    <col min="4" max="4" width="12.42578125" bestFit="1" customWidth="1"/>
    <col min="5" max="5" width="29" customWidth="1"/>
    <col min="6" max="6" width="25.7109375" customWidth="1"/>
    <col min="7" max="7" width="17" customWidth="1"/>
    <col min="11" max="11" width="11.5703125" bestFit="1" customWidth="1"/>
    <col min="12" max="12" width="52.7109375" customWidth="1"/>
    <col min="15" max="17" width="11.5703125" bestFit="1" customWidth="1"/>
    <col min="18" max="18" width="44.28515625" customWidth="1"/>
  </cols>
  <sheetData>
    <row r="1" spans="1:18" ht="45">
      <c r="A1" s="26" t="s">
        <v>146</v>
      </c>
      <c r="B1" s="26" t="s">
        <v>53</v>
      </c>
      <c r="C1" s="27" t="s">
        <v>54</v>
      </c>
      <c r="D1" s="27" t="s">
        <v>55</v>
      </c>
      <c r="E1" s="27" t="s">
        <v>56</v>
      </c>
      <c r="F1" s="27" t="s">
        <v>57</v>
      </c>
      <c r="G1" s="27" t="s">
        <v>58</v>
      </c>
      <c r="H1" s="27" t="s">
        <v>0</v>
      </c>
      <c r="I1" s="27" t="s">
        <v>59</v>
      </c>
      <c r="J1" s="27" t="s">
        <v>60</v>
      </c>
      <c r="K1" s="27" t="s">
        <v>61</v>
      </c>
      <c r="L1" s="27" t="s">
        <v>62</v>
      </c>
      <c r="M1" s="27" t="s">
        <v>63</v>
      </c>
      <c r="N1" s="27" t="s">
        <v>64</v>
      </c>
      <c r="O1" s="27" t="s">
        <v>65</v>
      </c>
      <c r="P1" s="27" t="s">
        <v>66</v>
      </c>
      <c r="Q1" s="28" t="s">
        <v>67</v>
      </c>
      <c r="R1" s="27" t="s">
        <v>68</v>
      </c>
    </row>
    <row r="2" spans="1:18" ht="33.75">
      <c r="A2" s="16">
        <v>1</v>
      </c>
      <c r="B2" s="23">
        <v>44586</v>
      </c>
      <c r="C2" s="16" t="s">
        <v>286</v>
      </c>
      <c r="D2" s="31">
        <v>3017530320</v>
      </c>
      <c r="E2" s="16" t="s">
        <v>287</v>
      </c>
      <c r="F2" s="16" t="s">
        <v>288</v>
      </c>
      <c r="G2" s="16" t="s">
        <v>287</v>
      </c>
      <c r="H2" s="16" t="s">
        <v>77</v>
      </c>
      <c r="I2" s="16" t="s">
        <v>78</v>
      </c>
      <c r="J2" s="16" t="s">
        <v>289</v>
      </c>
      <c r="K2" s="16">
        <v>1</v>
      </c>
      <c r="L2" s="16" t="s">
        <v>290</v>
      </c>
      <c r="M2" s="16" t="s">
        <v>291</v>
      </c>
      <c r="N2" s="16" t="s">
        <v>95</v>
      </c>
      <c r="O2" s="23">
        <v>44586</v>
      </c>
      <c r="P2" s="24">
        <v>44597</v>
      </c>
      <c r="Q2" s="32">
        <v>0</v>
      </c>
      <c r="R2" s="16" t="s">
        <v>290</v>
      </c>
    </row>
    <row r="3" spans="1:18" ht="128.25" customHeight="1">
      <c r="A3" s="16">
        <v>2</v>
      </c>
      <c r="B3" s="23">
        <v>44588</v>
      </c>
      <c r="C3" s="16" t="s">
        <v>292</v>
      </c>
      <c r="D3" s="16"/>
      <c r="E3" s="33" t="s">
        <v>339</v>
      </c>
      <c r="F3" s="16" t="s">
        <v>293</v>
      </c>
      <c r="G3" s="33" t="s">
        <v>339</v>
      </c>
      <c r="H3" s="16" t="s">
        <v>77</v>
      </c>
      <c r="I3" s="16" t="s">
        <v>294</v>
      </c>
      <c r="J3" s="16" t="s">
        <v>295</v>
      </c>
      <c r="K3" s="16"/>
      <c r="L3" s="34" t="s">
        <v>296</v>
      </c>
      <c r="M3" s="16" t="s">
        <v>291</v>
      </c>
      <c r="N3" s="16" t="s">
        <v>95</v>
      </c>
      <c r="O3" s="24">
        <v>44588</v>
      </c>
      <c r="P3" s="24">
        <v>44588</v>
      </c>
      <c r="Q3" s="32">
        <f t="shared" ref="Q3" si="0">IF(_xlfn.DAYS(P3,O3)&lt;0,0,_xlfn.DAYS(P3,O3))</f>
        <v>0</v>
      </c>
      <c r="R3" s="34" t="s">
        <v>296</v>
      </c>
    </row>
    <row r="4" spans="1:18" ht="33.75">
      <c r="A4" s="16">
        <v>3</v>
      </c>
      <c r="B4" s="24">
        <v>44597</v>
      </c>
      <c r="C4" s="34" t="s">
        <v>297</v>
      </c>
      <c r="D4" s="31">
        <v>3017530320</v>
      </c>
      <c r="E4" s="16" t="s">
        <v>287</v>
      </c>
      <c r="F4" s="16" t="s">
        <v>298</v>
      </c>
      <c r="G4" s="16" t="s">
        <v>287</v>
      </c>
      <c r="H4" s="16" t="s">
        <v>77</v>
      </c>
      <c r="I4" s="16" t="s">
        <v>294</v>
      </c>
      <c r="J4" s="16" t="s">
        <v>289</v>
      </c>
      <c r="K4" s="16">
        <v>39</v>
      </c>
      <c r="L4" s="17" t="s">
        <v>299</v>
      </c>
      <c r="M4" s="16" t="s">
        <v>291</v>
      </c>
      <c r="N4" s="16" t="s">
        <v>95</v>
      </c>
      <c r="O4" s="24">
        <v>44597</v>
      </c>
      <c r="P4" s="24">
        <v>44615</v>
      </c>
      <c r="Q4" s="32">
        <v>0</v>
      </c>
      <c r="R4" s="17" t="s">
        <v>300</v>
      </c>
    </row>
    <row r="5" spans="1:18" ht="33.75">
      <c r="A5" s="16">
        <v>4</v>
      </c>
      <c r="B5" s="24">
        <v>44601</v>
      </c>
      <c r="C5" s="34" t="s">
        <v>297</v>
      </c>
      <c r="D5" s="16"/>
      <c r="E5" s="16" t="s">
        <v>301</v>
      </c>
      <c r="F5" s="16" t="s">
        <v>74</v>
      </c>
      <c r="G5" s="16" t="s">
        <v>301</v>
      </c>
      <c r="H5" s="16" t="s">
        <v>77</v>
      </c>
      <c r="I5" s="16" t="s">
        <v>302</v>
      </c>
      <c r="J5" s="16" t="s">
        <v>303</v>
      </c>
      <c r="K5" s="16">
        <v>17</v>
      </c>
      <c r="L5" s="17" t="s">
        <v>304</v>
      </c>
      <c r="M5" s="16" t="s">
        <v>291</v>
      </c>
      <c r="N5" s="16" t="s">
        <v>95</v>
      </c>
      <c r="O5" s="24" t="s">
        <v>305</v>
      </c>
      <c r="P5" s="24">
        <v>44617</v>
      </c>
      <c r="Q5" s="32">
        <v>0</v>
      </c>
      <c r="R5" s="17" t="s">
        <v>306</v>
      </c>
    </row>
    <row r="6" spans="1:18" ht="33.75">
      <c r="A6" s="16">
        <v>5</v>
      </c>
      <c r="B6" s="24">
        <v>44602</v>
      </c>
      <c r="C6" s="34" t="s">
        <v>297</v>
      </c>
      <c r="D6" s="16"/>
      <c r="E6" s="35" t="s">
        <v>307</v>
      </c>
      <c r="F6" s="16" t="s">
        <v>74</v>
      </c>
      <c r="G6" s="35" t="s">
        <v>307</v>
      </c>
      <c r="H6" s="16" t="s">
        <v>77</v>
      </c>
      <c r="I6" s="16" t="s">
        <v>78</v>
      </c>
      <c r="J6" s="16" t="s">
        <v>131</v>
      </c>
      <c r="K6" s="16">
        <v>0</v>
      </c>
      <c r="L6" s="34" t="s">
        <v>308</v>
      </c>
      <c r="M6" s="16" t="s">
        <v>291</v>
      </c>
      <c r="N6" s="16" t="s">
        <v>95</v>
      </c>
      <c r="O6" s="24">
        <v>44602</v>
      </c>
      <c r="P6" s="24">
        <v>44618</v>
      </c>
      <c r="Q6" s="32">
        <v>0</v>
      </c>
      <c r="R6" s="34" t="s">
        <v>309</v>
      </c>
    </row>
    <row r="7" spans="1:18" ht="22.5">
      <c r="A7" s="16">
        <v>6</v>
      </c>
      <c r="B7" s="23">
        <v>44602</v>
      </c>
      <c r="C7" s="17" t="s">
        <v>310</v>
      </c>
      <c r="D7" s="16">
        <v>3002732313</v>
      </c>
      <c r="E7" s="16" t="s">
        <v>311</v>
      </c>
      <c r="F7" s="16" t="s">
        <v>74</v>
      </c>
      <c r="G7" s="16" t="s">
        <v>311</v>
      </c>
      <c r="H7" s="16" t="s">
        <v>77</v>
      </c>
      <c r="I7" s="16" t="s">
        <v>78</v>
      </c>
      <c r="J7" s="16" t="s">
        <v>131</v>
      </c>
      <c r="K7" s="16">
        <v>1</v>
      </c>
      <c r="L7" s="16" t="s">
        <v>312</v>
      </c>
      <c r="M7" s="16" t="s">
        <v>291</v>
      </c>
      <c r="N7" s="16" t="s">
        <v>96</v>
      </c>
      <c r="O7" s="24">
        <v>44602</v>
      </c>
      <c r="P7" s="24">
        <v>44617</v>
      </c>
      <c r="Q7" s="32">
        <v>0</v>
      </c>
      <c r="R7" s="34" t="s">
        <v>309</v>
      </c>
    </row>
    <row r="8" spans="1:18" ht="22.5">
      <c r="A8" s="16">
        <v>0</v>
      </c>
      <c r="B8" s="24">
        <v>44602</v>
      </c>
      <c r="C8" s="16" t="s">
        <v>313</v>
      </c>
      <c r="D8" s="16">
        <v>3115252186</v>
      </c>
      <c r="E8" s="16" t="s">
        <v>314</v>
      </c>
      <c r="F8" s="16" t="s">
        <v>73</v>
      </c>
      <c r="G8" s="16" t="s">
        <v>314</v>
      </c>
      <c r="H8" s="16" t="s">
        <v>77</v>
      </c>
      <c r="I8" s="16" t="s">
        <v>315</v>
      </c>
      <c r="J8" s="16" t="s">
        <v>316</v>
      </c>
      <c r="K8" s="16">
        <v>8</v>
      </c>
      <c r="L8" s="16" t="s">
        <v>317</v>
      </c>
      <c r="M8" s="16" t="s">
        <v>291</v>
      </c>
      <c r="N8" s="16" t="s">
        <v>96</v>
      </c>
      <c r="O8" s="24">
        <v>44602</v>
      </c>
      <c r="P8" s="24">
        <v>43884</v>
      </c>
      <c r="Q8" s="32">
        <v>0</v>
      </c>
      <c r="R8" s="16" t="s">
        <v>318</v>
      </c>
    </row>
    <row r="9" spans="1:18" ht="33.75">
      <c r="A9" s="16">
        <v>8</v>
      </c>
      <c r="B9" s="24">
        <v>44607</v>
      </c>
      <c r="C9" s="34" t="s">
        <v>297</v>
      </c>
      <c r="D9" s="16"/>
      <c r="E9" s="16" t="s">
        <v>319</v>
      </c>
      <c r="F9" s="16" t="s">
        <v>74</v>
      </c>
      <c r="G9" s="16" t="s">
        <v>319</v>
      </c>
      <c r="H9" s="16" t="s">
        <v>77</v>
      </c>
      <c r="I9" s="16" t="s">
        <v>320</v>
      </c>
      <c r="J9" s="16" t="s">
        <v>321</v>
      </c>
      <c r="K9" s="16">
        <v>10</v>
      </c>
      <c r="L9" s="16" t="s">
        <v>322</v>
      </c>
      <c r="M9" s="16" t="s">
        <v>291</v>
      </c>
      <c r="N9" s="16" t="s">
        <v>96</v>
      </c>
      <c r="O9" s="24">
        <v>44607</v>
      </c>
      <c r="P9" s="24">
        <v>44632</v>
      </c>
      <c r="Q9" s="32">
        <v>0</v>
      </c>
      <c r="R9" s="16" t="s">
        <v>322</v>
      </c>
    </row>
    <row r="10" spans="1:18" ht="45">
      <c r="A10" s="16">
        <v>9</v>
      </c>
      <c r="B10" s="23">
        <v>44608</v>
      </c>
      <c r="C10" s="17" t="s">
        <v>144</v>
      </c>
      <c r="D10" s="16"/>
      <c r="E10" s="16" t="s">
        <v>323</v>
      </c>
      <c r="F10" s="16" t="s">
        <v>84</v>
      </c>
      <c r="G10" s="16" t="s">
        <v>323</v>
      </c>
      <c r="H10" s="16" t="s">
        <v>77</v>
      </c>
      <c r="I10" s="16" t="s">
        <v>302</v>
      </c>
      <c r="J10" s="16" t="s">
        <v>303</v>
      </c>
      <c r="K10" s="16">
        <v>0</v>
      </c>
      <c r="L10" s="16" t="s">
        <v>324</v>
      </c>
      <c r="M10" s="16" t="s">
        <v>291</v>
      </c>
      <c r="N10" s="16" t="s">
        <v>96</v>
      </c>
      <c r="O10" s="24">
        <v>44608</v>
      </c>
      <c r="P10" s="24">
        <v>44630</v>
      </c>
      <c r="Q10" s="32">
        <v>0</v>
      </c>
      <c r="R10" s="16" t="s">
        <v>324</v>
      </c>
    </row>
    <row r="11" spans="1:18" ht="45">
      <c r="A11" s="16">
        <v>10</v>
      </c>
      <c r="B11" s="23">
        <v>44610</v>
      </c>
      <c r="C11" s="16" t="s">
        <v>100</v>
      </c>
      <c r="D11" s="16"/>
      <c r="E11" s="35" t="s">
        <v>307</v>
      </c>
      <c r="F11" s="16" t="s">
        <v>84</v>
      </c>
      <c r="G11" s="35" t="s">
        <v>307</v>
      </c>
      <c r="H11" s="16" t="s">
        <v>77</v>
      </c>
      <c r="I11" s="16" t="s">
        <v>78</v>
      </c>
      <c r="J11" s="16" t="s">
        <v>131</v>
      </c>
      <c r="K11" s="16">
        <v>4</v>
      </c>
      <c r="L11" s="34" t="s">
        <v>325</v>
      </c>
      <c r="M11" s="16" t="s">
        <v>291</v>
      </c>
      <c r="N11" s="16" t="s">
        <v>95</v>
      </c>
      <c r="O11" s="24">
        <v>44610</v>
      </c>
      <c r="P11" s="24">
        <v>44629</v>
      </c>
      <c r="Q11" s="32">
        <v>0</v>
      </c>
      <c r="R11" s="34" t="s">
        <v>326</v>
      </c>
    </row>
    <row r="12" spans="1:18" ht="22.5">
      <c r="A12" s="16">
        <v>11</v>
      </c>
      <c r="B12" s="23">
        <v>44617</v>
      </c>
      <c r="C12" s="16" t="s">
        <v>327</v>
      </c>
      <c r="D12" s="16"/>
      <c r="E12" s="16" t="s">
        <v>328</v>
      </c>
      <c r="F12" s="16" t="s">
        <v>84</v>
      </c>
      <c r="G12" s="16" t="s">
        <v>328</v>
      </c>
      <c r="H12" s="16" t="s">
        <v>77</v>
      </c>
      <c r="I12" s="16" t="s">
        <v>78</v>
      </c>
      <c r="J12" s="16" t="s">
        <v>131</v>
      </c>
      <c r="K12" s="16">
        <v>0</v>
      </c>
      <c r="L12" s="36" t="s">
        <v>329</v>
      </c>
      <c r="M12" s="16" t="s">
        <v>291</v>
      </c>
      <c r="N12" s="16" t="s">
        <v>95</v>
      </c>
      <c r="O12" s="24">
        <v>44617</v>
      </c>
      <c r="P12" s="24">
        <v>44622</v>
      </c>
      <c r="Q12" s="32">
        <v>0</v>
      </c>
      <c r="R12" s="36" t="s">
        <v>329</v>
      </c>
    </row>
    <row r="13" spans="1:18">
      <c r="A13" s="16">
        <v>12</v>
      </c>
      <c r="B13" s="23">
        <v>44622</v>
      </c>
      <c r="C13" s="16" t="s">
        <v>327</v>
      </c>
      <c r="D13" s="16"/>
      <c r="E13" s="16" t="s">
        <v>328</v>
      </c>
      <c r="F13" s="16" t="s">
        <v>74</v>
      </c>
      <c r="G13" s="16" t="s">
        <v>77</v>
      </c>
      <c r="H13" s="16" t="s">
        <v>78</v>
      </c>
      <c r="I13" s="16" t="s">
        <v>131</v>
      </c>
      <c r="J13" s="16" t="s">
        <v>131</v>
      </c>
      <c r="K13" s="16">
        <v>0</v>
      </c>
      <c r="L13" s="16" t="s">
        <v>330</v>
      </c>
      <c r="M13" s="16" t="s">
        <v>291</v>
      </c>
      <c r="N13" s="16" t="s">
        <v>95</v>
      </c>
      <c r="O13" s="24">
        <v>44622</v>
      </c>
      <c r="P13" s="24">
        <v>44637</v>
      </c>
      <c r="Q13" s="32">
        <v>0</v>
      </c>
      <c r="R13" s="16" t="s">
        <v>330</v>
      </c>
    </row>
    <row r="14" spans="1:18" ht="33.75">
      <c r="A14" s="16">
        <v>13</v>
      </c>
      <c r="B14" s="23">
        <v>44630</v>
      </c>
      <c r="C14" s="34" t="s">
        <v>297</v>
      </c>
      <c r="D14" s="16"/>
      <c r="E14" s="35" t="s">
        <v>307</v>
      </c>
      <c r="F14" s="16" t="s">
        <v>73</v>
      </c>
      <c r="G14" s="35" t="s">
        <v>307</v>
      </c>
      <c r="H14" s="16" t="s">
        <v>77</v>
      </c>
      <c r="I14" s="16" t="s">
        <v>78</v>
      </c>
      <c r="J14" s="16" t="s">
        <v>131</v>
      </c>
      <c r="K14" s="16">
        <v>0</v>
      </c>
      <c r="L14" s="36" t="s">
        <v>331</v>
      </c>
      <c r="M14" s="16" t="s">
        <v>291</v>
      </c>
      <c r="N14" s="16" t="s">
        <v>95</v>
      </c>
      <c r="O14" s="24">
        <v>44630</v>
      </c>
      <c r="P14" s="24">
        <v>44667</v>
      </c>
      <c r="Q14" s="32">
        <v>0</v>
      </c>
      <c r="R14" s="36" t="s">
        <v>331</v>
      </c>
    </row>
    <row r="15" spans="1:18" ht="22.5">
      <c r="A15" s="16">
        <v>14</v>
      </c>
      <c r="B15" s="23">
        <v>44630</v>
      </c>
      <c r="C15" s="34" t="s">
        <v>332</v>
      </c>
      <c r="D15" s="16"/>
      <c r="E15" s="35" t="s">
        <v>333</v>
      </c>
      <c r="F15" s="16" t="s">
        <v>74</v>
      </c>
      <c r="G15" s="35" t="s">
        <v>333</v>
      </c>
      <c r="H15" s="16" t="s">
        <v>77</v>
      </c>
      <c r="I15" s="16" t="s">
        <v>78</v>
      </c>
      <c r="J15" s="16" t="s">
        <v>131</v>
      </c>
      <c r="K15" s="16"/>
      <c r="L15" s="36" t="s">
        <v>334</v>
      </c>
      <c r="M15" s="16" t="s">
        <v>291</v>
      </c>
      <c r="N15" s="16" t="s">
        <v>95</v>
      </c>
      <c r="O15" s="24">
        <v>44630</v>
      </c>
      <c r="P15" s="24">
        <v>44645</v>
      </c>
      <c r="Q15" s="32">
        <v>0</v>
      </c>
      <c r="R15" s="36" t="s">
        <v>334</v>
      </c>
    </row>
    <row r="16" spans="1:18" ht="33.75">
      <c r="A16" s="16">
        <v>15</v>
      </c>
      <c r="B16" s="23" t="s">
        <v>335</v>
      </c>
      <c r="C16" s="16" t="s">
        <v>336</v>
      </c>
      <c r="D16" s="16"/>
      <c r="E16" s="35" t="s">
        <v>307</v>
      </c>
      <c r="F16" s="16" t="s">
        <v>74</v>
      </c>
      <c r="G16" s="35" t="s">
        <v>307</v>
      </c>
      <c r="H16" s="16" t="s">
        <v>77</v>
      </c>
      <c r="I16" s="16" t="s">
        <v>78</v>
      </c>
      <c r="J16" s="16" t="s">
        <v>131</v>
      </c>
      <c r="K16" s="16"/>
      <c r="L16" s="36" t="s">
        <v>337</v>
      </c>
      <c r="M16" s="16" t="s">
        <v>291</v>
      </c>
      <c r="N16" s="16" t="s">
        <v>95</v>
      </c>
      <c r="O16" s="24">
        <v>44636</v>
      </c>
      <c r="P16" s="24">
        <v>44666</v>
      </c>
      <c r="Q16" s="32">
        <v>0</v>
      </c>
      <c r="R16" s="36" t="s">
        <v>337</v>
      </c>
    </row>
    <row r="17" spans="1:18" ht="33.75">
      <c r="A17" s="16">
        <v>16</v>
      </c>
      <c r="B17" s="23">
        <v>44645</v>
      </c>
      <c r="C17" s="16" t="s">
        <v>100</v>
      </c>
      <c r="D17" s="16"/>
      <c r="E17" s="35" t="s">
        <v>307</v>
      </c>
      <c r="F17" s="16" t="s">
        <v>84</v>
      </c>
      <c r="G17" s="35" t="s">
        <v>307</v>
      </c>
      <c r="H17" s="16" t="s">
        <v>77</v>
      </c>
      <c r="I17" s="16" t="s">
        <v>78</v>
      </c>
      <c r="J17" s="16" t="s">
        <v>131</v>
      </c>
      <c r="K17" s="16"/>
      <c r="L17" s="34" t="s">
        <v>338</v>
      </c>
      <c r="M17" s="16" t="s">
        <v>291</v>
      </c>
      <c r="N17" s="16" t="s">
        <v>95</v>
      </c>
      <c r="O17" s="24">
        <v>44645</v>
      </c>
      <c r="P17" s="24">
        <v>44668</v>
      </c>
      <c r="Q17" s="32">
        <v>0</v>
      </c>
      <c r="R17" s="34" t="s">
        <v>338</v>
      </c>
    </row>
  </sheetData>
  <dataValidations count="2">
    <dataValidation type="list" allowBlank="1" showInputMessage="1" showErrorMessage="1" sqref="C10">
      <formula1>INDIRECT($AC10)</formula1>
    </dataValidation>
    <dataValidation type="list" allowBlank="1" showInputMessage="1" showErrorMessage="1" sqref="I2:I12 H13 I14:I17">
      <formula1>INDIRECT(G2)</formula1>
    </dataValidation>
  </dataValidations>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ellIs" priority="4" operator="equal" id="{861D0A5B-FED0-431A-8FD1-7D962876AF14}">
            <xm:f>'/C:/Users/japinzon/Documents/GESTIÓN SOCIAL (JAPR)/OGS/Gestión Local y Territorial/Procesos/agendas locales/2020/[FRL01.xlsx]LD'!#REF!</xm:f>
            <x14:dxf>
              <font>
                <color rgb="FF006100"/>
              </font>
              <fill>
                <patternFill>
                  <bgColor rgb="FFC6EFCE"/>
                </patternFill>
              </fill>
            </x14:dxf>
          </x14:cfRule>
          <x14:cfRule type="cellIs" priority="5" operator="equal" id="{415397BE-2B76-4CD6-A90F-0B0A2F378667}">
            <xm:f>'/C:/Users/japinzon/Documents/GESTIÓN SOCIAL (JAPR)/OGS/Gestión Local y Territorial/Procesos/agendas locales/2020/[FRL01.xlsx]LD'!#REF!</xm:f>
            <x14:dxf>
              <font>
                <color rgb="FF9C6500"/>
              </font>
              <fill>
                <patternFill>
                  <bgColor rgb="FFFFEB9C"/>
                </patternFill>
              </fill>
            </x14:dxf>
          </x14:cfRule>
          <x14:cfRule type="cellIs" priority="6" operator="equal" id="{E4936ED2-FB38-42B9-9C45-3DC7C18CB1F5}">
            <xm:f>'/C:/Users/japinzon/Documents/GESTIÓN SOCIAL (JAPR)/OGS/Gestión Local y Territorial/Procesos/agendas locales/2020/[FRL01.xlsx]LD'!#REF!</xm:f>
            <x14:dxf>
              <font>
                <color rgb="FF9C0006"/>
              </font>
              <fill>
                <patternFill>
                  <bgColor rgb="FFFFC7CE"/>
                </patternFill>
              </fill>
            </x14:dxf>
          </x14:cfRule>
          <xm:sqref>N2:N16</xm:sqref>
        </x14:conditionalFormatting>
        <x14:conditionalFormatting xmlns:xm="http://schemas.microsoft.com/office/excel/2006/main">
          <x14:cfRule type="iconSet" priority="7" id="{03834815-D57C-4222-8114-B570D1088C60}">
            <x14:iconSet iconSet="3Symbols2" custom="1">
              <x14:cfvo type="percent">
                <xm:f>0</xm:f>
              </x14:cfvo>
              <x14:cfvo type="num">
                <xm:f>0</xm:f>
              </x14:cfvo>
              <x14:cfvo type="num" gte="0">
                <xm:f>0</xm:f>
              </x14:cfvo>
              <x14:cfIcon iconSet="3Symbols2" iconId="2"/>
              <x14:cfIcon iconSet="3Symbols2" iconId="2"/>
              <x14:cfIcon iconSet="3Symbols2" iconId="1"/>
            </x14:iconSet>
          </x14:cfRule>
          <xm:sqref>Q2:Q17</xm:sqref>
        </x14:conditionalFormatting>
        <x14:conditionalFormatting xmlns:xm="http://schemas.microsoft.com/office/excel/2006/main">
          <x14:cfRule type="cellIs" priority="1" operator="equal" id="{1DB37078-D687-4F8B-A22C-FD807FFDB987}">
            <xm:f>'/C:/Users/japinzon/Documents/GESTIÓN SOCIAL (JAPR)/OGS/Gestión Local y Territorial/Procesos/agendas locales/2020/[FRL01.xlsx]LD'!#REF!</xm:f>
            <x14:dxf>
              <font>
                <color rgb="FF006100"/>
              </font>
              <fill>
                <patternFill>
                  <bgColor rgb="FFC6EFCE"/>
                </patternFill>
              </fill>
            </x14:dxf>
          </x14:cfRule>
          <x14:cfRule type="cellIs" priority="2" operator="equal" id="{F16F813E-AA08-4DFA-822F-5568DA9DEC2F}">
            <xm:f>'/C:/Users/japinzon/Documents/GESTIÓN SOCIAL (JAPR)/OGS/Gestión Local y Territorial/Procesos/agendas locales/2020/[FRL01.xlsx]LD'!#REF!</xm:f>
            <x14:dxf>
              <font>
                <color rgb="FF9C6500"/>
              </font>
              <fill>
                <patternFill>
                  <bgColor rgb="FFFFEB9C"/>
                </patternFill>
              </fill>
            </x14:dxf>
          </x14:cfRule>
          <x14:cfRule type="cellIs" priority="3" operator="equal" id="{7ADB1B68-2FE5-4F93-BF36-FC9C4EB31D86}">
            <xm:f>'/C:/Users/japinzon/Documents/GESTIÓN SOCIAL (JAPR)/OGS/Gestión Local y Territorial/Procesos/agendas locales/2020/[FRL01.xlsx]LD'!#REF!</xm:f>
            <x14:dxf>
              <font>
                <color rgb="FF9C0006"/>
              </font>
              <fill>
                <patternFill>
                  <bgColor rgb="FFFFC7CE"/>
                </patternFill>
              </fill>
            </x14:dxf>
          </x14:cfRule>
          <xm:sqref>N17</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'D:\PERFIL KMAYOR\Downloads\[FORMATO L03 V.1.1.xlsx]LD'!#REF!</xm:f>
          </x14:formula1>
          <xm:sqref>N2:N17</xm:sqref>
        </x14:dataValidation>
        <x14:dataValidation type="list" allowBlank="1" showInputMessage="1" showErrorMessage="1">
          <x14:formula1>
            <xm:f>'D:\PERFIL KMAYOR\Downloads\[FORMATO L03 V.1.1.xlsx]LD'!#REF!</xm:f>
          </x14:formula1>
          <xm:sqref>F2:F17</xm:sqref>
        </x14:dataValidation>
        <x14:dataValidation type="list" allowBlank="1" showInputMessage="1" showErrorMessage="1">
          <x14:formula1>
            <xm:f>'D:\PERFIL KMAYOR\Downloads\[FORMATO L03 V.1.1.xlsx]Datos'!#REF!</xm:f>
          </x14:formula1>
          <xm:sqref>H2:H12 G13 H14:H17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5"/>
  <sheetViews>
    <sheetView topLeftCell="D7" workbookViewId="0">
      <selection activeCell="F2" sqref="F2:F13"/>
    </sheetView>
  </sheetViews>
  <sheetFormatPr baseColWidth="10" defaultRowHeight="15"/>
  <cols>
    <col min="3" max="3" width="20.85546875" customWidth="1"/>
    <col min="5" max="5" width="28.42578125" customWidth="1"/>
    <col min="7" max="7" width="23.85546875" customWidth="1"/>
    <col min="12" max="12" width="50.7109375" customWidth="1"/>
    <col min="18" max="18" width="29.42578125" customWidth="1"/>
  </cols>
  <sheetData>
    <row r="1" spans="1:18" ht="42">
      <c r="A1" s="19" t="s">
        <v>146</v>
      </c>
      <c r="B1" s="19" t="s">
        <v>53</v>
      </c>
      <c r="C1" s="20" t="s">
        <v>54</v>
      </c>
      <c r="D1" s="20" t="s">
        <v>55</v>
      </c>
      <c r="E1" s="20" t="s">
        <v>56</v>
      </c>
      <c r="F1" s="20" t="s">
        <v>57</v>
      </c>
      <c r="G1" s="20" t="s">
        <v>58</v>
      </c>
      <c r="H1" s="20" t="s">
        <v>0</v>
      </c>
      <c r="I1" s="20" t="s">
        <v>59</v>
      </c>
      <c r="J1" s="20" t="s">
        <v>60</v>
      </c>
      <c r="K1" s="20" t="s">
        <v>61</v>
      </c>
      <c r="L1" s="20" t="s">
        <v>62</v>
      </c>
      <c r="M1" s="20" t="s">
        <v>63</v>
      </c>
      <c r="N1" s="20" t="s">
        <v>64</v>
      </c>
      <c r="O1" s="20" t="s">
        <v>65</v>
      </c>
      <c r="P1" s="20" t="s">
        <v>66</v>
      </c>
      <c r="Q1" s="21" t="s">
        <v>67</v>
      </c>
      <c r="R1" s="20" t="s">
        <v>68</v>
      </c>
    </row>
    <row r="2" spans="1:18" ht="59.25" customHeight="1">
      <c r="A2" s="16">
        <v>1</v>
      </c>
      <c r="B2" s="18">
        <v>44595</v>
      </c>
      <c r="C2" s="16" t="s">
        <v>340</v>
      </c>
      <c r="D2" s="16">
        <v>3208756632</v>
      </c>
      <c r="E2" s="16" t="s">
        <v>341</v>
      </c>
      <c r="F2" s="16" t="s">
        <v>76</v>
      </c>
      <c r="G2" s="16" t="s">
        <v>342</v>
      </c>
      <c r="H2" s="16" t="s">
        <v>343</v>
      </c>
      <c r="I2" s="16" t="s">
        <v>344</v>
      </c>
      <c r="J2" s="16" t="s">
        <v>345</v>
      </c>
      <c r="K2" s="16">
        <v>1</v>
      </c>
      <c r="L2" s="16" t="s">
        <v>346</v>
      </c>
      <c r="M2" s="16" t="s">
        <v>347</v>
      </c>
      <c r="N2" s="16" t="s">
        <v>95</v>
      </c>
      <c r="O2" s="18">
        <v>44595</v>
      </c>
      <c r="P2" s="18">
        <v>44595</v>
      </c>
      <c r="Q2" s="22">
        <f t="shared" ref="Q2:Q14" si="0">IF(_xlfn.DAYS(P2,O2)&lt;0,0,_xlfn.DAYS(P2,O2))</f>
        <v>0</v>
      </c>
      <c r="R2" s="16" t="s">
        <v>348</v>
      </c>
    </row>
    <row r="3" spans="1:18" ht="45">
      <c r="A3" s="16">
        <v>2</v>
      </c>
      <c r="B3" s="18">
        <v>44595</v>
      </c>
      <c r="C3" s="16" t="s">
        <v>349</v>
      </c>
      <c r="D3" s="16">
        <v>3143681419</v>
      </c>
      <c r="E3" s="16" t="s">
        <v>350</v>
      </c>
      <c r="F3" s="16" t="s">
        <v>76</v>
      </c>
      <c r="G3" s="16" t="s">
        <v>342</v>
      </c>
      <c r="H3" s="16" t="s">
        <v>343</v>
      </c>
      <c r="I3" s="16" t="s">
        <v>351</v>
      </c>
      <c r="J3" s="16" t="s">
        <v>352</v>
      </c>
      <c r="K3" s="16">
        <v>1</v>
      </c>
      <c r="L3" s="16" t="s">
        <v>353</v>
      </c>
      <c r="M3" s="16" t="s">
        <v>347</v>
      </c>
      <c r="N3" s="16" t="s">
        <v>95</v>
      </c>
      <c r="O3" s="18">
        <v>44595</v>
      </c>
      <c r="P3" s="18">
        <v>44595</v>
      </c>
      <c r="Q3" s="22">
        <f t="shared" si="0"/>
        <v>0</v>
      </c>
      <c r="R3" s="16" t="s">
        <v>348</v>
      </c>
    </row>
    <row r="4" spans="1:18" ht="45">
      <c r="A4" s="16">
        <v>3</v>
      </c>
      <c r="B4" s="23">
        <v>44599</v>
      </c>
      <c r="C4" s="16" t="s">
        <v>354</v>
      </c>
      <c r="D4" s="16">
        <v>3208227957</v>
      </c>
      <c r="E4" s="16" t="s">
        <v>355</v>
      </c>
      <c r="F4" s="16" t="s">
        <v>76</v>
      </c>
      <c r="G4" s="16" t="s">
        <v>342</v>
      </c>
      <c r="H4" s="16" t="s">
        <v>343</v>
      </c>
      <c r="I4" s="16" t="s">
        <v>356</v>
      </c>
      <c r="J4" s="16" t="s">
        <v>345</v>
      </c>
      <c r="K4" s="16">
        <v>1</v>
      </c>
      <c r="L4" s="16" t="s">
        <v>357</v>
      </c>
      <c r="M4" s="16" t="s">
        <v>347</v>
      </c>
      <c r="N4" s="16" t="s">
        <v>95</v>
      </c>
      <c r="O4" s="23">
        <v>44599</v>
      </c>
      <c r="P4" s="23">
        <v>44599</v>
      </c>
      <c r="Q4" s="22">
        <f t="shared" si="0"/>
        <v>0</v>
      </c>
      <c r="R4" s="16" t="s">
        <v>348</v>
      </c>
    </row>
    <row r="5" spans="1:18" ht="45">
      <c r="A5" s="16">
        <v>4</v>
      </c>
      <c r="B5" s="23">
        <v>44602</v>
      </c>
      <c r="C5" s="16" t="s">
        <v>358</v>
      </c>
      <c r="D5" s="16">
        <v>3167791046</v>
      </c>
      <c r="E5" s="16" t="s">
        <v>355</v>
      </c>
      <c r="F5" s="16" t="s">
        <v>76</v>
      </c>
      <c r="G5" s="16" t="s">
        <v>342</v>
      </c>
      <c r="H5" s="16" t="s">
        <v>343</v>
      </c>
      <c r="I5" s="16" t="s">
        <v>356</v>
      </c>
      <c r="J5" s="16" t="s">
        <v>345</v>
      </c>
      <c r="K5" s="16">
        <v>1</v>
      </c>
      <c r="L5" s="16" t="s">
        <v>359</v>
      </c>
      <c r="M5" s="16" t="s">
        <v>347</v>
      </c>
      <c r="N5" s="16" t="s">
        <v>95</v>
      </c>
      <c r="O5" s="23">
        <v>44602</v>
      </c>
      <c r="P5" s="23">
        <v>44602</v>
      </c>
      <c r="Q5" s="22">
        <f t="shared" si="0"/>
        <v>0</v>
      </c>
      <c r="R5" s="16" t="s">
        <v>348</v>
      </c>
    </row>
    <row r="6" spans="1:18" ht="45">
      <c r="A6" s="16">
        <v>5</v>
      </c>
      <c r="B6" s="23">
        <v>44602</v>
      </c>
      <c r="C6" s="16" t="s">
        <v>360</v>
      </c>
      <c r="D6" s="16">
        <v>3222435129</v>
      </c>
      <c r="E6" s="16" t="s">
        <v>361</v>
      </c>
      <c r="F6" s="16" t="s">
        <v>76</v>
      </c>
      <c r="G6" s="16" t="s">
        <v>342</v>
      </c>
      <c r="H6" s="16" t="s">
        <v>343</v>
      </c>
      <c r="I6" s="16" t="s">
        <v>356</v>
      </c>
      <c r="J6" s="16" t="s">
        <v>362</v>
      </c>
      <c r="K6" s="16">
        <v>1</v>
      </c>
      <c r="L6" s="16" t="s">
        <v>363</v>
      </c>
      <c r="M6" s="16" t="s">
        <v>347</v>
      </c>
      <c r="N6" s="16" t="s">
        <v>95</v>
      </c>
      <c r="O6" s="23">
        <v>44602</v>
      </c>
      <c r="P6" s="23">
        <v>44602</v>
      </c>
      <c r="Q6" s="22">
        <f t="shared" si="0"/>
        <v>0</v>
      </c>
      <c r="R6" s="16" t="s">
        <v>348</v>
      </c>
    </row>
    <row r="7" spans="1:18" ht="45">
      <c r="A7" s="16">
        <v>6</v>
      </c>
      <c r="B7" s="23">
        <v>44606</v>
      </c>
      <c r="C7" s="16" t="s">
        <v>364</v>
      </c>
      <c r="D7" s="16">
        <v>3208254711</v>
      </c>
      <c r="E7" s="16" t="s">
        <v>365</v>
      </c>
      <c r="F7" s="16" t="s">
        <v>76</v>
      </c>
      <c r="G7" s="16" t="s">
        <v>342</v>
      </c>
      <c r="H7" s="16" t="s">
        <v>343</v>
      </c>
      <c r="I7" s="16" t="s">
        <v>366</v>
      </c>
      <c r="J7" s="16" t="s">
        <v>367</v>
      </c>
      <c r="K7" s="16">
        <v>1</v>
      </c>
      <c r="L7" s="16" t="s">
        <v>368</v>
      </c>
      <c r="M7" s="16" t="s">
        <v>347</v>
      </c>
      <c r="N7" s="16" t="s">
        <v>95</v>
      </c>
      <c r="O7" s="23">
        <v>44606</v>
      </c>
      <c r="P7" s="23">
        <v>44606</v>
      </c>
      <c r="Q7" s="22">
        <f t="shared" si="0"/>
        <v>0</v>
      </c>
      <c r="R7" s="16" t="s">
        <v>348</v>
      </c>
    </row>
    <row r="8" spans="1:18" ht="45">
      <c r="A8" s="16">
        <v>7</v>
      </c>
      <c r="B8" s="23">
        <v>44606</v>
      </c>
      <c r="C8" s="16" t="s">
        <v>369</v>
      </c>
      <c r="D8" s="16">
        <v>3213073964</v>
      </c>
      <c r="E8" s="16" t="s">
        <v>370</v>
      </c>
      <c r="F8" s="16" t="s">
        <v>76</v>
      </c>
      <c r="G8" s="16" t="s">
        <v>342</v>
      </c>
      <c r="H8" s="16" t="s">
        <v>343</v>
      </c>
      <c r="I8" s="16" t="s">
        <v>344</v>
      </c>
      <c r="J8" s="16" t="s">
        <v>371</v>
      </c>
      <c r="K8" s="16">
        <v>1</v>
      </c>
      <c r="L8" s="16" t="s">
        <v>372</v>
      </c>
      <c r="M8" s="16" t="s">
        <v>347</v>
      </c>
      <c r="N8" s="16" t="s">
        <v>95</v>
      </c>
      <c r="O8" s="23">
        <v>44606</v>
      </c>
      <c r="P8" s="23">
        <v>44606</v>
      </c>
      <c r="Q8" s="22">
        <f t="shared" si="0"/>
        <v>0</v>
      </c>
      <c r="R8" s="16" t="s">
        <v>348</v>
      </c>
    </row>
    <row r="9" spans="1:18" ht="45">
      <c r="A9" s="16">
        <v>8</v>
      </c>
      <c r="B9" s="23">
        <v>44613</v>
      </c>
      <c r="C9" s="16" t="s">
        <v>373</v>
      </c>
      <c r="D9" s="16">
        <v>3112211595</v>
      </c>
      <c r="E9" s="16" t="s">
        <v>374</v>
      </c>
      <c r="F9" s="16" t="s">
        <v>76</v>
      </c>
      <c r="G9" s="16" t="s">
        <v>342</v>
      </c>
      <c r="H9" s="16" t="s">
        <v>343</v>
      </c>
      <c r="I9" s="16" t="s">
        <v>356</v>
      </c>
      <c r="J9" s="16" t="s">
        <v>375</v>
      </c>
      <c r="K9" s="16">
        <v>1</v>
      </c>
      <c r="L9" s="16" t="s">
        <v>376</v>
      </c>
      <c r="M9" s="16" t="s">
        <v>347</v>
      </c>
      <c r="N9" s="16" t="s">
        <v>95</v>
      </c>
      <c r="O9" s="23">
        <v>44613</v>
      </c>
      <c r="P9" s="23">
        <v>44613</v>
      </c>
      <c r="Q9" s="22">
        <f t="shared" si="0"/>
        <v>0</v>
      </c>
      <c r="R9" s="16" t="s">
        <v>348</v>
      </c>
    </row>
    <row r="10" spans="1:18" ht="45">
      <c r="A10" s="16">
        <v>9</v>
      </c>
      <c r="B10" s="23">
        <v>44616</v>
      </c>
      <c r="C10" s="16" t="s">
        <v>377</v>
      </c>
      <c r="D10" s="16">
        <v>3175437067</v>
      </c>
      <c r="E10" s="16" t="s">
        <v>378</v>
      </c>
      <c r="F10" s="16" t="s">
        <v>76</v>
      </c>
      <c r="G10" s="16" t="s">
        <v>342</v>
      </c>
      <c r="H10" s="16" t="s">
        <v>343</v>
      </c>
      <c r="I10" s="16" t="s">
        <v>356</v>
      </c>
      <c r="J10" s="16" t="s">
        <v>379</v>
      </c>
      <c r="K10" s="16">
        <v>1</v>
      </c>
      <c r="L10" s="16" t="s">
        <v>380</v>
      </c>
      <c r="M10" s="16" t="s">
        <v>347</v>
      </c>
      <c r="N10" s="16" t="s">
        <v>95</v>
      </c>
      <c r="O10" s="23">
        <v>44616</v>
      </c>
      <c r="P10" s="23">
        <v>44616</v>
      </c>
      <c r="Q10" s="22">
        <f t="shared" si="0"/>
        <v>0</v>
      </c>
      <c r="R10" s="16" t="s">
        <v>348</v>
      </c>
    </row>
    <row r="11" spans="1:18" ht="45">
      <c r="A11" s="16">
        <v>10</v>
      </c>
      <c r="B11" s="23">
        <v>44616</v>
      </c>
      <c r="C11" s="16" t="s">
        <v>381</v>
      </c>
      <c r="D11" s="16">
        <v>3212116427</v>
      </c>
      <c r="E11" s="16" t="s">
        <v>382</v>
      </c>
      <c r="F11" s="16" t="s">
        <v>76</v>
      </c>
      <c r="G11" s="16" t="s">
        <v>342</v>
      </c>
      <c r="H11" s="16" t="s">
        <v>343</v>
      </c>
      <c r="I11" s="16" t="s">
        <v>383</v>
      </c>
      <c r="J11" s="16" t="s">
        <v>384</v>
      </c>
      <c r="K11" s="16">
        <v>1</v>
      </c>
      <c r="L11" s="16" t="s">
        <v>385</v>
      </c>
      <c r="M11" s="16" t="s">
        <v>347</v>
      </c>
      <c r="N11" s="16" t="s">
        <v>95</v>
      </c>
      <c r="O11" s="23">
        <v>44616</v>
      </c>
      <c r="P11" s="23">
        <v>44616</v>
      </c>
      <c r="Q11" s="22">
        <f t="shared" si="0"/>
        <v>0</v>
      </c>
      <c r="R11" s="16" t="s">
        <v>348</v>
      </c>
    </row>
    <row r="12" spans="1:18" ht="45">
      <c r="A12" s="16">
        <v>11</v>
      </c>
      <c r="B12" s="23">
        <v>44616</v>
      </c>
      <c r="C12" s="16" t="s">
        <v>386</v>
      </c>
      <c r="D12" s="16">
        <v>3016647662</v>
      </c>
      <c r="E12" s="16" t="s">
        <v>387</v>
      </c>
      <c r="F12" s="16" t="s">
        <v>76</v>
      </c>
      <c r="G12" s="16" t="s">
        <v>342</v>
      </c>
      <c r="H12" s="16" t="s">
        <v>343</v>
      </c>
      <c r="I12" s="16" t="s">
        <v>344</v>
      </c>
      <c r="J12" s="16" t="s">
        <v>388</v>
      </c>
      <c r="K12" s="16">
        <v>1</v>
      </c>
      <c r="L12" s="16" t="s">
        <v>389</v>
      </c>
      <c r="M12" s="16" t="s">
        <v>347</v>
      </c>
      <c r="N12" s="16" t="s">
        <v>95</v>
      </c>
      <c r="O12" s="23">
        <v>44616</v>
      </c>
      <c r="P12" s="23">
        <v>44616</v>
      </c>
      <c r="Q12" s="22">
        <f t="shared" si="0"/>
        <v>0</v>
      </c>
      <c r="R12" s="16" t="s">
        <v>348</v>
      </c>
    </row>
    <row r="13" spans="1:18" ht="33.75">
      <c r="A13" s="16">
        <v>12</v>
      </c>
      <c r="B13" s="23">
        <v>44620</v>
      </c>
      <c r="C13" s="16" t="s">
        <v>390</v>
      </c>
      <c r="D13" s="16">
        <v>3102809839</v>
      </c>
      <c r="E13" s="16" t="s">
        <v>391</v>
      </c>
      <c r="F13" s="16" t="s">
        <v>76</v>
      </c>
      <c r="G13" s="16" t="s">
        <v>342</v>
      </c>
      <c r="H13" s="16" t="s">
        <v>343</v>
      </c>
      <c r="I13" s="16" t="s">
        <v>344</v>
      </c>
      <c r="J13" s="16" t="s">
        <v>392</v>
      </c>
      <c r="K13" s="16">
        <v>1</v>
      </c>
      <c r="L13" s="16" t="s">
        <v>393</v>
      </c>
      <c r="M13" s="16" t="s">
        <v>347</v>
      </c>
      <c r="N13" s="16" t="s">
        <v>95</v>
      </c>
      <c r="O13" s="23">
        <v>44620</v>
      </c>
      <c r="P13" s="23">
        <v>44620</v>
      </c>
      <c r="Q13" s="22">
        <f t="shared" si="0"/>
        <v>0</v>
      </c>
      <c r="R13" s="16" t="s">
        <v>394</v>
      </c>
    </row>
    <row r="14" spans="1:18" ht="33.75">
      <c r="A14" s="16">
        <v>13</v>
      </c>
      <c r="B14" s="23">
        <v>44620</v>
      </c>
      <c r="C14" s="16" t="s">
        <v>395</v>
      </c>
      <c r="D14" s="16">
        <v>3182781104</v>
      </c>
      <c r="E14" s="16" t="s">
        <v>396</v>
      </c>
      <c r="F14" s="16" t="s">
        <v>84</v>
      </c>
      <c r="G14" s="16" t="s">
        <v>342</v>
      </c>
      <c r="H14" s="16" t="s">
        <v>343</v>
      </c>
      <c r="I14" s="16" t="s">
        <v>356</v>
      </c>
      <c r="J14" s="16" t="s">
        <v>13</v>
      </c>
      <c r="K14" s="16">
        <v>1</v>
      </c>
      <c r="L14" s="16" t="s">
        <v>397</v>
      </c>
      <c r="M14" s="16" t="s">
        <v>347</v>
      </c>
      <c r="N14" s="16" t="s">
        <v>95</v>
      </c>
      <c r="O14" s="23">
        <v>44620</v>
      </c>
      <c r="P14" s="23">
        <v>44620</v>
      </c>
      <c r="Q14" s="22">
        <f t="shared" si="0"/>
        <v>0</v>
      </c>
      <c r="R14" s="16" t="s">
        <v>394</v>
      </c>
    </row>
    <row r="15" spans="1:18" ht="56.25">
      <c r="A15" s="16">
        <v>14</v>
      </c>
      <c r="B15" s="23">
        <v>44620</v>
      </c>
      <c r="C15" s="16" t="s">
        <v>398</v>
      </c>
      <c r="D15" s="16">
        <v>3104021457</v>
      </c>
      <c r="E15" s="16" t="s">
        <v>399</v>
      </c>
      <c r="F15" s="16" t="s">
        <v>74</v>
      </c>
      <c r="G15" s="16" t="s">
        <v>342</v>
      </c>
      <c r="H15" s="16" t="s">
        <v>343</v>
      </c>
      <c r="I15" s="16" t="s">
        <v>356</v>
      </c>
      <c r="J15" s="16" t="s">
        <v>400</v>
      </c>
      <c r="K15" s="16">
        <v>1</v>
      </c>
      <c r="L15" s="16" t="s">
        <v>401</v>
      </c>
      <c r="M15" s="16" t="s">
        <v>347</v>
      </c>
      <c r="N15" s="16" t="s">
        <v>95</v>
      </c>
      <c r="O15" s="23">
        <v>44620</v>
      </c>
      <c r="P15" s="23">
        <v>44630</v>
      </c>
      <c r="Q15" s="22">
        <v>0</v>
      </c>
      <c r="R15" s="16" t="s">
        <v>402</v>
      </c>
    </row>
  </sheetData>
  <dataValidations count="1">
    <dataValidation type="list" allowBlank="1" showInputMessage="1" showErrorMessage="1" sqref="I2:I15">
      <formula1>INDIRECT(H2)</formula1>
    </dataValidation>
  </dataValidations>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ellIs" priority="1" operator="equal" id="{84710150-4F4D-4189-B1FC-605EC73B381B}">
            <xm:f>'/C:/Users/japinzon/Documents/GESTIÓN SOCIAL (JAPR)/OGS/Gestión Local y Territorial/Procesos/agendas locales/2020/[FRL01.xlsx]LD'!#REF!</xm:f>
            <x14:dxf>
              <font>
                <color rgb="FF006100"/>
              </font>
              <fill>
                <patternFill>
                  <bgColor rgb="FFC6EFCE"/>
                </patternFill>
              </fill>
            </x14:dxf>
          </x14:cfRule>
          <x14:cfRule type="cellIs" priority="2" operator="equal" id="{864BB3FA-2880-4444-A909-EB7C5166CF0A}">
            <xm:f>'/C:/Users/japinzon/Documents/GESTIÓN SOCIAL (JAPR)/OGS/Gestión Local y Territorial/Procesos/agendas locales/2020/[FRL01.xlsx]LD'!#REF!</xm:f>
            <x14:dxf>
              <font>
                <color rgb="FF9C6500"/>
              </font>
              <fill>
                <patternFill>
                  <bgColor rgb="FFFFEB9C"/>
                </patternFill>
              </fill>
            </x14:dxf>
          </x14:cfRule>
          <x14:cfRule type="cellIs" priority="3" operator="equal" id="{748CC5D5-FA30-4B88-8C7D-D472FD88B223}">
            <xm:f>'/C:/Users/japinzon/Documents/GESTIÓN SOCIAL (JAPR)/OGS/Gestión Local y Territorial/Procesos/agendas locales/2020/[FRL01.xlsx]LD'!#REF!</xm:f>
            <x14:dxf>
              <font>
                <color rgb="FF9C0006"/>
              </font>
              <fill>
                <patternFill>
                  <bgColor rgb="FFFFC7CE"/>
                </patternFill>
              </fill>
            </x14:dxf>
          </x14:cfRule>
          <xm:sqref>N2:N15</xm:sqref>
        </x14:conditionalFormatting>
        <x14:conditionalFormatting xmlns:xm="http://schemas.microsoft.com/office/excel/2006/main">
          <x14:cfRule type="iconSet" priority="4" id="{A8474BE5-15B2-4A88-AA76-99A17690C362}">
            <x14:iconSet iconSet="3Symbols2" custom="1">
              <x14:cfvo type="percent">
                <xm:f>0</xm:f>
              </x14:cfvo>
              <x14:cfvo type="num">
                <xm:f>0</xm:f>
              </x14:cfvo>
              <x14:cfvo type="num" gte="0">
                <xm:f>0</xm:f>
              </x14:cfvo>
              <x14:cfIcon iconSet="3Symbols2" iconId="2"/>
              <x14:cfIcon iconSet="3Symbols2" iconId="2"/>
              <x14:cfIcon iconSet="3Symbols2" iconId="1"/>
            </x14:iconSet>
          </x14:cfRule>
          <xm:sqref>Q2:Q15</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'D:\PERFIL KMAYOR\Downloads\[FORMATO L 4 V.1.1.SAN CRISTOBAL.xlsx]LD'!#REF!</xm:f>
          </x14:formula1>
          <xm:sqref>N2:N15</xm:sqref>
        </x14:dataValidation>
        <x14:dataValidation type="list" allowBlank="1" showInputMessage="1" showErrorMessage="1">
          <x14:formula1>
            <xm:f>'D:\PERFIL KMAYOR\Downloads\[FORMATO L 4 V.1.1.SAN CRISTOBAL.xlsx]LD'!#REF!</xm:f>
          </x14:formula1>
          <xm:sqref>F2:F15</xm:sqref>
        </x14:dataValidation>
        <x14:dataValidation type="list" allowBlank="1" showInputMessage="1" showErrorMessage="1">
          <x14:formula1>
            <xm:f>'D:\PERFIL KMAYOR\Downloads\[FORMATO L 4 V.1.1.SAN CRISTOBAL.xlsx]Datos'!#REF!</xm:f>
          </x14:formula1>
          <xm:sqref>H2:H15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5"/>
  <sheetViews>
    <sheetView topLeftCell="A5" workbookViewId="0">
      <selection activeCell="F16" sqref="F16"/>
    </sheetView>
  </sheetViews>
  <sheetFormatPr baseColWidth="10" defaultRowHeight="15"/>
  <cols>
    <col min="3" max="3" width="17.85546875" customWidth="1"/>
    <col min="5" max="5" width="19.7109375" customWidth="1"/>
    <col min="7" max="7" width="22.5703125" customWidth="1"/>
    <col min="10" max="10" width="19" customWidth="1"/>
    <col min="12" max="12" width="30" customWidth="1"/>
    <col min="13" max="13" width="22.85546875" customWidth="1"/>
    <col min="18" max="18" width="26.140625" customWidth="1"/>
  </cols>
  <sheetData>
    <row r="1" spans="1:18" ht="45">
      <c r="A1" s="26" t="s">
        <v>146</v>
      </c>
      <c r="B1" s="26" t="s">
        <v>53</v>
      </c>
      <c r="C1" s="27" t="s">
        <v>54</v>
      </c>
      <c r="D1" s="27" t="s">
        <v>55</v>
      </c>
      <c r="E1" s="27" t="s">
        <v>56</v>
      </c>
      <c r="F1" s="27" t="s">
        <v>57</v>
      </c>
      <c r="G1" s="27" t="s">
        <v>58</v>
      </c>
      <c r="H1" s="27" t="s">
        <v>0</v>
      </c>
      <c r="I1" s="27" t="s">
        <v>59</v>
      </c>
      <c r="J1" s="27" t="s">
        <v>60</v>
      </c>
      <c r="K1" s="27" t="s">
        <v>61</v>
      </c>
      <c r="L1" s="27" t="s">
        <v>62</v>
      </c>
      <c r="M1" s="27" t="s">
        <v>63</v>
      </c>
      <c r="N1" s="27" t="s">
        <v>64</v>
      </c>
      <c r="O1" s="27" t="s">
        <v>65</v>
      </c>
      <c r="P1" s="27" t="s">
        <v>66</v>
      </c>
      <c r="Q1" s="28" t="s">
        <v>67</v>
      </c>
      <c r="R1" s="27" t="s">
        <v>68</v>
      </c>
    </row>
    <row r="2" spans="1:18" ht="33.75">
      <c r="A2" s="16">
        <v>1</v>
      </c>
      <c r="B2" s="23">
        <v>44599</v>
      </c>
      <c r="C2" s="16" t="s">
        <v>403</v>
      </c>
      <c r="D2" s="16">
        <v>3107611484</v>
      </c>
      <c r="E2" s="16" t="s">
        <v>404</v>
      </c>
      <c r="F2" s="16" t="s">
        <v>74</v>
      </c>
      <c r="G2" s="16" t="s">
        <v>405</v>
      </c>
      <c r="H2" s="16" t="s">
        <v>91</v>
      </c>
      <c r="I2" s="16" t="s">
        <v>133</v>
      </c>
      <c r="J2" s="16" t="s">
        <v>134</v>
      </c>
      <c r="K2" s="16"/>
      <c r="L2" s="16" t="s">
        <v>406</v>
      </c>
      <c r="M2" s="16" t="s">
        <v>407</v>
      </c>
      <c r="N2" s="16" t="s">
        <v>96</v>
      </c>
      <c r="O2" s="24">
        <v>44607</v>
      </c>
      <c r="P2" s="24"/>
      <c r="Q2" s="22">
        <f t="shared" ref="Q2:Q15" si="0">IF(_xlfn.DAYS(P2,O2)&lt;0,0,_xlfn.DAYS(P2,O2))</f>
        <v>0</v>
      </c>
      <c r="R2" s="16"/>
    </row>
    <row r="3" spans="1:18" ht="33.75">
      <c r="A3" s="16">
        <v>2</v>
      </c>
      <c r="B3" s="23">
        <v>44599</v>
      </c>
      <c r="C3" s="16" t="s">
        <v>403</v>
      </c>
      <c r="D3" s="16">
        <v>3107611484</v>
      </c>
      <c r="E3" s="16" t="s">
        <v>404</v>
      </c>
      <c r="F3" s="16" t="s">
        <v>74</v>
      </c>
      <c r="G3" s="16" t="s">
        <v>408</v>
      </c>
      <c r="H3" s="25" t="s">
        <v>91</v>
      </c>
      <c r="I3" s="16" t="s">
        <v>133</v>
      </c>
      <c r="J3" s="16" t="s">
        <v>409</v>
      </c>
      <c r="K3" s="16"/>
      <c r="L3" s="16" t="s">
        <v>406</v>
      </c>
      <c r="M3" s="16" t="s">
        <v>407</v>
      </c>
      <c r="N3" s="16" t="s">
        <v>96</v>
      </c>
      <c r="O3" s="24">
        <v>44607</v>
      </c>
      <c r="P3" s="24"/>
      <c r="Q3" s="22">
        <f t="shared" si="0"/>
        <v>0</v>
      </c>
      <c r="R3" s="16"/>
    </row>
    <row r="4" spans="1:18" ht="22.5">
      <c r="A4" s="16">
        <v>3</v>
      </c>
      <c r="B4" s="23">
        <v>44599</v>
      </c>
      <c r="C4" s="16" t="s">
        <v>410</v>
      </c>
      <c r="D4" s="16">
        <v>3107611484</v>
      </c>
      <c r="E4" s="16" t="s">
        <v>404</v>
      </c>
      <c r="F4" s="16" t="s">
        <v>74</v>
      </c>
      <c r="G4" s="16" t="s">
        <v>411</v>
      </c>
      <c r="H4" s="16" t="s">
        <v>91</v>
      </c>
      <c r="I4" s="16" t="s">
        <v>91</v>
      </c>
      <c r="J4" s="16" t="s">
        <v>412</v>
      </c>
      <c r="K4" s="16"/>
      <c r="L4" s="16" t="s">
        <v>406</v>
      </c>
      <c r="M4" s="16" t="s">
        <v>407</v>
      </c>
      <c r="N4" s="16" t="s">
        <v>96</v>
      </c>
      <c r="O4" s="24">
        <v>44607</v>
      </c>
      <c r="P4" s="24"/>
      <c r="Q4" s="22">
        <f t="shared" si="0"/>
        <v>0</v>
      </c>
      <c r="R4" s="16"/>
    </row>
    <row r="5" spans="1:18" ht="33.75">
      <c r="A5" s="16">
        <v>4</v>
      </c>
      <c r="B5" s="23">
        <v>44599</v>
      </c>
      <c r="C5" s="16" t="s">
        <v>403</v>
      </c>
      <c r="D5" s="16">
        <v>3107611484</v>
      </c>
      <c r="E5" s="16" t="s">
        <v>404</v>
      </c>
      <c r="F5" s="16" t="s">
        <v>74</v>
      </c>
      <c r="G5" s="16" t="s">
        <v>413</v>
      </c>
      <c r="H5" s="16" t="s">
        <v>91</v>
      </c>
      <c r="I5" s="16" t="s">
        <v>133</v>
      </c>
      <c r="J5" s="16" t="s">
        <v>414</v>
      </c>
      <c r="K5" s="16"/>
      <c r="L5" s="16" t="s">
        <v>406</v>
      </c>
      <c r="M5" s="16" t="s">
        <v>407</v>
      </c>
      <c r="N5" s="16" t="s">
        <v>96</v>
      </c>
      <c r="O5" s="24">
        <v>44607</v>
      </c>
      <c r="P5" s="24"/>
      <c r="Q5" s="22">
        <f t="shared" si="0"/>
        <v>0</v>
      </c>
      <c r="R5" s="16"/>
    </row>
    <row r="6" spans="1:18" ht="33.75">
      <c r="A6" s="16">
        <v>5</v>
      </c>
      <c r="B6" s="23">
        <v>44599</v>
      </c>
      <c r="C6" s="16" t="s">
        <v>403</v>
      </c>
      <c r="D6" s="16">
        <v>3107611484</v>
      </c>
      <c r="E6" s="16" t="s">
        <v>404</v>
      </c>
      <c r="F6" s="16" t="s">
        <v>74</v>
      </c>
      <c r="G6" s="16" t="s">
        <v>415</v>
      </c>
      <c r="H6" s="16" t="s">
        <v>91</v>
      </c>
      <c r="I6" s="16" t="s">
        <v>91</v>
      </c>
      <c r="J6" s="16" t="s">
        <v>416</v>
      </c>
      <c r="K6" s="16"/>
      <c r="L6" s="16" t="s">
        <v>406</v>
      </c>
      <c r="M6" s="16" t="s">
        <v>407</v>
      </c>
      <c r="N6" s="16" t="s">
        <v>96</v>
      </c>
      <c r="O6" s="24">
        <v>44607</v>
      </c>
      <c r="P6" s="24"/>
      <c r="Q6" s="22">
        <f t="shared" si="0"/>
        <v>0</v>
      </c>
      <c r="R6" s="16"/>
    </row>
    <row r="7" spans="1:18" ht="33.75">
      <c r="A7" s="16">
        <v>6</v>
      </c>
      <c r="B7" s="23">
        <v>44599</v>
      </c>
      <c r="C7" s="16" t="s">
        <v>403</v>
      </c>
      <c r="D7" s="16">
        <v>3107611484</v>
      </c>
      <c r="E7" s="16" t="s">
        <v>404</v>
      </c>
      <c r="F7" s="16" t="s">
        <v>74</v>
      </c>
      <c r="G7" s="16" t="s">
        <v>417</v>
      </c>
      <c r="H7" s="16" t="s">
        <v>91</v>
      </c>
      <c r="I7" s="16" t="s">
        <v>133</v>
      </c>
      <c r="J7" s="16" t="s">
        <v>409</v>
      </c>
      <c r="K7" s="16"/>
      <c r="L7" s="16" t="s">
        <v>406</v>
      </c>
      <c r="M7" s="16" t="s">
        <v>407</v>
      </c>
      <c r="N7" s="16" t="s">
        <v>96</v>
      </c>
      <c r="O7" s="24">
        <v>44607</v>
      </c>
      <c r="P7" s="24"/>
      <c r="Q7" s="22">
        <f t="shared" si="0"/>
        <v>0</v>
      </c>
      <c r="R7" s="16"/>
    </row>
    <row r="8" spans="1:18" ht="22.5">
      <c r="A8" s="16">
        <v>7</v>
      </c>
      <c r="B8" s="23">
        <v>44600</v>
      </c>
      <c r="C8" s="16" t="s">
        <v>418</v>
      </c>
      <c r="D8" s="16">
        <v>3106299532</v>
      </c>
      <c r="E8" s="16"/>
      <c r="F8" s="16" t="s">
        <v>84</v>
      </c>
      <c r="G8" s="16"/>
      <c r="H8" s="16" t="s">
        <v>91</v>
      </c>
      <c r="I8" s="16" t="s">
        <v>91</v>
      </c>
      <c r="J8" s="16" t="s">
        <v>419</v>
      </c>
      <c r="K8" s="16"/>
      <c r="L8" s="16" t="s">
        <v>420</v>
      </c>
      <c r="M8" s="16" t="s">
        <v>421</v>
      </c>
      <c r="N8" s="16" t="s">
        <v>96</v>
      </c>
      <c r="O8" s="24">
        <v>44617</v>
      </c>
      <c r="P8" s="24"/>
      <c r="Q8" s="22">
        <f t="shared" si="0"/>
        <v>0</v>
      </c>
      <c r="R8" s="16"/>
    </row>
    <row r="9" spans="1:18" ht="22.5">
      <c r="A9" s="16">
        <v>8</v>
      </c>
      <c r="B9" s="23">
        <v>44600</v>
      </c>
      <c r="C9" s="16" t="s">
        <v>418</v>
      </c>
      <c r="D9" s="16">
        <v>3106299532</v>
      </c>
      <c r="E9" s="16"/>
      <c r="F9" s="16" t="s">
        <v>84</v>
      </c>
      <c r="G9" s="16"/>
      <c r="H9" s="16" t="s">
        <v>91</v>
      </c>
      <c r="I9" s="16" t="s">
        <v>91</v>
      </c>
      <c r="J9" s="16" t="s">
        <v>419</v>
      </c>
      <c r="K9" s="16"/>
      <c r="L9" s="16" t="s">
        <v>422</v>
      </c>
      <c r="M9" s="16" t="s">
        <v>421</v>
      </c>
      <c r="N9" s="16" t="s">
        <v>96</v>
      </c>
      <c r="O9" s="24">
        <v>44617</v>
      </c>
      <c r="P9" s="24"/>
      <c r="Q9" s="22">
        <f t="shared" si="0"/>
        <v>0</v>
      </c>
      <c r="R9" s="16"/>
    </row>
    <row r="10" spans="1:18" ht="95.25" customHeight="1">
      <c r="A10" s="16">
        <v>9</v>
      </c>
      <c r="B10" s="23">
        <v>44603</v>
      </c>
      <c r="C10" s="16" t="s">
        <v>423</v>
      </c>
      <c r="D10" s="16"/>
      <c r="E10" s="16"/>
      <c r="F10" s="16" t="s">
        <v>84</v>
      </c>
      <c r="G10" s="16"/>
      <c r="H10" s="16" t="s">
        <v>91</v>
      </c>
      <c r="I10" s="16" t="s">
        <v>91</v>
      </c>
      <c r="J10" s="16"/>
      <c r="K10" s="16"/>
      <c r="L10" s="37" t="s">
        <v>424</v>
      </c>
      <c r="M10" s="16" t="s">
        <v>421</v>
      </c>
      <c r="N10" s="16" t="s">
        <v>95</v>
      </c>
      <c r="O10" s="24">
        <v>44607</v>
      </c>
      <c r="P10" s="24">
        <v>44607</v>
      </c>
      <c r="Q10" s="22">
        <v>0</v>
      </c>
      <c r="R10" s="16" t="s">
        <v>425</v>
      </c>
    </row>
    <row r="11" spans="1:18" ht="45">
      <c r="A11" s="16">
        <v>10</v>
      </c>
      <c r="B11" s="23">
        <v>44608</v>
      </c>
      <c r="C11" s="16" t="s">
        <v>418</v>
      </c>
      <c r="D11" s="16">
        <v>3106299532</v>
      </c>
      <c r="E11" s="16"/>
      <c r="F11" s="16" t="s">
        <v>84</v>
      </c>
      <c r="G11" s="16"/>
      <c r="H11" s="16" t="s">
        <v>91</v>
      </c>
      <c r="I11" s="16" t="s">
        <v>133</v>
      </c>
      <c r="J11" s="16" t="s">
        <v>426</v>
      </c>
      <c r="K11" s="16"/>
      <c r="L11" s="16" t="s">
        <v>427</v>
      </c>
      <c r="M11" s="16" t="s">
        <v>421</v>
      </c>
      <c r="N11" s="16" t="s">
        <v>95</v>
      </c>
      <c r="O11" s="24">
        <v>44616</v>
      </c>
      <c r="P11" s="24">
        <v>44616</v>
      </c>
      <c r="Q11" s="22">
        <v>0</v>
      </c>
      <c r="R11" s="16" t="s">
        <v>428</v>
      </c>
    </row>
    <row r="12" spans="1:18" ht="33.75">
      <c r="A12" s="16">
        <v>11</v>
      </c>
      <c r="B12" s="23">
        <v>44609</v>
      </c>
      <c r="C12" s="16" t="s">
        <v>429</v>
      </c>
      <c r="D12" s="16">
        <v>3182559210</v>
      </c>
      <c r="E12" s="16" t="s">
        <v>430</v>
      </c>
      <c r="F12" s="16" t="s">
        <v>84</v>
      </c>
      <c r="G12" s="16" t="s">
        <v>431</v>
      </c>
      <c r="H12" s="16" t="s">
        <v>91</v>
      </c>
      <c r="I12" s="16" t="s">
        <v>133</v>
      </c>
      <c r="J12" s="16" t="s">
        <v>432</v>
      </c>
      <c r="K12" s="16"/>
      <c r="L12" s="16" t="s">
        <v>433</v>
      </c>
      <c r="M12" s="16" t="s">
        <v>421</v>
      </c>
      <c r="N12" s="16" t="s">
        <v>434</v>
      </c>
      <c r="O12" s="24">
        <v>44614</v>
      </c>
      <c r="P12" s="24">
        <v>44614</v>
      </c>
      <c r="Q12" s="22">
        <v>0</v>
      </c>
      <c r="R12" s="16"/>
    </row>
    <row r="13" spans="1:18" ht="33.75">
      <c r="A13" s="16">
        <v>12</v>
      </c>
      <c r="B13" s="23">
        <v>44614</v>
      </c>
      <c r="C13" s="16" t="s">
        <v>435</v>
      </c>
      <c r="D13" s="16">
        <v>3107611484</v>
      </c>
      <c r="E13" s="16" t="s">
        <v>430</v>
      </c>
      <c r="F13" s="16" t="s">
        <v>74</v>
      </c>
      <c r="G13" s="16" t="s">
        <v>436</v>
      </c>
      <c r="H13" s="16" t="s">
        <v>91</v>
      </c>
      <c r="I13" s="16" t="s">
        <v>133</v>
      </c>
      <c r="J13" s="16" t="s">
        <v>437</v>
      </c>
      <c r="K13" s="16"/>
      <c r="L13" s="16" t="s">
        <v>130</v>
      </c>
      <c r="M13" s="16" t="s">
        <v>421</v>
      </c>
      <c r="N13" s="16" t="s">
        <v>95</v>
      </c>
      <c r="O13" s="24">
        <v>44616</v>
      </c>
      <c r="P13" s="24">
        <v>44616</v>
      </c>
      <c r="Q13" s="22">
        <v>0</v>
      </c>
      <c r="R13" s="16"/>
    </row>
    <row r="14" spans="1:18" ht="87" customHeight="1">
      <c r="A14" s="16">
        <v>13</v>
      </c>
      <c r="B14" s="23">
        <v>44616</v>
      </c>
      <c r="C14" s="16" t="s">
        <v>438</v>
      </c>
      <c r="D14" s="16"/>
      <c r="E14" s="16" t="s">
        <v>430</v>
      </c>
      <c r="F14" s="16" t="s">
        <v>439</v>
      </c>
      <c r="G14" s="16" t="s">
        <v>436</v>
      </c>
      <c r="H14" s="16" t="s">
        <v>91</v>
      </c>
      <c r="I14" s="16" t="s">
        <v>133</v>
      </c>
      <c r="J14" s="16" t="s">
        <v>437</v>
      </c>
      <c r="K14" s="16"/>
      <c r="L14" s="37" t="s">
        <v>440</v>
      </c>
      <c r="M14" s="16" t="s">
        <v>421</v>
      </c>
      <c r="N14" s="16" t="s">
        <v>95</v>
      </c>
      <c r="O14" s="24">
        <v>44607</v>
      </c>
      <c r="P14" s="24">
        <v>44607</v>
      </c>
      <c r="Q14" s="22">
        <f t="shared" si="0"/>
        <v>0</v>
      </c>
      <c r="R14" s="16" t="s">
        <v>441</v>
      </c>
    </row>
    <row r="15" spans="1:18" ht="78.75">
      <c r="A15" s="16">
        <v>14</v>
      </c>
      <c r="B15" s="23">
        <v>44616</v>
      </c>
      <c r="C15" s="16" t="s">
        <v>145</v>
      </c>
      <c r="D15" s="16">
        <v>310761526</v>
      </c>
      <c r="E15" s="16" t="s">
        <v>430</v>
      </c>
      <c r="F15" s="16" t="s">
        <v>115</v>
      </c>
      <c r="G15" s="16" t="s">
        <v>442</v>
      </c>
      <c r="H15" s="16" t="s">
        <v>91</v>
      </c>
      <c r="I15" s="16" t="s">
        <v>91</v>
      </c>
      <c r="J15" s="16" t="s">
        <v>443</v>
      </c>
      <c r="K15" s="16"/>
      <c r="L15" s="17" t="s">
        <v>444</v>
      </c>
      <c r="M15" s="16" t="s">
        <v>421</v>
      </c>
      <c r="N15" s="16" t="s">
        <v>96</v>
      </c>
      <c r="O15" s="24">
        <v>44645</v>
      </c>
      <c r="P15" s="24">
        <v>44617</v>
      </c>
      <c r="Q15" s="22">
        <f t="shared" si="0"/>
        <v>0</v>
      </c>
      <c r="R15" s="16" t="s">
        <v>445</v>
      </c>
    </row>
  </sheetData>
  <dataValidations count="1">
    <dataValidation type="list" allowBlank="1" showInputMessage="1" showErrorMessage="1" sqref="I2:I15">
      <formula1>INDIRECT(H2)</formula1>
    </dataValidation>
  </dataValidations>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ellIs" priority="1" operator="equal" id="{D97F8AD2-B934-45E2-A9CB-02E7DB1F0319}">
            <xm:f>'/C:/Users/japinzon/Documents/GESTIÓN SOCIAL (JAPR)/OGS/Gestión Local y Territorial/Procesos/agendas locales/2020/[FRL01.xlsx]LD'!#REF!</xm:f>
            <x14:dxf>
              <font>
                <color rgb="FF006100"/>
              </font>
              <fill>
                <patternFill>
                  <bgColor rgb="FFC6EFCE"/>
                </patternFill>
              </fill>
            </x14:dxf>
          </x14:cfRule>
          <x14:cfRule type="cellIs" priority="2" operator="equal" id="{295CD0D0-4D4B-483F-AE59-D976E30478ED}">
            <xm:f>'/C:/Users/japinzon/Documents/GESTIÓN SOCIAL (JAPR)/OGS/Gestión Local y Territorial/Procesos/agendas locales/2020/[FRL01.xlsx]LD'!#REF!</xm:f>
            <x14:dxf>
              <font>
                <color rgb="FF9C6500"/>
              </font>
              <fill>
                <patternFill>
                  <bgColor rgb="FFFFEB9C"/>
                </patternFill>
              </fill>
            </x14:dxf>
          </x14:cfRule>
          <x14:cfRule type="cellIs" priority="3" operator="equal" id="{A5ECCE9F-BA76-47DF-BD01-5E0FE929F3A8}">
            <xm:f>'/C:/Users/japinzon/Documents/GESTIÓN SOCIAL (JAPR)/OGS/Gestión Local y Territorial/Procesos/agendas locales/2020/[FRL01.xlsx]LD'!#REF!</xm:f>
            <x14:dxf>
              <font>
                <color rgb="FF9C0006"/>
              </font>
              <fill>
                <patternFill>
                  <bgColor rgb="FFFFC7CE"/>
                </patternFill>
              </fill>
            </x14:dxf>
          </x14:cfRule>
          <xm:sqref>N2:N15</xm:sqref>
        </x14:conditionalFormatting>
        <x14:conditionalFormatting xmlns:xm="http://schemas.microsoft.com/office/excel/2006/main">
          <x14:cfRule type="iconSet" priority="4" id="{3CF27938-20E2-49ED-B4FA-36D2E9E36087}">
            <x14:iconSet iconSet="3Symbols2" custom="1">
              <x14:cfvo type="percent">
                <xm:f>0</xm:f>
              </x14:cfvo>
              <x14:cfvo type="num">
                <xm:f>0</xm:f>
              </x14:cfvo>
              <x14:cfvo type="num" gte="0">
                <xm:f>0</xm:f>
              </x14:cfvo>
              <x14:cfIcon iconSet="3Symbols2" iconId="2"/>
              <x14:cfIcon iconSet="3Symbols2" iconId="2"/>
              <x14:cfIcon iconSet="3Symbols2" iconId="1"/>
            </x14:iconSet>
          </x14:cfRule>
          <xm:sqref>Q2:Q15</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'D:\PERFIL KMAYOR\Downloads\[FORMATO L06 V.1 (1).xlsx]LD'!#REF!</xm:f>
          </x14:formula1>
          <xm:sqref>N2:N15</xm:sqref>
        </x14:dataValidation>
        <x14:dataValidation type="list" allowBlank="1" showInputMessage="1" showErrorMessage="1">
          <x14:formula1>
            <xm:f>'D:\PERFIL KMAYOR\Downloads\[FORMATO L06 V.1 (1).xlsx]LD'!#REF!</xm:f>
          </x14:formula1>
          <xm:sqref>F2:F15</xm:sqref>
        </x14:dataValidation>
        <x14:dataValidation type="list" allowBlank="1" showInputMessage="1" showErrorMessage="1">
          <x14:formula1>
            <xm:f>'D:\PERFIL KMAYOR\Downloads\[FORMATO L06 V.1 (1).xlsx]Datos'!#REF!</xm:f>
          </x14:formula1>
          <xm:sqref>H2:H15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3"/>
  <sheetViews>
    <sheetView topLeftCell="A45" workbookViewId="0">
      <selection activeCell="F2" sqref="F2:F53"/>
    </sheetView>
  </sheetViews>
  <sheetFormatPr baseColWidth="10" defaultRowHeight="15"/>
  <cols>
    <col min="5" max="5" width="15.85546875" customWidth="1"/>
    <col min="6" max="6" width="20.85546875" customWidth="1"/>
    <col min="12" max="12" width="26" customWidth="1"/>
    <col min="18" max="18" width="40.85546875" customWidth="1"/>
  </cols>
  <sheetData>
    <row r="1" spans="1:18" ht="45">
      <c r="A1" s="26" t="s">
        <v>146</v>
      </c>
      <c r="B1" s="26" t="s">
        <v>53</v>
      </c>
      <c r="C1" s="27" t="s">
        <v>54</v>
      </c>
      <c r="D1" s="27" t="s">
        <v>55</v>
      </c>
      <c r="E1" s="27" t="s">
        <v>56</v>
      </c>
      <c r="F1" s="27" t="s">
        <v>57</v>
      </c>
      <c r="G1" s="27" t="s">
        <v>58</v>
      </c>
      <c r="H1" s="27" t="s">
        <v>0</v>
      </c>
      <c r="I1" s="27" t="s">
        <v>59</v>
      </c>
      <c r="J1" s="27" t="s">
        <v>60</v>
      </c>
      <c r="K1" s="27" t="s">
        <v>61</v>
      </c>
      <c r="L1" s="27" t="s">
        <v>62</v>
      </c>
      <c r="M1" s="27" t="s">
        <v>63</v>
      </c>
      <c r="N1" s="27" t="s">
        <v>64</v>
      </c>
      <c r="O1" s="27" t="s">
        <v>65</v>
      </c>
      <c r="P1" s="27" t="s">
        <v>66</v>
      </c>
      <c r="Q1" s="28" t="s">
        <v>67</v>
      </c>
      <c r="R1" s="27" t="s">
        <v>68</v>
      </c>
    </row>
    <row r="2" spans="1:18" ht="78.75" customHeight="1">
      <c r="A2" s="16">
        <v>1</v>
      </c>
      <c r="B2" s="23">
        <v>44585</v>
      </c>
      <c r="C2" s="16" t="s">
        <v>114</v>
      </c>
      <c r="D2" s="16">
        <v>3123302905</v>
      </c>
      <c r="E2" s="16" t="s">
        <v>69</v>
      </c>
      <c r="F2" s="16" t="s">
        <v>84</v>
      </c>
      <c r="G2" s="16" t="s">
        <v>69</v>
      </c>
      <c r="H2" s="16" t="s">
        <v>79</v>
      </c>
      <c r="I2" s="16" t="s">
        <v>110</v>
      </c>
      <c r="J2" s="16" t="s">
        <v>69</v>
      </c>
      <c r="K2" s="16">
        <v>1</v>
      </c>
      <c r="L2" s="16" t="s">
        <v>446</v>
      </c>
      <c r="M2" s="16" t="s">
        <v>99</v>
      </c>
      <c r="N2" s="16" t="s">
        <v>95</v>
      </c>
      <c r="O2" s="24">
        <v>44606</v>
      </c>
      <c r="P2" s="24">
        <v>44585</v>
      </c>
      <c r="Q2" s="22">
        <f t="shared" ref="Q2:Q6" si="0">IF(_xlfn.DAYS(P2,O2)&lt;0,0,_xlfn.DAYS(P2,O2))</f>
        <v>0</v>
      </c>
      <c r="R2" s="16" t="s">
        <v>447</v>
      </c>
    </row>
    <row r="3" spans="1:18" ht="112.5" customHeight="1">
      <c r="A3" s="16">
        <v>2</v>
      </c>
      <c r="B3" s="23">
        <v>44585</v>
      </c>
      <c r="C3" s="16" t="s">
        <v>98</v>
      </c>
      <c r="D3" s="16" t="s">
        <v>69</v>
      </c>
      <c r="E3" s="16" t="s">
        <v>69</v>
      </c>
      <c r="F3" s="16" t="s">
        <v>73</v>
      </c>
      <c r="G3" s="16" t="s">
        <v>448</v>
      </c>
      <c r="H3" s="16" t="s">
        <v>79</v>
      </c>
      <c r="I3" s="16" t="s">
        <v>97</v>
      </c>
      <c r="J3" s="16" t="s">
        <v>449</v>
      </c>
      <c r="K3" s="16" t="s">
        <v>69</v>
      </c>
      <c r="L3" s="16" t="s">
        <v>450</v>
      </c>
      <c r="M3" s="16" t="s">
        <v>99</v>
      </c>
      <c r="N3" s="16" t="s">
        <v>95</v>
      </c>
      <c r="O3" s="24">
        <v>44606</v>
      </c>
      <c r="P3" s="24">
        <v>44585</v>
      </c>
      <c r="Q3" s="22">
        <f t="shared" si="0"/>
        <v>0</v>
      </c>
      <c r="R3" s="16" t="s">
        <v>451</v>
      </c>
    </row>
    <row r="4" spans="1:18" ht="90">
      <c r="A4" s="16">
        <v>3</v>
      </c>
      <c r="B4" s="23">
        <v>44592</v>
      </c>
      <c r="C4" s="16" t="s">
        <v>452</v>
      </c>
      <c r="D4" s="16">
        <v>3112119048</v>
      </c>
      <c r="E4" s="16" t="s">
        <v>453</v>
      </c>
      <c r="F4" s="16" t="s">
        <v>74</v>
      </c>
      <c r="G4" s="16" t="s">
        <v>454</v>
      </c>
      <c r="H4" s="16" t="s">
        <v>79</v>
      </c>
      <c r="I4" s="16" t="s">
        <v>80</v>
      </c>
      <c r="J4" s="16" t="s">
        <v>455</v>
      </c>
      <c r="K4" s="16">
        <v>1</v>
      </c>
      <c r="L4" s="16" t="s">
        <v>456</v>
      </c>
      <c r="M4" s="16" t="s">
        <v>99</v>
      </c>
      <c r="N4" s="16" t="s">
        <v>95</v>
      </c>
      <c r="O4" s="24">
        <v>44611</v>
      </c>
      <c r="P4" s="24">
        <v>44592</v>
      </c>
      <c r="Q4" s="22">
        <f t="shared" si="0"/>
        <v>0</v>
      </c>
      <c r="R4" s="16" t="s">
        <v>457</v>
      </c>
    </row>
    <row r="5" spans="1:18" ht="90">
      <c r="A5" s="16">
        <v>4</v>
      </c>
      <c r="B5" s="23">
        <v>44592</v>
      </c>
      <c r="C5" s="16" t="s">
        <v>458</v>
      </c>
      <c r="D5" s="16">
        <v>3102239190</v>
      </c>
      <c r="E5" s="16" t="s">
        <v>459</v>
      </c>
      <c r="F5" s="16" t="s">
        <v>73</v>
      </c>
      <c r="G5" s="16" t="s">
        <v>460</v>
      </c>
      <c r="H5" s="16" t="s">
        <v>79</v>
      </c>
      <c r="I5" s="16" t="s">
        <v>461</v>
      </c>
      <c r="J5" s="16" t="s">
        <v>462</v>
      </c>
      <c r="K5" s="16">
        <v>1</v>
      </c>
      <c r="L5" s="16" t="s">
        <v>463</v>
      </c>
      <c r="M5" s="16" t="s">
        <v>99</v>
      </c>
      <c r="N5" s="16" t="s">
        <v>95</v>
      </c>
      <c r="O5" s="24">
        <v>44611</v>
      </c>
      <c r="P5" s="24">
        <v>44592</v>
      </c>
      <c r="Q5" s="22">
        <f t="shared" si="0"/>
        <v>0</v>
      </c>
      <c r="R5" s="16" t="s">
        <v>464</v>
      </c>
    </row>
    <row r="6" spans="1:18" ht="90">
      <c r="A6" s="16">
        <v>5</v>
      </c>
      <c r="B6" s="23">
        <v>44592</v>
      </c>
      <c r="C6" s="16" t="s">
        <v>465</v>
      </c>
      <c r="D6" s="16">
        <v>3188845888</v>
      </c>
      <c r="E6" s="16" t="s">
        <v>466</v>
      </c>
      <c r="F6" s="16" t="s">
        <v>73</v>
      </c>
      <c r="G6" s="16" t="s">
        <v>467</v>
      </c>
      <c r="H6" s="16" t="s">
        <v>79</v>
      </c>
      <c r="I6" s="16" t="s">
        <v>461</v>
      </c>
      <c r="J6" s="16" t="s">
        <v>462</v>
      </c>
      <c r="K6" s="16">
        <v>1</v>
      </c>
      <c r="L6" s="16" t="s">
        <v>468</v>
      </c>
      <c r="M6" s="16" t="s">
        <v>99</v>
      </c>
      <c r="N6" s="16" t="s">
        <v>95</v>
      </c>
      <c r="O6" s="24">
        <v>44611</v>
      </c>
      <c r="P6" s="24">
        <v>44592</v>
      </c>
      <c r="Q6" s="22">
        <f t="shared" si="0"/>
        <v>0</v>
      </c>
      <c r="R6" s="16" t="s">
        <v>469</v>
      </c>
    </row>
    <row r="7" spans="1:18" ht="67.5">
      <c r="A7" s="16">
        <v>6</v>
      </c>
      <c r="B7" s="23">
        <v>44599</v>
      </c>
      <c r="C7" s="16" t="s">
        <v>470</v>
      </c>
      <c r="D7" s="16">
        <v>3118727201</v>
      </c>
      <c r="E7" s="16" t="s">
        <v>471</v>
      </c>
      <c r="F7" s="16" t="s">
        <v>76</v>
      </c>
      <c r="G7" s="16"/>
      <c r="H7" s="16" t="s">
        <v>79</v>
      </c>
      <c r="I7" s="16" t="s">
        <v>80</v>
      </c>
      <c r="J7" s="16" t="s">
        <v>472</v>
      </c>
      <c r="K7" s="16">
        <v>1</v>
      </c>
      <c r="L7" s="16" t="s">
        <v>473</v>
      </c>
      <c r="M7" s="16" t="s">
        <v>99</v>
      </c>
      <c r="N7" s="16" t="s">
        <v>95</v>
      </c>
      <c r="O7" s="24">
        <v>44620</v>
      </c>
      <c r="P7" s="24">
        <v>44599</v>
      </c>
      <c r="Q7" s="22">
        <v>0</v>
      </c>
      <c r="R7" s="16" t="s">
        <v>474</v>
      </c>
    </row>
    <row r="8" spans="1:18" ht="78.75">
      <c r="A8" s="16">
        <v>7</v>
      </c>
      <c r="B8" s="23">
        <v>44599</v>
      </c>
      <c r="C8" s="16" t="s">
        <v>475</v>
      </c>
      <c r="D8" s="16">
        <v>3024257536</v>
      </c>
      <c r="E8" s="16" t="s">
        <v>476</v>
      </c>
      <c r="F8" s="16" t="s">
        <v>122</v>
      </c>
      <c r="G8" s="16" t="s">
        <v>477</v>
      </c>
      <c r="H8" s="16" t="s">
        <v>79</v>
      </c>
      <c r="I8" s="16" t="s">
        <v>80</v>
      </c>
      <c r="J8" s="16" t="s">
        <v>478</v>
      </c>
      <c r="K8" s="16">
        <v>1</v>
      </c>
      <c r="L8" s="16" t="s">
        <v>479</v>
      </c>
      <c r="M8" s="16" t="s">
        <v>99</v>
      </c>
      <c r="N8" s="16" t="s">
        <v>95</v>
      </c>
      <c r="O8" s="24">
        <v>44620</v>
      </c>
      <c r="P8" s="24">
        <v>44599</v>
      </c>
      <c r="Q8" s="22">
        <v>0</v>
      </c>
      <c r="R8" s="16" t="s">
        <v>480</v>
      </c>
    </row>
    <row r="9" spans="1:18" ht="45">
      <c r="A9" s="16">
        <v>8</v>
      </c>
      <c r="B9" s="23">
        <v>44599</v>
      </c>
      <c r="C9" s="16" t="s">
        <v>481</v>
      </c>
      <c r="D9" s="16">
        <v>3015147560</v>
      </c>
      <c r="E9" s="16" t="s">
        <v>482</v>
      </c>
      <c r="F9" s="16" t="s">
        <v>76</v>
      </c>
      <c r="G9" s="16" t="s">
        <v>483</v>
      </c>
      <c r="H9" s="16" t="s">
        <v>79</v>
      </c>
      <c r="I9" s="16" t="s">
        <v>80</v>
      </c>
      <c r="J9" s="16" t="s">
        <v>484</v>
      </c>
      <c r="K9" s="16">
        <v>1</v>
      </c>
      <c r="L9" s="16" t="s">
        <v>485</v>
      </c>
      <c r="M9" s="16" t="s">
        <v>99</v>
      </c>
      <c r="N9" s="16" t="s">
        <v>95</v>
      </c>
      <c r="O9" s="24">
        <v>44620</v>
      </c>
      <c r="P9" s="24">
        <v>44599</v>
      </c>
      <c r="Q9" s="22">
        <v>0</v>
      </c>
      <c r="R9" s="16" t="s">
        <v>486</v>
      </c>
    </row>
    <row r="10" spans="1:18" ht="45">
      <c r="A10" s="16">
        <v>9</v>
      </c>
      <c r="B10" s="23">
        <v>44599</v>
      </c>
      <c r="C10" s="16" t="s">
        <v>487</v>
      </c>
      <c r="D10" s="16">
        <v>3125692128</v>
      </c>
      <c r="E10" s="16" t="s">
        <v>488</v>
      </c>
      <c r="F10" s="16" t="s">
        <v>76</v>
      </c>
      <c r="G10" s="16" t="s">
        <v>489</v>
      </c>
      <c r="H10" s="16" t="s">
        <v>490</v>
      </c>
      <c r="I10" s="16" t="s">
        <v>491</v>
      </c>
      <c r="J10" s="16" t="s">
        <v>492</v>
      </c>
      <c r="K10" s="16">
        <v>1</v>
      </c>
      <c r="L10" s="16" t="s">
        <v>493</v>
      </c>
      <c r="M10" s="16" t="s">
        <v>99</v>
      </c>
      <c r="N10" s="16" t="s">
        <v>95</v>
      </c>
      <c r="O10" s="24">
        <v>44620</v>
      </c>
      <c r="P10" s="24">
        <v>44599</v>
      </c>
      <c r="Q10" s="22">
        <v>0</v>
      </c>
      <c r="R10" s="16" t="s">
        <v>494</v>
      </c>
    </row>
    <row r="11" spans="1:18" ht="56.25">
      <c r="A11" s="16">
        <v>10</v>
      </c>
      <c r="B11" s="23">
        <v>44599</v>
      </c>
      <c r="C11" s="16" t="s">
        <v>495</v>
      </c>
      <c r="D11" s="16">
        <v>3246035007</v>
      </c>
      <c r="E11" s="16" t="s">
        <v>496</v>
      </c>
      <c r="F11" s="16" t="s">
        <v>84</v>
      </c>
      <c r="G11" s="16" t="s">
        <v>497</v>
      </c>
      <c r="H11" s="16" t="s">
        <v>79</v>
      </c>
      <c r="I11" s="16" t="s">
        <v>110</v>
      </c>
      <c r="J11" s="16" t="s">
        <v>135</v>
      </c>
      <c r="K11" s="16">
        <v>1</v>
      </c>
      <c r="L11" s="16" t="s">
        <v>498</v>
      </c>
      <c r="M11" s="16" t="s">
        <v>99</v>
      </c>
      <c r="N11" s="16" t="s">
        <v>95</v>
      </c>
      <c r="O11" s="24">
        <v>44620</v>
      </c>
      <c r="P11" s="24">
        <v>44599</v>
      </c>
      <c r="Q11" s="22">
        <v>0</v>
      </c>
      <c r="R11" s="16" t="s">
        <v>499</v>
      </c>
    </row>
    <row r="12" spans="1:18" ht="45">
      <c r="A12" s="16">
        <v>11</v>
      </c>
      <c r="B12" s="23">
        <v>44606</v>
      </c>
      <c r="C12" s="16" t="s">
        <v>500</v>
      </c>
      <c r="D12" s="16">
        <v>7312468</v>
      </c>
      <c r="E12" s="16" t="s">
        <v>501</v>
      </c>
      <c r="F12" s="16" t="s">
        <v>76</v>
      </c>
      <c r="G12" s="38" t="s">
        <v>502</v>
      </c>
      <c r="H12" s="16" t="s">
        <v>79</v>
      </c>
      <c r="I12" s="16" t="s">
        <v>80</v>
      </c>
      <c r="J12" s="16" t="s">
        <v>503</v>
      </c>
      <c r="K12" s="16">
        <v>1</v>
      </c>
      <c r="L12" s="16" t="s">
        <v>485</v>
      </c>
      <c r="M12" s="16" t="s">
        <v>99</v>
      </c>
      <c r="N12" s="16" t="s">
        <v>95</v>
      </c>
      <c r="O12" s="23">
        <v>44627</v>
      </c>
      <c r="P12" s="23">
        <v>44606</v>
      </c>
      <c r="Q12" s="22">
        <f t="shared" ref="Q12:Q53" si="1">IF(_xlfn.DAYS(P12,O12)&lt;0,0,_xlfn.DAYS(P12,O12))</f>
        <v>0</v>
      </c>
      <c r="R12" s="16" t="s">
        <v>504</v>
      </c>
    </row>
    <row r="13" spans="1:18" ht="56.25">
      <c r="A13" s="16">
        <v>12</v>
      </c>
      <c r="B13" s="23">
        <v>44606</v>
      </c>
      <c r="C13" s="16" t="s">
        <v>505</v>
      </c>
      <c r="D13" s="16">
        <v>3228172040</v>
      </c>
      <c r="E13" s="16" t="s">
        <v>81</v>
      </c>
      <c r="F13" s="16" t="s">
        <v>102</v>
      </c>
      <c r="G13" s="16" t="s">
        <v>81</v>
      </c>
      <c r="H13" s="16" t="s">
        <v>79</v>
      </c>
      <c r="I13" s="16" t="s">
        <v>461</v>
      </c>
      <c r="J13" s="16" t="s">
        <v>506</v>
      </c>
      <c r="K13" s="16">
        <v>1</v>
      </c>
      <c r="L13" s="16" t="s">
        <v>507</v>
      </c>
      <c r="M13" s="16" t="s">
        <v>99</v>
      </c>
      <c r="N13" s="16" t="s">
        <v>95</v>
      </c>
      <c r="O13" s="23">
        <v>44627</v>
      </c>
      <c r="P13" s="23">
        <v>44606</v>
      </c>
      <c r="Q13" s="22">
        <f t="shared" si="1"/>
        <v>0</v>
      </c>
      <c r="R13" s="16" t="s">
        <v>508</v>
      </c>
    </row>
    <row r="14" spans="1:18" ht="45">
      <c r="A14" s="16">
        <v>13</v>
      </c>
      <c r="B14" s="23">
        <v>44606</v>
      </c>
      <c r="C14" s="16" t="s">
        <v>509</v>
      </c>
      <c r="D14" s="16">
        <v>3156260488</v>
      </c>
      <c r="E14" s="16" t="s">
        <v>510</v>
      </c>
      <c r="F14" s="16" t="s">
        <v>76</v>
      </c>
      <c r="G14" s="16" t="s">
        <v>81</v>
      </c>
      <c r="H14" s="16" t="s">
        <v>79</v>
      </c>
      <c r="I14" s="16" t="s">
        <v>80</v>
      </c>
      <c r="J14" s="16" t="s">
        <v>136</v>
      </c>
      <c r="K14" s="16">
        <v>1</v>
      </c>
      <c r="L14" s="16" t="s">
        <v>485</v>
      </c>
      <c r="M14" s="16" t="s">
        <v>99</v>
      </c>
      <c r="N14" s="16" t="s">
        <v>95</v>
      </c>
      <c r="O14" s="23">
        <v>44627</v>
      </c>
      <c r="P14" s="23">
        <v>44606</v>
      </c>
      <c r="Q14" s="22">
        <f t="shared" si="1"/>
        <v>0</v>
      </c>
      <c r="R14" s="16" t="s">
        <v>511</v>
      </c>
    </row>
    <row r="15" spans="1:18" ht="45">
      <c r="A15" s="16">
        <v>14</v>
      </c>
      <c r="B15" s="23">
        <v>44606</v>
      </c>
      <c r="C15" s="16" t="s">
        <v>512</v>
      </c>
      <c r="D15" s="16">
        <v>3142417954</v>
      </c>
      <c r="E15" s="16" t="s">
        <v>513</v>
      </c>
      <c r="F15" s="16" t="s">
        <v>76</v>
      </c>
      <c r="G15" s="16" t="s">
        <v>81</v>
      </c>
      <c r="H15" s="16" t="s">
        <v>79</v>
      </c>
      <c r="I15" s="16" t="s">
        <v>110</v>
      </c>
      <c r="J15" s="16" t="s">
        <v>514</v>
      </c>
      <c r="K15" s="16">
        <v>1</v>
      </c>
      <c r="L15" s="16" t="s">
        <v>485</v>
      </c>
      <c r="M15" s="16" t="s">
        <v>99</v>
      </c>
      <c r="N15" s="16" t="s">
        <v>95</v>
      </c>
      <c r="O15" s="23">
        <v>44627</v>
      </c>
      <c r="P15" s="23">
        <v>44606</v>
      </c>
      <c r="Q15" s="22">
        <f t="shared" si="1"/>
        <v>0</v>
      </c>
      <c r="R15" s="16" t="s">
        <v>515</v>
      </c>
    </row>
    <row r="16" spans="1:18" ht="168.75">
      <c r="A16" s="16">
        <v>15</v>
      </c>
      <c r="B16" s="23">
        <v>44609</v>
      </c>
      <c r="C16" s="16" t="s">
        <v>516</v>
      </c>
      <c r="D16" s="16">
        <v>3115580529</v>
      </c>
      <c r="E16" s="16" t="s">
        <v>81</v>
      </c>
      <c r="F16" s="16" t="s">
        <v>84</v>
      </c>
      <c r="G16" s="16" t="s">
        <v>517</v>
      </c>
      <c r="H16" s="16" t="s">
        <v>79</v>
      </c>
      <c r="I16" s="16" t="s">
        <v>80</v>
      </c>
      <c r="J16" s="16" t="s">
        <v>518</v>
      </c>
      <c r="K16" s="16">
        <v>1</v>
      </c>
      <c r="L16" s="39" t="s">
        <v>519</v>
      </c>
      <c r="M16" s="16" t="s">
        <v>99</v>
      </c>
      <c r="N16" s="16" t="s">
        <v>95</v>
      </c>
      <c r="O16" s="24">
        <v>44630</v>
      </c>
      <c r="P16" s="24">
        <v>44609</v>
      </c>
      <c r="Q16" s="22">
        <f t="shared" si="1"/>
        <v>0</v>
      </c>
      <c r="R16" s="16" t="s">
        <v>520</v>
      </c>
    </row>
    <row r="17" spans="1:18" ht="101.25">
      <c r="A17" s="16">
        <v>16</v>
      </c>
      <c r="B17" s="24">
        <v>44609</v>
      </c>
      <c r="C17" s="16" t="s">
        <v>521</v>
      </c>
      <c r="D17" s="16">
        <v>3115336434</v>
      </c>
      <c r="E17" s="16" t="s">
        <v>522</v>
      </c>
      <c r="F17" s="16" t="s">
        <v>111</v>
      </c>
      <c r="G17" s="16" t="s">
        <v>522</v>
      </c>
      <c r="H17" s="16" t="s">
        <v>79</v>
      </c>
      <c r="I17" s="16" t="s">
        <v>80</v>
      </c>
      <c r="J17" s="16" t="s">
        <v>523</v>
      </c>
      <c r="K17" s="16">
        <v>1</v>
      </c>
      <c r="L17" s="16" t="s">
        <v>524</v>
      </c>
      <c r="M17" s="16" t="s">
        <v>99</v>
      </c>
      <c r="N17" s="16" t="s">
        <v>95</v>
      </c>
      <c r="O17" s="24">
        <v>44630</v>
      </c>
      <c r="P17" s="24">
        <v>44609</v>
      </c>
      <c r="Q17" s="22">
        <f t="shared" si="1"/>
        <v>0</v>
      </c>
      <c r="R17" s="16" t="s">
        <v>525</v>
      </c>
    </row>
    <row r="18" spans="1:18" ht="123.75">
      <c r="A18" s="16">
        <v>17</v>
      </c>
      <c r="B18" s="24">
        <v>44609</v>
      </c>
      <c r="C18" s="16" t="s">
        <v>521</v>
      </c>
      <c r="D18" s="16">
        <v>3115336434</v>
      </c>
      <c r="E18" s="16" t="s">
        <v>522</v>
      </c>
      <c r="F18" s="16" t="s">
        <v>298</v>
      </c>
      <c r="G18" s="16" t="s">
        <v>522</v>
      </c>
      <c r="H18" s="16" t="s">
        <v>79</v>
      </c>
      <c r="I18" s="16" t="s">
        <v>80</v>
      </c>
      <c r="J18" s="16" t="s">
        <v>523</v>
      </c>
      <c r="K18" s="16">
        <v>1</v>
      </c>
      <c r="L18" s="16" t="s">
        <v>526</v>
      </c>
      <c r="M18" s="16" t="s">
        <v>99</v>
      </c>
      <c r="N18" s="16" t="s">
        <v>95</v>
      </c>
      <c r="O18" s="24">
        <v>44630</v>
      </c>
      <c r="P18" s="24">
        <v>44609</v>
      </c>
      <c r="Q18" s="22">
        <f t="shared" si="1"/>
        <v>0</v>
      </c>
      <c r="R18" s="16" t="s">
        <v>527</v>
      </c>
    </row>
    <row r="19" spans="1:18" ht="123.75">
      <c r="A19" s="16">
        <v>18</v>
      </c>
      <c r="B19" s="24">
        <v>44609</v>
      </c>
      <c r="C19" s="16" t="s">
        <v>528</v>
      </c>
      <c r="D19" s="16">
        <v>3115336434</v>
      </c>
      <c r="E19" s="16" t="s">
        <v>529</v>
      </c>
      <c r="F19" s="16" t="s">
        <v>73</v>
      </c>
      <c r="G19" s="16" t="s">
        <v>529</v>
      </c>
      <c r="H19" s="16" t="s">
        <v>79</v>
      </c>
      <c r="I19" s="16" t="s">
        <v>80</v>
      </c>
      <c r="J19" s="16" t="s">
        <v>530</v>
      </c>
      <c r="K19" s="16">
        <v>1</v>
      </c>
      <c r="L19" s="16" t="s">
        <v>531</v>
      </c>
      <c r="M19" s="16" t="s">
        <v>99</v>
      </c>
      <c r="N19" s="16" t="s">
        <v>95</v>
      </c>
      <c r="O19" s="24">
        <v>44630</v>
      </c>
      <c r="P19" s="24">
        <v>44609</v>
      </c>
      <c r="Q19" s="22">
        <f t="shared" si="1"/>
        <v>0</v>
      </c>
      <c r="R19" s="16" t="s">
        <v>532</v>
      </c>
    </row>
    <row r="20" spans="1:18" ht="78.75">
      <c r="A20" s="16">
        <v>19</v>
      </c>
      <c r="B20" s="24">
        <v>44613</v>
      </c>
      <c r="C20" s="16" t="s">
        <v>533</v>
      </c>
      <c r="D20" s="16">
        <v>3114648910</v>
      </c>
      <c r="E20" s="16" t="s">
        <v>534</v>
      </c>
      <c r="F20" s="16" t="s">
        <v>73</v>
      </c>
      <c r="G20" s="16" t="s">
        <v>535</v>
      </c>
      <c r="H20" s="16" t="s">
        <v>79</v>
      </c>
      <c r="I20" s="16" t="s">
        <v>110</v>
      </c>
      <c r="J20" s="16" t="s">
        <v>536</v>
      </c>
      <c r="K20" s="16">
        <v>1</v>
      </c>
      <c r="L20" s="16" t="s">
        <v>537</v>
      </c>
      <c r="M20" s="16" t="s">
        <v>99</v>
      </c>
      <c r="N20" s="16" t="s">
        <v>95</v>
      </c>
      <c r="O20" s="24">
        <v>44634</v>
      </c>
      <c r="P20" s="24">
        <v>44613</v>
      </c>
      <c r="Q20" s="22">
        <f t="shared" si="1"/>
        <v>0</v>
      </c>
      <c r="R20" s="16" t="s">
        <v>538</v>
      </c>
    </row>
    <row r="21" spans="1:18" ht="123.75">
      <c r="A21" s="16">
        <v>20</v>
      </c>
      <c r="B21" s="23">
        <v>44613</v>
      </c>
      <c r="C21" s="16" t="s">
        <v>539</v>
      </c>
      <c r="D21" s="16">
        <v>3212013638</v>
      </c>
      <c r="E21" s="16" t="s">
        <v>540</v>
      </c>
      <c r="F21" s="16" t="s">
        <v>73</v>
      </c>
      <c r="G21" s="16" t="s">
        <v>541</v>
      </c>
      <c r="H21" s="16" t="s">
        <v>79</v>
      </c>
      <c r="I21" s="16" t="s">
        <v>110</v>
      </c>
      <c r="J21" s="16" t="s">
        <v>542</v>
      </c>
      <c r="K21" s="16">
        <v>1</v>
      </c>
      <c r="L21" s="16" t="s">
        <v>543</v>
      </c>
      <c r="M21" s="16" t="s">
        <v>99</v>
      </c>
      <c r="N21" s="16" t="s">
        <v>95</v>
      </c>
      <c r="O21" s="24">
        <v>44634</v>
      </c>
      <c r="P21" s="24">
        <v>44613</v>
      </c>
      <c r="Q21" s="22">
        <f t="shared" si="1"/>
        <v>0</v>
      </c>
      <c r="R21" s="16" t="s">
        <v>544</v>
      </c>
    </row>
    <row r="22" spans="1:18" ht="45">
      <c r="A22" s="16">
        <v>21</v>
      </c>
      <c r="B22" s="23">
        <v>44616</v>
      </c>
      <c r="C22" s="16" t="s">
        <v>545</v>
      </c>
      <c r="D22" s="16">
        <v>3138204169</v>
      </c>
      <c r="E22" s="16" t="s">
        <v>546</v>
      </c>
      <c r="F22" s="16" t="s">
        <v>76</v>
      </c>
      <c r="G22" s="16" t="s">
        <v>81</v>
      </c>
      <c r="H22" s="16" t="s">
        <v>79</v>
      </c>
      <c r="I22" s="16" t="s">
        <v>80</v>
      </c>
      <c r="J22" s="16" t="s">
        <v>547</v>
      </c>
      <c r="K22" s="16">
        <v>1</v>
      </c>
      <c r="L22" s="16" t="s">
        <v>485</v>
      </c>
      <c r="M22" s="16" t="s">
        <v>99</v>
      </c>
      <c r="N22" s="16" t="s">
        <v>95</v>
      </c>
      <c r="O22" s="24">
        <v>44638</v>
      </c>
      <c r="P22" s="23">
        <v>44616</v>
      </c>
      <c r="Q22" s="22">
        <f t="shared" si="1"/>
        <v>0</v>
      </c>
      <c r="R22" s="16" t="s">
        <v>548</v>
      </c>
    </row>
    <row r="23" spans="1:18" ht="90">
      <c r="A23" s="16">
        <v>22</v>
      </c>
      <c r="B23" s="23">
        <v>44620</v>
      </c>
      <c r="C23" s="16" t="s">
        <v>549</v>
      </c>
      <c r="D23" s="16" t="s">
        <v>81</v>
      </c>
      <c r="E23" s="16" t="s">
        <v>550</v>
      </c>
      <c r="F23" s="16" t="s">
        <v>74</v>
      </c>
      <c r="G23" s="16" t="s">
        <v>551</v>
      </c>
      <c r="H23" s="16" t="s">
        <v>79</v>
      </c>
      <c r="I23" s="16" t="s">
        <v>80</v>
      </c>
      <c r="J23" s="16" t="s">
        <v>552</v>
      </c>
      <c r="K23" s="16">
        <v>1</v>
      </c>
      <c r="L23" s="16" t="s">
        <v>553</v>
      </c>
      <c r="M23" s="16" t="s">
        <v>99</v>
      </c>
      <c r="N23" s="16" t="s">
        <v>95</v>
      </c>
      <c r="O23" s="24">
        <v>44637</v>
      </c>
      <c r="P23" s="23">
        <v>44620</v>
      </c>
      <c r="Q23" s="22">
        <f t="shared" si="1"/>
        <v>0</v>
      </c>
      <c r="R23" s="16" t="s">
        <v>554</v>
      </c>
    </row>
    <row r="24" spans="1:18" ht="78.75">
      <c r="A24" s="16">
        <v>23</v>
      </c>
      <c r="B24" s="23">
        <v>44623</v>
      </c>
      <c r="C24" s="16" t="s">
        <v>555</v>
      </c>
      <c r="D24" s="16" t="s">
        <v>69</v>
      </c>
      <c r="E24" s="16" t="s">
        <v>69</v>
      </c>
      <c r="F24" s="16" t="s">
        <v>84</v>
      </c>
      <c r="G24" s="16" t="s">
        <v>69</v>
      </c>
      <c r="H24" s="16" t="s">
        <v>79</v>
      </c>
      <c r="I24" s="16" t="s">
        <v>110</v>
      </c>
      <c r="J24" s="16" t="s">
        <v>69</v>
      </c>
      <c r="K24" s="16">
        <v>1</v>
      </c>
      <c r="L24" s="16" t="s">
        <v>556</v>
      </c>
      <c r="M24" s="16" t="s">
        <v>99</v>
      </c>
      <c r="N24" s="16" t="s">
        <v>95</v>
      </c>
      <c r="O24" s="24">
        <v>44644</v>
      </c>
      <c r="P24" s="24">
        <v>44623</v>
      </c>
      <c r="Q24" s="22">
        <f t="shared" si="1"/>
        <v>0</v>
      </c>
      <c r="R24" s="16" t="s">
        <v>557</v>
      </c>
    </row>
    <row r="25" spans="1:18" ht="67.5">
      <c r="A25" s="16">
        <v>0</v>
      </c>
      <c r="B25" s="23">
        <v>44623</v>
      </c>
      <c r="C25" s="16" t="s">
        <v>558</v>
      </c>
      <c r="D25" s="16">
        <v>3158328157</v>
      </c>
      <c r="E25" s="16" t="s">
        <v>69</v>
      </c>
      <c r="F25" s="16" t="s">
        <v>84</v>
      </c>
      <c r="G25" s="16" t="s">
        <v>69</v>
      </c>
      <c r="H25" s="16" t="s">
        <v>79</v>
      </c>
      <c r="I25" s="16" t="s">
        <v>110</v>
      </c>
      <c r="J25" s="16" t="s">
        <v>69</v>
      </c>
      <c r="K25" s="16">
        <v>1</v>
      </c>
      <c r="L25" s="16" t="s">
        <v>559</v>
      </c>
      <c r="M25" s="16" t="s">
        <v>99</v>
      </c>
      <c r="N25" s="16" t="s">
        <v>95</v>
      </c>
      <c r="O25" s="24">
        <v>44644</v>
      </c>
      <c r="P25" s="24">
        <v>44623</v>
      </c>
      <c r="Q25" s="22">
        <f t="shared" si="1"/>
        <v>0</v>
      </c>
      <c r="R25" s="16" t="s">
        <v>560</v>
      </c>
    </row>
    <row r="26" spans="1:18" ht="191.25">
      <c r="A26" s="16">
        <v>25</v>
      </c>
      <c r="B26" s="23">
        <v>44623</v>
      </c>
      <c r="C26" s="16" t="s">
        <v>109</v>
      </c>
      <c r="D26" s="16">
        <v>3123302905</v>
      </c>
      <c r="E26" s="16" t="s">
        <v>561</v>
      </c>
      <c r="F26" s="16" t="s">
        <v>74</v>
      </c>
      <c r="G26" s="16" t="s">
        <v>562</v>
      </c>
      <c r="H26" s="16" t="s">
        <v>79</v>
      </c>
      <c r="I26" s="16" t="s">
        <v>110</v>
      </c>
      <c r="J26" s="16" t="s">
        <v>19</v>
      </c>
      <c r="K26" s="16">
        <v>1</v>
      </c>
      <c r="L26" s="16" t="s">
        <v>563</v>
      </c>
      <c r="M26" s="16" t="s">
        <v>99</v>
      </c>
      <c r="N26" s="16" t="s">
        <v>95</v>
      </c>
      <c r="O26" s="24">
        <v>44644</v>
      </c>
      <c r="P26" s="24">
        <v>44623</v>
      </c>
      <c r="Q26" s="22">
        <f t="shared" si="1"/>
        <v>0</v>
      </c>
      <c r="R26" s="16" t="s">
        <v>564</v>
      </c>
    </row>
    <row r="27" spans="1:18" ht="180">
      <c r="A27" s="16">
        <v>26</v>
      </c>
      <c r="B27" s="23">
        <v>44624</v>
      </c>
      <c r="C27" s="16" t="s">
        <v>145</v>
      </c>
      <c r="D27" s="16" t="s">
        <v>81</v>
      </c>
      <c r="E27" s="16" t="s">
        <v>81</v>
      </c>
      <c r="F27" s="16" t="s">
        <v>74</v>
      </c>
      <c r="G27" s="16" t="s">
        <v>565</v>
      </c>
      <c r="H27" s="16" t="s">
        <v>79</v>
      </c>
      <c r="I27" s="16" t="s">
        <v>110</v>
      </c>
      <c r="J27" s="16" t="s">
        <v>472</v>
      </c>
      <c r="K27" s="16">
        <v>1</v>
      </c>
      <c r="L27" s="16" t="s">
        <v>566</v>
      </c>
      <c r="M27" s="16" t="s">
        <v>99</v>
      </c>
      <c r="N27" s="16" t="s">
        <v>95</v>
      </c>
      <c r="O27" s="24">
        <v>44645</v>
      </c>
      <c r="P27" s="24">
        <v>44624</v>
      </c>
      <c r="Q27" s="22">
        <f t="shared" si="1"/>
        <v>0</v>
      </c>
      <c r="R27" s="16" t="s">
        <v>567</v>
      </c>
    </row>
    <row r="28" spans="1:18" ht="78.75">
      <c r="A28" s="16">
        <v>27</v>
      </c>
      <c r="B28" s="23">
        <v>44624</v>
      </c>
      <c r="C28" s="16" t="s">
        <v>568</v>
      </c>
      <c r="D28" s="16" t="s">
        <v>81</v>
      </c>
      <c r="E28" s="16" t="s">
        <v>81</v>
      </c>
      <c r="F28" s="16" t="s">
        <v>74</v>
      </c>
      <c r="G28" s="16" t="s">
        <v>569</v>
      </c>
      <c r="H28" s="16" t="s">
        <v>79</v>
      </c>
      <c r="I28" s="16" t="s">
        <v>80</v>
      </c>
      <c r="J28" s="16" t="s">
        <v>79</v>
      </c>
      <c r="K28" s="16">
        <v>1</v>
      </c>
      <c r="L28" s="16" t="s">
        <v>570</v>
      </c>
      <c r="M28" s="16" t="s">
        <v>99</v>
      </c>
      <c r="N28" s="16" t="s">
        <v>95</v>
      </c>
      <c r="O28" s="24">
        <v>44645</v>
      </c>
      <c r="P28" s="24">
        <v>44624</v>
      </c>
      <c r="Q28" s="22">
        <f t="shared" si="1"/>
        <v>0</v>
      </c>
      <c r="R28" s="16" t="s">
        <v>571</v>
      </c>
    </row>
    <row r="29" spans="1:18" ht="67.5">
      <c r="A29" s="16">
        <v>28</v>
      </c>
      <c r="B29" s="23">
        <v>44627</v>
      </c>
      <c r="C29" s="16" t="s">
        <v>114</v>
      </c>
      <c r="D29" s="16">
        <v>3123302905</v>
      </c>
      <c r="E29" s="16" t="s">
        <v>69</v>
      </c>
      <c r="F29" s="16" t="s">
        <v>84</v>
      </c>
      <c r="G29" s="16" t="s">
        <v>69</v>
      </c>
      <c r="H29" s="16" t="s">
        <v>79</v>
      </c>
      <c r="I29" s="16" t="s">
        <v>110</v>
      </c>
      <c r="J29" s="16" t="s">
        <v>69</v>
      </c>
      <c r="K29" s="16">
        <v>1</v>
      </c>
      <c r="L29" s="16" t="s">
        <v>572</v>
      </c>
      <c r="M29" s="16" t="s">
        <v>99</v>
      </c>
      <c r="N29" s="16" t="s">
        <v>95</v>
      </c>
      <c r="O29" s="24">
        <v>44649</v>
      </c>
      <c r="P29" s="24">
        <v>44627</v>
      </c>
      <c r="Q29" s="22">
        <f t="shared" si="1"/>
        <v>0</v>
      </c>
      <c r="R29" s="16" t="s">
        <v>573</v>
      </c>
    </row>
    <row r="30" spans="1:18" ht="67.5">
      <c r="A30" s="16">
        <v>29</v>
      </c>
      <c r="B30" s="23">
        <v>44627</v>
      </c>
      <c r="C30" s="16" t="s">
        <v>574</v>
      </c>
      <c r="D30" s="16">
        <v>3115943156</v>
      </c>
      <c r="E30" s="16" t="s">
        <v>575</v>
      </c>
      <c r="F30" s="16" t="s">
        <v>84</v>
      </c>
      <c r="G30" s="16" t="s">
        <v>69</v>
      </c>
      <c r="H30" s="16" t="s">
        <v>79</v>
      </c>
      <c r="I30" s="16" t="s">
        <v>110</v>
      </c>
      <c r="J30" s="16" t="s">
        <v>69</v>
      </c>
      <c r="K30" s="16">
        <v>1</v>
      </c>
      <c r="L30" s="16" t="s">
        <v>576</v>
      </c>
      <c r="M30" s="16" t="s">
        <v>99</v>
      </c>
      <c r="N30" s="16" t="s">
        <v>95</v>
      </c>
      <c r="O30" s="24">
        <v>44649</v>
      </c>
      <c r="P30" s="24">
        <v>44627</v>
      </c>
      <c r="Q30" s="22">
        <f t="shared" si="1"/>
        <v>0</v>
      </c>
      <c r="R30" s="16" t="s">
        <v>577</v>
      </c>
    </row>
    <row r="31" spans="1:18" ht="101.25">
      <c r="A31" s="16">
        <v>30</v>
      </c>
      <c r="B31" s="23">
        <v>44627</v>
      </c>
      <c r="C31" s="16" t="s">
        <v>578</v>
      </c>
      <c r="D31" s="16" t="s">
        <v>69</v>
      </c>
      <c r="E31" s="16" t="s">
        <v>69</v>
      </c>
      <c r="F31" s="16" t="s">
        <v>76</v>
      </c>
      <c r="G31" s="16" t="s">
        <v>69</v>
      </c>
      <c r="H31" s="16" t="s">
        <v>79</v>
      </c>
      <c r="I31" s="16" t="s">
        <v>110</v>
      </c>
      <c r="J31" s="16" t="s">
        <v>69</v>
      </c>
      <c r="K31" s="16">
        <v>1</v>
      </c>
      <c r="L31" s="16" t="s">
        <v>579</v>
      </c>
      <c r="M31" s="16" t="s">
        <v>99</v>
      </c>
      <c r="N31" s="16" t="s">
        <v>95</v>
      </c>
      <c r="O31" s="24">
        <v>44649</v>
      </c>
      <c r="P31" s="24">
        <v>44627</v>
      </c>
      <c r="Q31" s="22">
        <f t="shared" si="1"/>
        <v>0</v>
      </c>
      <c r="R31" s="16" t="s">
        <v>580</v>
      </c>
    </row>
    <row r="32" spans="1:18" ht="78.75">
      <c r="A32" s="16">
        <v>31</v>
      </c>
      <c r="B32" s="23">
        <v>44627</v>
      </c>
      <c r="C32" s="16" t="s">
        <v>581</v>
      </c>
      <c r="D32" s="16">
        <v>3209964307</v>
      </c>
      <c r="E32" s="16" t="s">
        <v>582</v>
      </c>
      <c r="F32" s="16" t="s">
        <v>84</v>
      </c>
      <c r="G32" s="16" t="s">
        <v>69</v>
      </c>
      <c r="H32" s="16" t="s">
        <v>79</v>
      </c>
      <c r="I32" s="16" t="s">
        <v>110</v>
      </c>
      <c r="J32" s="16" t="s">
        <v>69</v>
      </c>
      <c r="K32" s="16">
        <v>1</v>
      </c>
      <c r="L32" s="16" t="s">
        <v>583</v>
      </c>
      <c r="M32" s="16" t="s">
        <v>99</v>
      </c>
      <c r="N32" s="16" t="s">
        <v>95</v>
      </c>
      <c r="O32" s="24">
        <v>44649</v>
      </c>
      <c r="P32" s="24">
        <v>44627</v>
      </c>
      <c r="Q32" s="22">
        <f t="shared" si="1"/>
        <v>0</v>
      </c>
      <c r="R32" s="16" t="s">
        <v>584</v>
      </c>
    </row>
    <row r="33" spans="1:18" ht="45">
      <c r="A33" s="16">
        <v>32</v>
      </c>
      <c r="B33" s="23">
        <v>44630</v>
      </c>
      <c r="C33" s="16" t="s">
        <v>585</v>
      </c>
      <c r="D33" s="16">
        <v>3232448700</v>
      </c>
      <c r="E33" s="16" t="s">
        <v>586</v>
      </c>
      <c r="F33" s="16" t="s">
        <v>76</v>
      </c>
      <c r="G33" s="16" t="s">
        <v>81</v>
      </c>
      <c r="H33" s="16" t="s">
        <v>79</v>
      </c>
      <c r="I33" s="16" t="s">
        <v>80</v>
      </c>
      <c r="J33" s="16" t="s">
        <v>547</v>
      </c>
      <c r="K33" s="16">
        <v>1</v>
      </c>
      <c r="L33" s="16" t="s">
        <v>485</v>
      </c>
      <c r="M33" s="16" t="s">
        <v>99</v>
      </c>
      <c r="N33" s="16" t="s">
        <v>95</v>
      </c>
      <c r="O33" s="24">
        <v>44651</v>
      </c>
      <c r="P33" s="24">
        <v>44630</v>
      </c>
      <c r="Q33" s="22">
        <f t="shared" si="1"/>
        <v>0</v>
      </c>
      <c r="R33" s="16" t="s">
        <v>587</v>
      </c>
    </row>
    <row r="34" spans="1:18" ht="78.75">
      <c r="A34" s="16">
        <v>33</v>
      </c>
      <c r="B34" s="23">
        <v>44630</v>
      </c>
      <c r="C34" s="16" t="s">
        <v>574</v>
      </c>
      <c r="D34" s="16">
        <v>3115943156</v>
      </c>
      <c r="E34" s="16" t="s">
        <v>588</v>
      </c>
      <c r="F34" s="16" t="s">
        <v>74</v>
      </c>
      <c r="G34" s="16" t="s">
        <v>589</v>
      </c>
      <c r="H34" s="16" t="s">
        <v>79</v>
      </c>
      <c r="I34" s="16" t="s">
        <v>110</v>
      </c>
      <c r="J34" s="16" t="s">
        <v>472</v>
      </c>
      <c r="K34" s="16">
        <v>1</v>
      </c>
      <c r="L34" s="16" t="s">
        <v>590</v>
      </c>
      <c r="M34" s="16" t="s">
        <v>99</v>
      </c>
      <c r="N34" s="16" t="s">
        <v>95</v>
      </c>
      <c r="O34" s="24">
        <v>44651</v>
      </c>
      <c r="P34" s="24">
        <v>44630</v>
      </c>
      <c r="Q34" s="22">
        <f t="shared" si="1"/>
        <v>0</v>
      </c>
      <c r="R34" s="16" t="s">
        <v>591</v>
      </c>
    </row>
    <row r="35" spans="1:18" ht="146.25">
      <c r="A35" s="16">
        <v>34</v>
      </c>
      <c r="B35" s="23">
        <v>44630</v>
      </c>
      <c r="C35" s="17" t="s">
        <v>592</v>
      </c>
      <c r="D35" s="16">
        <v>3115580529</v>
      </c>
      <c r="E35" s="16" t="s">
        <v>81</v>
      </c>
      <c r="F35" s="16" t="s">
        <v>73</v>
      </c>
      <c r="G35" s="16" t="s">
        <v>593</v>
      </c>
      <c r="H35" s="16" t="s">
        <v>79</v>
      </c>
      <c r="I35" s="16" t="s">
        <v>110</v>
      </c>
      <c r="J35" s="16" t="s">
        <v>594</v>
      </c>
      <c r="K35" s="16">
        <v>1</v>
      </c>
      <c r="L35" s="16" t="s">
        <v>595</v>
      </c>
      <c r="M35" s="16" t="s">
        <v>99</v>
      </c>
      <c r="N35" s="16" t="s">
        <v>95</v>
      </c>
      <c r="O35" s="24">
        <v>44651</v>
      </c>
      <c r="P35" s="24">
        <v>44630</v>
      </c>
      <c r="Q35" s="22">
        <f t="shared" si="1"/>
        <v>0</v>
      </c>
      <c r="R35" s="16" t="s">
        <v>596</v>
      </c>
    </row>
    <row r="36" spans="1:18" ht="56.25">
      <c r="A36" s="16">
        <v>35</v>
      </c>
      <c r="B36" s="23">
        <v>44630</v>
      </c>
      <c r="C36" s="16" t="s">
        <v>597</v>
      </c>
      <c r="D36" s="16" t="s">
        <v>81</v>
      </c>
      <c r="E36" s="16" t="s">
        <v>81</v>
      </c>
      <c r="F36" s="16" t="s">
        <v>73</v>
      </c>
      <c r="G36" s="16" t="s">
        <v>598</v>
      </c>
      <c r="H36" s="16" t="s">
        <v>79</v>
      </c>
      <c r="I36" s="16" t="s">
        <v>80</v>
      </c>
      <c r="J36" s="16" t="s">
        <v>599</v>
      </c>
      <c r="K36" s="16">
        <v>1</v>
      </c>
      <c r="L36" s="16" t="s">
        <v>600</v>
      </c>
      <c r="M36" s="16" t="s">
        <v>99</v>
      </c>
      <c r="N36" s="16" t="s">
        <v>96</v>
      </c>
      <c r="O36" s="24">
        <v>44651</v>
      </c>
      <c r="P36" s="24">
        <v>44630</v>
      </c>
      <c r="Q36" s="22">
        <f t="shared" si="1"/>
        <v>0</v>
      </c>
      <c r="R36" s="16" t="s">
        <v>596</v>
      </c>
    </row>
    <row r="37" spans="1:18" ht="45">
      <c r="A37" s="16">
        <v>36</v>
      </c>
      <c r="B37" s="23">
        <v>44630</v>
      </c>
      <c r="C37" s="16" t="s">
        <v>601</v>
      </c>
      <c r="D37" s="16">
        <v>31058697082</v>
      </c>
      <c r="E37" s="16" t="s">
        <v>602</v>
      </c>
      <c r="F37" s="16" t="s">
        <v>76</v>
      </c>
      <c r="G37" s="16" t="s">
        <v>81</v>
      </c>
      <c r="H37" s="16" t="s">
        <v>123</v>
      </c>
      <c r="I37" s="16" t="s">
        <v>93</v>
      </c>
      <c r="J37" s="16" t="s">
        <v>93</v>
      </c>
      <c r="K37" s="16">
        <v>1</v>
      </c>
      <c r="L37" s="16" t="s">
        <v>485</v>
      </c>
      <c r="M37" s="16" t="s">
        <v>99</v>
      </c>
      <c r="N37" s="16" t="s">
        <v>95</v>
      </c>
      <c r="O37" s="24">
        <v>44651</v>
      </c>
      <c r="P37" s="24">
        <v>44630</v>
      </c>
      <c r="Q37" s="22">
        <f t="shared" si="1"/>
        <v>0</v>
      </c>
      <c r="R37" s="16" t="s">
        <v>603</v>
      </c>
    </row>
    <row r="38" spans="1:18" ht="78.75">
      <c r="A38" s="16">
        <v>37</v>
      </c>
      <c r="B38" s="23">
        <v>44630</v>
      </c>
      <c r="C38" s="16" t="s">
        <v>604</v>
      </c>
      <c r="D38" s="16">
        <v>3138273604</v>
      </c>
      <c r="E38" s="16" t="s">
        <v>605</v>
      </c>
      <c r="F38" s="16" t="s">
        <v>73</v>
      </c>
      <c r="G38" s="16" t="s">
        <v>606</v>
      </c>
      <c r="H38" s="16" t="s">
        <v>19</v>
      </c>
      <c r="I38" s="16" t="s">
        <v>80</v>
      </c>
      <c r="J38" s="16" t="s">
        <v>607</v>
      </c>
      <c r="K38" s="16">
        <v>1</v>
      </c>
      <c r="L38" s="16" t="s">
        <v>608</v>
      </c>
      <c r="M38" s="16" t="s">
        <v>99</v>
      </c>
      <c r="N38" s="16" t="s">
        <v>95</v>
      </c>
      <c r="O38" s="24">
        <v>44651</v>
      </c>
      <c r="P38" s="24">
        <v>44630</v>
      </c>
      <c r="Q38" s="22">
        <f t="shared" si="1"/>
        <v>0</v>
      </c>
      <c r="R38" s="16" t="s">
        <v>609</v>
      </c>
    </row>
    <row r="39" spans="1:18" ht="56.25">
      <c r="A39" s="16">
        <v>38</v>
      </c>
      <c r="B39" s="23">
        <v>44634</v>
      </c>
      <c r="C39" s="16" t="s">
        <v>109</v>
      </c>
      <c r="D39" s="16">
        <v>3123302905</v>
      </c>
      <c r="E39" s="16" t="s">
        <v>561</v>
      </c>
      <c r="F39" s="16" t="s">
        <v>84</v>
      </c>
      <c r="G39" s="16" t="s">
        <v>69</v>
      </c>
      <c r="H39" s="16" t="s">
        <v>79</v>
      </c>
      <c r="I39" s="16" t="s">
        <v>110</v>
      </c>
      <c r="J39" s="16" t="s">
        <v>69</v>
      </c>
      <c r="K39" s="16">
        <v>1</v>
      </c>
      <c r="L39" s="16" t="s">
        <v>610</v>
      </c>
      <c r="M39" s="16" t="s">
        <v>99</v>
      </c>
      <c r="N39" s="16" t="s">
        <v>95</v>
      </c>
      <c r="O39" s="24">
        <v>44656</v>
      </c>
      <c r="P39" s="24">
        <v>44634</v>
      </c>
      <c r="Q39" s="22">
        <f t="shared" si="1"/>
        <v>0</v>
      </c>
      <c r="R39" s="16" t="s">
        <v>611</v>
      </c>
    </row>
    <row r="40" spans="1:18" ht="213.75">
      <c r="A40" s="16">
        <v>39</v>
      </c>
      <c r="B40" s="23">
        <v>44634</v>
      </c>
      <c r="C40" s="16" t="s">
        <v>612</v>
      </c>
      <c r="D40" s="16" t="s">
        <v>69</v>
      </c>
      <c r="E40" s="16" t="s">
        <v>69</v>
      </c>
      <c r="F40" s="16" t="s">
        <v>74</v>
      </c>
      <c r="G40" s="16" t="s">
        <v>613</v>
      </c>
      <c r="H40" s="16" t="s">
        <v>79</v>
      </c>
      <c r="I40" s="16" t="s">
        <v>80</v>
      </c>
      <c r="J40" s="16" t="s">
        <v>614</v>
      </c>
      <c r="K40" s="16">
        <v>1</v>
      </c>
      <c r="L40" s="16" t="s">
        <v>615</v>
      </c>
      <c r="M40" s="16" t="s">
        <v>99</v>
      </c>
      <c r="N40" s="16" t="s">
        <v>95</v>
      </c>
      <c r="O40" s="24">
        <v>44656</v>
      </c>
      <c r="P40" s="24">
        <v>44634</v>
      </c>
      <c r="Q40" s="22">
        <f t="shared" si="1"/>
        <v>0</v>
      </c>
      <c r="R40" s="16" t="s">
        <v>616</v>
      </c>
    </row>
    <row r="41" spans="1:18" ht="56.25">
      <c r="A41" s="16">
        <v>40</v>
      </c>
      <c r="B41" s="23">
        <v>44637</v>
      </c>
      <c r="C41" s="16" t="s">
        <v>617</v>
      </c>
      <c r="D41" s="16">
        <v>3123375502</v>
      </c>
      <c r="E41" s="16" t="s">
        <v>618</v>
      </c>
      <c r="F41" s="16" t="s">
        <v>84</v>
      </c>
      <c r="G41" s="16" t="s">
        <v>81</v>
      </c>
      <c r="H41" s="16" t="s">
        <v>79</v>
      </c>
      <c r="I41" s="16" t="s">
        <v>110</v>
      </c>
      <c r="J41" s="16" t="s">
        <v>619</v>
      </c>
      <c r="K41" s="16">
        <v>1</v>
      </c>
      <c r="L41" s="16" t="s">
        <v>620</v>
      </c>
      <c r="M41" s="16" t="s">
        <v>99</v>
      </c>
      <c r="N41" s="16" t="s">
        <v>95</v>
      </c>
      <c r="O41" s="24">
        <v>44658</v>
      </c>
      <c r="P41" s="24">
        <v>44637</v>
      </c>
      <c r="Q41" s="22">
        <f t="shared" si="1"/>
        <v>0</v>
      </c>
      <c r="R41" s="16" t="s">
        <v>621</v>
      </c>
    </row>
    <row r="42" spans="1:18" ht="45">
      <c r="A42" s="16">
        <v>41</v>
      </c>
      <c r="B42" s="23">
        <v>44637</v>
      </c>
      <c r="C42" s="16" t="s">
        <v>622</v>
      </c>
      <c r="D42" s="16">
        <v>3215652618</v>
      </c>
      <c r="E42" s="16" t="s">
        <v>623</v>
      </c>
      <c r="F42" s="16" t="s">
        <v>76</v>
      </c>
      <c r="G42" s="16" t="s">
        <v>81</v>
      </c>
      <c r="H42" s="16" t="s">
        <v>79</v>
      </c>
      <c r="I42" s="16" t="s">
        <v>110</v>
      </c>
      <c r="J42" s="16" t="s">
        <v>624</v>
      </c>
      <c r="K42" s="16">
        <v>1</v>
      </c>
      <c r="L42" s="16" t="s">
        <v>625</v>
      </c>
      <c r="M42" s="16" t="s">
        <v>99</v>
      </c>
      <c r="N42" s="16" t="s">
        <v>95</v>
      </c>
      <c r="O42" s="24">
        <v>44658</v>
      </c>
      <c r="P42" s="24">
        <v>44637</v>
      </c>
      <c r="Q42" s="22">
        <f t="shared" si="1"/>
        <v>0</v>
      </c>
      <c r="R42" s="16" t="s">
        <v>626</v>
      </c>
    </row>
    <row r="43" spans="1:18" ht="78.75">
      <c r="A43" s="16">
        <v>42</v>
      </c>
      <c r="B43" s="23">
        <v>44642</v>
      </c>
      <c r="C43" s="16" t="s">
        <v>109</v>
      </c>
      <c r="D43" s="16">
        <v>3123302905</v>
      </c>
      <c r="E43" s="16" t="s">
        <v>561</v>
      </c>
      <c r="F43" s="16" t="s">
        <v>84</v>
      </c>
      <c r="G43" s="16" t="s">
        <v>81</v>
      </c>
      <c r="H43" s="16" t="s">
        <v>79</v>
      </c>
      <c r="I43" s="16" t="s">
        <v>110</v>
      </c>
      <c r="J43" s="16" t="s">
        <v>81</v>
      </c>
      <c r="K43" s="16">
        <v>1</v>
      </c>
      <c r="L43" s="16" t="s">
        <v>627</v>
      </c>
      <c r="M43" s="16" t="s">
        <v>99</v>
      </c>
      <c r="N43" s="16" t="s">
        <v>95</v>
      </c>
      <c r="O43" s="24">
        <v>44664</v>
      </c>
      <c r="P43" s="24">
        <v>44642</v>
      </c>
      <c r="Q43" s="22">
        <f t="shared" si="1"/>
        <v>0</v>
      </c>
      <c r="R43" s="16" t="s">
        <v>628</v>
      </c>
    </row>
    <row r="44" spans="1:18" ht="78.75">
      <c r="A44" s="16">
        <v>43</v>
      </c>
      <c r="B44" s="23">
        <v>44642</v>
      </c>
      <c r="C44" s="16" t="s">
        <v>629</v>
      </c>
      <c r="D44" s="16">
        <v>3204563274</v>
      </c>
      <c r="E44" s="16" t="s">
        <v>630</v>
      </c>
      <c r="F44" s="16" t="s">
        <v>84</v>
      </c>
      <c r="G44" s="16" t="s">
        <v>630</v>
      </c>
      <c r="H44" s="16" t="s">
        <v>79</v>
      </c>
      <c r="I44" s="16" t="s">
        <v>110</v>
      </c>
      <c r="J44" s="16" t="s">
        <v>631</v>
      </c>
      <c r="K44" s="16">
        <v>1</v>
      </c>
      <c r="L44" s="16" t="s">
        <v>632</v>
      </c>
      <c r="M44" s="16" t="s">
        <v>99</v>
      </c>
      <c r="N44" s="16" t="s">
        <v>95</v>
      </c>
      <c r="O44" s="24">
        <v>44664</v>
      </c>
      <c r="P44" s="24">
        <v>44642</v>
      </c>
      <c r="Q44" s="22">
        <f t="shared" si="1"/>
        <v>0</v>
      </c>
      <c r="R44" s="16" t="s">
        <v>633</v>
      </c>
    </row>
    <row r="45" spans="1:18" ht="45">
      <c r="A45" s="16">
        <v>44</v>
      </c>
      <c r="B45" s="23">
        <v>44642</v>
      </c>
      <c r="C45" s="16" t="s">
        <v>581</v>
      </c>
      <c r="D45" s="16">
        <v>3209964307</v>
      </c>
      <c r="E45" s="16" t="s">
        <v>582</v>
      </c>
      <c r="F45" s="16" t="s">
        <v>84</v>
      </c>
      <c r="G45" s="16" t="s">
        <v>81</v>
      </c>
      <c r="H45" s="16" t="s">
        <v>79</v>
      </c>
      <c r="I45" s="16" t="s">
        <v>110</v>
      </c>
      <c r="J45" s="16" t="s">
        <v>81</v>
      </c>
      <c r="K45" s="16">
        <v>1</v>
      </c>
      <c r="L45" s="16" t="s">
        <v>634</v>
      </c>
      <c r="M45" s="16" t="s">
        <v>99</v>
      </c>
      <c r="N45" s="16" t="s">
        <v>95</v>
      </c>
      <c r="O45" s="24">
        <v>44664</v>
      </c>
      <c r="P45" s="24">
        <v>44642</v>
      </c>
      <c r="Q45" s="22">
        <f t="shared" si="1"/>
        <v>0</v>
      </c>
      <c r="R45" s="16" t="s">
        <v>635</v>
      </c>
    </row>
    <row r="46" spans="1:18" ht="78.75">
      <c r="A46" s="16">
        <v>45</v>
      </c>
      <c r="B46" s="23">
        <v>44642</v>
      </c>
      <c r="C46" s="16" t="s">
        <v>636</v>
      </c>
      <c r="D46" s="16">
        <v>3213199297</v>
      </c>
      <c r="E46" s="16" t="s">
        <v>81</v>
      </c>
      <c r="F46" s="16" t="s">
        <v>73</v>
      </c>
      <c r="G46" s="16" t="s">
        <v>637</v>
      </c>
      <c r="H46" s="16" t="s">
        <v>79</v>
      </c>
      <c r="I46" s="16" t="s">
        <v>80</v>
      </c>
      <c r="J46" s="16" t="s">
        <v>19</v>
      </c>
      <c r="K46" s="16">
        <v>1</v>
      </c>
      <c r="L46" s="16" t="s">
        <v>638</v>
      </c>
      <c r="M46" s="16" t="s">
        <v>99</v>
      </c>
      <c r="N46" s="16" t="s">
        <v>95</v>
      </c>
      <c r="O46" s="24">
        <v>44664</v>
      </c>
      <c r="P46" s="24">
        <v>44642</v>
      </c>
      <c r="Q46" s="22">
        <f t="shared" si="1"/>
        <v>0</v>
      </c>
      <c r="R46" s="16" t="s">
        <v>639</v>
      </c>
    </row>
    <row r="47" spans="1:18" ht="45">
      <c r="A47" s="16">
        <v>46</v>
      </c>
      <c r="B47" s="23">
        <v>44644</v>
      </c>
      <c r="C47" s="16" t="s">
        <v>640</v>
      </c>
      <c r="D47" s="16">
        <v>3124257984</v>
      </c>
      <c r="E47" s="16" t="s">
        <v>641</v>
      </c>
      <c r="F47" s="16" t="s">
        <v>102</v>
      </c>
      <c r="G47" s="16">
        <v>79483540</v>
      </c>
      <c r="H47" s="16" t="s">
        <v>79</v>
      </c>
      <c r="I47" s="16" t="s">
        <v>110</v>
      </c>
      <c r="J47" s="16" t="s">
        <v>642</v>
      </c>
      <c r="K47" s="16">
        <v>1</v>
      </c>
      <c r="L47" s="16" t="s">
        <v>643</v>
      </c>
      <c r="M47" s="16" t="s">
        <v>99</v>
      </c>
      <c r="N47" s="16" t="s">
        <v>95</v>
      </c>
      <c r="O47" s="24">
        <v>44667</v>
      </c>
      <c r="P47" s="23">
        <v>44644</v>
      </c>
      <c r="Q47" s="22">
        <f t="shared" si="1"/>
        <v>0</v>
      </c>
      <c r="R47" s="16" t="s">
        <v>621</v>
      </c>
    </row>
    <row r="48" spans="1:18" ht="33.75">
      <c r="A48" s="16">
        <v>47</v>
      </c>
      <c r="B48" s="23">
        <v>44644</v>
      </c>
      <c r="C48" s="16" t="s">
        <v>644</v>
      </c>
      <c r="D48" s="16" t="s">
        <v>645</v>
      </c>
      <c r="E48" s="16">
        <v>3115247146</v>
      </c>
      <c r="F48" s="16" t="s">
        <v>84</v>
      </c>
      <c r="G48" s="16" t="s">
        <v>81</v>
      </c>
      <c r="H48" s="16" t="s">
        <v>79</v>
      </c>
      <c r="I48" s="16" t="s">
        <v>110</v>
      </c>
      <c r="J48" s="16" t="s">
        <v>472</v>
      </c>
      <c r="K48" s="16">
        <v>1</v>
      </c>
      <c r="L48" s="16" t="s">
        <v>646</v>
      </c>
      <c r="M48" s="16" t="s">
        <v>99</v>
      </c>
      <c r="N48" s="16" t="s">
        <v>95</v>
      </c>
      <c r="O48" s="24">
        <v>44667</v>
      </c>
      <c r="P48" s="23">
        <v>44644</v>
      </c>
      <c r="Q48" s="22">
        <f t="shared" si="1"/>
        <v>0</v>
      </c>
      <c r="R48" s="16" t="s">
        <v>621</v>
      </c>
    </row>
    <row r="49" spans="1:18" ht="45">
      <c r="A49" s="16">
        <v>48</v>
      </c>
      <c r="B49" s="23">
        <v>44644</v>
      </c>
      <c r="C49" s="16" t="s">
        <v>647</v>
      </c>
      <c r="D49" s="16">
        <v>3224209419</v>
      </c>
      <c r="E49" s="16" t="s">
        <v>81</v>
      </c>
      <c r="F49" s="16" t="s">
        <v>76</v>
      </c>
      <c r="G49" s="16" t="s">
        <v>81</v>
      </c>
      <c r="H49" s="16" t="s">
        <v>79</v>
      </c>
      <c r="I49" s="16" t="s">
        <v>110</v>
      </c>
      <c r="J49" s="16" t="s">
        <v>619</v>
      </c>
      <c r="K49" s="16">
        <v>1</v>
      </c>
      <c r="L49" s="16" t="s">
        <v>625</v>
      </c>
      <c r="M49" s="16" t="s">
        <v>99</v>
      </c>
      <c r="N49" s="16" t="s">
        <v>95</v>
      </c>
      <c r="O49" s="24">
        <v>44667</v>
      </c>
      <c r="P49" s="23">
        <v>44644</v>
      </c>
      <c r="Q49" s="22">
        <f t="shared" si="1"/>
        <v>0</v>
      </c>
      <c r="R49" s="16" t="s">
        <v>665</v>
      </c>
    </row>
    <row r="50" spans="1:18" ht="67.5">
      <c r="A50" s="16">
        <v>49</v>
      </c>
      <c r="B50" s="23">
        <v>44644</v>
      </c>
      <c r="C50" s="16" t="s">
        <v>648</v>
      </c>
      <c r="D50" s="16" t="s">
        <v>81</v>
      </c>
      <c r="E50" s="16" t="s">
        <v>81</v>
      </c>
      <c r="F50" s="16" t="s">
        <v>73</v>
      </c>
      <c r="G50" s="16" t="s">
        <v>649</v>
      </c>
      <c r="H50" s="16" t="s">
        <v>79</v>
      </c>
      <c r="I50" s="16" t="s">
        <v>80</v>
      </c>
      <c r="J50" s="16" t="s">
        <v>650</v>
      </c>
      <c r="K50" s="16">
        <v>1</v>
      </c>
      <c r="L50" s="16" t="s">
        <v>651</v>
      </c>
      <c r="M50" s="16" t="s">
        <v>99</v>
      </c>
      <c r="N50" s="16" t="s">
        <v>95</v>
      </c>
      <c r="O50" s="24">
        <v>44667</v>
      </c>
      <c r="P50" s="23">
        <v>44644</v>
      </c>
      <c r="Q50" s="22">
        <f t="shared" si="1"/>
        <v>0</v>
      </c>
      <c r="R50" s="16" t="s">
        <v>652</v>
      </c>
    </row>
    <row r="51" spans="1:18" ht="90">
      <c r="A51" s="16">
        <v>50</v>
      </c>
      <c r="B51" s="23">
        <v>44644</v>
      </c>
      <c r="C51" s="16" t="s">
        <v>653</v>
      </c>
      <c r="D51" s="16" t="s">
        <v>81</v>
      </c>
      <c r="E51" s="16" t="s">
        <v>81</v>
      </c>
      <c r="F51" s="16" t="s">
        <v>73</v>
      </c>
      <c r="G51" s="16" t="s">
        <v>654</v>
      </c>
      <c r="H51" s="16" t="s">
        <v>79</v>
      </c>
      <c r="I51" s="16" t="s">
        <v>80</v>
      </c>
      <c r="J51" s="16" t="s">
        <v>650</v>
      </c>
      <c r="K51" s="16">
        <v>1</v>
      </c>
      <c r="L51" s="16" t="s">
        <v>655</v>
      </c>
      <c r="M51" s="16" t="s">
        <v>99</v>
      </c>
      <c r="N51" s="16" t="s">
        <v>95</v>
      </c>
      <c r="O51" s="24">
        <v>44667</v>
      </c>
      <c r="P51" s="23">
        <v>44644</v>
      </c>
      <c r="Q51" s="22">
        <f t="shared" si="1"/>
        <v>0</v>
      </c>
      <c r="R51" s="16" t="s">
        <v>656</v>
      </c>
    </row>
    <row r="52" spans="1:18" ht="33.75">
      <c r="A52" s="16">
        <v>51</v>
      </c>
      <c r="B52" s="23">
        <v>44648</v>
      </c>
      <c r="C52" s="16" t="s">
        <v>657</v>
      </c>
      <c r="D52" s="16">
        <v>3118395103</v>
      </c>
      <c r="E52" s="16" t="s">
        <v>658</v>
      </c>
      <c r="F52" s="16" t="s">
        <v>76</v>
      </c>
      <c r="G52" s="16" t="s">
        <v>81</v>
      </c>
      <c r="H52" s="16" t="s">
        <v>79</v>
      </c>
      <c r="I52" s="16" t="s">
        <v>110</v>
      </c>
      <c r="J52" s="16" t="s">
        <v>659</v>
      </c>
      <c r="K52" s="16">
        <v>1</v>
      </c>
      <c r="L52" s="16" t="s">
        <v>660</v>
      </c>
      <c r="M52" s="16" t="s">
        <v>99</v>
      </c>
      <c r="N52" s="16" t="s">
        <v>95</v>
      </c>
      <c r="O52" s="24">
        <v>44671</v>
      </c>
      <c r="P52" s="24">
        <v>44648</v>
      </c>
      <c r="Q52" s="22">
        <f t="shared" si="1"/>
        <v>0</v>
      </c>
      <c r="R52" s="16" t="s">
        <v>661</v>
      </c>
    </row>
    <row r="53" spans="1:18" ht="78.75">
      <c r="A53" s="16">
        <v>52</v>
      </c>
      <c r="B53" s="23">
        <v>44648</v>
      </c>
      <c r="C53" s="16" t="s">
        <v>662</v>
      </c>
      <c r="D53" s="16">
        <v>3107602922</v>
      </c>
      <c r="E53" s="16" t="s">
        <v>663</v>
      </c>
      <c r="F53" s="16" t="s">
        <v>84</v>
      </c>
      <c r="G53" s="16" t="s">
        <v>81</v>
      </c>
      <c r="H53" s="16" t="s">
        <v>79</v>
      </c>
      <c r="I53" s="16" t="s">
        <v>461</v>
      </c>
      <c r="J53" s="16" t="s">
        <v>69</v>
      </c>
      <c r="K53" s="16">
        <v>1</v>
      </c>
      <c r="L53" s="16" t="s">
        <v>664</v>
      </c>
      <c r="M53" s="16" t="s">
        <v>99</v>
      </c>
      <c r="N53" s="16" t="s">
        <v>95</v>
      </c>
      <c r="O53" s="24">
        <v>44671</v>
      </c>
      <c r="P53" s="24">
        <v>44648</v>
      </c>
      <c r="Q53" s="22">
        <f t="shared" si="1"/>
        <v>0</v>
      </c>
      <c r="R53" s="16">
        <f>$S$41</f>
        <v>0</v>
      </c>
    </row>
  </sheetData>
  <dataValidations count="1">
    <dataValidation type="list" allowBlank="1" showInputMessage="1" showErrorMessage="1" sqref="J37 I2:I53">
      <formula1>INDIRECT(H2)</formula1>
    </dataValidation>
  </dataValidations>
  <hyperlinks>
    <hyperlink ref="G12" r:id="rId1"/>
  </hyperlinks>
  <pageMargins left="0.7" right="0.7" top="0.75" bottom="0.75" header="0.3" footer="0.3"/>
  <legacyDrawing r:id="rId2"/>
  <extLst>
    <ext xmlns:x14="http://schemas.microsoft.com/office/spreadsheetml/2009/9/main" uri="{78C0D931-6437-407d-A8EE-F0AAD7539E65}">
      <x14:conditionalFormattings>
        <x14:conditionalFormatting xmlns:xm="http://schemas.microsoft.com/office/excel/2006/main">
          <x14:cfRule type="cellIs" priority="117" operator="equal" id="{71848E7C-9081-4446-A09C-CE73C357CA2B}">
            <xm:f>'/C:/Users/japinzon/Documents/GESTIÓN SOCIAL (JAPR)/OGS/Gestión Local y Territorial/Procesos/agendas locales/2020/[FRL01.xlsx]LD'!#REF!</xm:f>
            <x14:dxf>
              <font>
                <color rgb="FF006100"/>
              </font>
              <fill>
                <patternFill>
                  <bgColor rgb="FFC6EFCE"/>
                </patternFill>
              </fill>
            </x14:dxf>
          </x14:cfRule>
          <x14:cfRule type="cellIs" priority="118" operator="equal" id="{C93D946C-53B6-4F6D-88D4-CCB734904A64}">
            <xm:f>'/C:/Users/japinzon/Documents/GESTIÓN SOCIAL (JAPR)/OGS/Gestión Local y Territorial/Procesos/agendas locales/2020/[FRL01.xlsx]LD'!#REF!</xm:f>
            <x14:dxf>
              <font>
                <color rgb="FF9C6500"/>
              </font>
              <fill>
                <patternFill>
                  <bgColor rgb="FFFFEB9C"/>
                </patternFill>
              </fill>
            </x14:dxf>
          </x14:cfRule>
          <x14:cfRule type="cellIs" priority="119" operator="equal" id="{CD3C3CDE-AF23-4EF0-A8CC-D85514270ADA}">
            <xm:f>'/C:/Users/japinzon/Documents/GESTIÓN SOCIAL (JAPR)/OGS/Gestión Local y Territorial/Procesos/agendas locales/2020/[FRL01.xlsx]LD'!#REF!</xm:f>
            <x14:dxf>
              <font>
                <color rgb="FF9C0006"/>
              </font>
              <fill>
                <patternFill>
                  <bgColor rgb="FFFFC7CE"/>
                </patternFill>
              </fill>
            </x14:dxf>
          </x14:cfRule>
          <xm:sqref>N2:N11</xm:sqref>
        </x14:conditionalFormatting>
        <x14:conditionalFormatting xmlns:xm="http://schemas.microsoft.com/office/excel/2006/main">
          <x14:cfRule type="iconSet" priority="120" id="{D025FB3D-ABEA-405B-B26F-524945A5AF31}">
            <x14:iconSet iconSet="3Symbols2" custom="1">
              <x14:cfvo type="percent">
                <xm:f>0</xm:f>
              </x14:cfvo>
              <x14:cfvo type="num">
                <xm:f>0</xm:f>
              </x14:cfvo>
              <x14:cfvo type="num" gte="0">
                <xm:f>0</xm:f>
              </x14:cfvo>
              <x14:cfIcon iconSet="3Symbols2" iconId="2"/>
              <x14:cfIcon iconSet="3Symbols2" iconId="2"/>
              <x14:cfIcon iconSet="3Symbols2" iconId="1"/>
            </x14:iconSet>
          </x14:cfRule>
          <xm:sqref>Q2:Q11</xm:sqref>
        </x14:conditionalFormatting>
        <x14:conditionalFormatting xmlns:xm="http://schemas.microsoft.com/office/excel/2006/main">
          <x14:cfRule type="cellIs" priority="113" operator="equal" id="{A7DBFA5F-D0D2-4602-9CB7-521D5AB9684C}">
            <xm:f>'/C:/Users/japinzon/Documents/GESTIÓN SOCIAL (JAPR)/OGS/Gestión Local y Territorial/Procesos/agendas locales/2020/[FRL01.xlsx]LD'!#REF!</xm:f>
            <x14:dxf>
              <font>
                <color rgb="FF006100"/>
              </font>
              <fill>
                <patternFill>
                  <bgColor rgb="FFC6EFCE"/>
                </patternFill>
              </fill>
            </x14:dxf>
          </x14:cfRule>
          <x14:cfRule type="cellIs" priority="114" operator="equal" id="{5D43D09C-5541-4C05-BAF7-38882DCBFE49}">
            <xm:f>'/C:/Users/japinzon/Documents/GESTIÓN SOCIAL (JAPR)/OGS/Gestión Local y Territorial/Procesos/agendas locales/2020/[FRL01.xlsx]LD'!#REF!</xm:f>
            <x14:dxf>
              <font>
                <color rgb="FF9C6500"/>
              </font>
              <fill>
                <patternFill>
                  <bgColor rgb="FFFFEB9C"/>
                </patternFill>
              </fill>
            </x14:dxf>
          </x14:cfRule>
          <x14:cfRule type="cellIs" priority="115" operator="equal" id="{C8F29E36-4AA8-4593-AA2D-EF639A6B927B}">
            <xm:f>'/C:/Users/japinzon/Documents/GESTIÓN SOCIAL (JAPR)/OGS/Gestión Local y Territorial/Procesos/agendas locales/2020/[FRL01.xlsx]LD'!#REF!</xm:f>
            <x14:dxf>
              <font>
                <color rgb="FF9C0006"/>
              </font>
              <fill>
                <patternFill>
                  <bgColor rgb="FFFFC7CE"/>
                </patternFill>
              </fill>
            </x14:dxf>
          </x14:cfRule>
          <xm:sqref>N12:N13</xm:sqref>
        </x14:conditionalFormatting>
        <x14:conditionalFormatting xmlns:xm="http://schemas.microsoft.com/office/excel/2006/main">
          <x14:cfRule type="iconSet" priority="116" id="{A959E7B7-3A99-4B80-B7F9-C263736524FB}">
            <x14:iconSet iconSet="3Symbols2" custom="1">
              <x14:cfvo type="percent">
                <xm:f>0</xm:f>
              </x14:cfvo>
              <x14:cfvo type="num">
                <xm:f>0</xm:f>
              </x14:cfvo>
              <x14:cfvo type="num" gte="0">
                <xm:f>0</xm:f>
              </x14:cfvo>
              <x14:cfIcon iconSet="3Symbols2" iconId="2"/>
              <x14:cfIcon iconSet="3Symbols2" iconId="2"/>
              <x14:cfIcon iconSet="3Symbols2" iconId="1"/>
            </x14:iconSet>
          </x14:cfRule>
          <xm:sqref>Q12:Q15</xm:sqref>
        </x14:conditionalFormatting>
        <x14:conditionalFormatting xmlns:xm="http://schemas.microsoft.com/office/excel/2006/main">
          <x14:cfRule type="cellIs" priority="110" operator="equal" id="{8F4F9FC4-9E72-4162-9224-77907991076B}">
            <xm:f>'/C:/Users/japinzon/Documents/GESTIÓN SOCIAL (JAPR)/OGS/Gestión Local y Territorial/Procesos/agendas locales/2020/[FRL01.xlsx]LD'!#REF!</xm:f>
            <x14:dxf>
              <font>
                <color rgb="FF006100"/>
              </font>
              <fill>
                <patternFill>
                  <bgColor rgb="FFC6EFCE"/>
                </patternFill>
              </fill>
            </x14:dxf>
          </x14:cfRule>
          <x14:cfRule type="cellIs" priority="111" operator="equal" id="{39B02949-D174-40B9-B3AD-7EF7190935B6}">
            <xm:f>'/C:/Users/japinzon/Documents/GESTIÓN SOCIAL (JAPR)/OGS/Gestión Local y Territorial/Procesos/agendas locales/2020/[FRL01.xlsx]LD'!#REF!</xm:f>
            <x14:dxf>
              <font>
                <color rgb="FF9C6500"/>
              </font>
              <fill>
                <patternFill>
                  <bgColor rgb="FFFFEB9C"/>
                </patternFill>
              </fill>
            </x14:dxf>
          </x14:cfRule>
          <x14:cfRule type="cellIs" priority="112" operator="equal" id="{656C77CB-3EC4-4AAA-A091-B95E1D76E5E5}">
            <xm:f>'/C:/Users/japinzon/Documents/GESTIÓN SOCIAL (JAPR)/OGS/Gestión Local y Territorial/Procesos/agendas locales/2020/[FRL01.xlsx]LD'!#REF!</xm:f>
            <x14:dxf>
              <font>
                <color rgb="FF9C0006"/>
              </font>
              <fill>
                <patternFill>
                  <bgColor rgb="FFFFC7CE"/>
                </patternFill>
              </fill>
            </x14:dxf>
          </x14:cfRule>
          <xm:sqref>N14</xm:sqref>
        </x14:conditionalFormatting>
        <x14:conditionalFormatting xmlns:xm="http://schemas.microsoft.com/office/excel/2006/main">
          <x14:cfRule type="cellIs" priority="107" operator="equal" id="{2A5F7195-813E-4E4A-A1CB-76F37F019B82}">
            <xm:f>'/C:/Users/japinzon/Documents/GESTIÓN SOCIAL (JAPR)/OGS/Gestión Local y Territorial/Procesos/agendas locales/2020/[FRL01.xlsx]LD'!#REF!</xm:f>
            <x14:dxf>
              <font>
                <color rgb="FF006100"/>
              </font>
              <fill>
                <patternFill>
                  <bgColor rgb="FFC6EFCE"/>
                </patternFill>
              </fill>
            </x14:dxf>
          </x14:cfRule>
          <x14:cfRule type="cellIs" priority="108" operator="equal" id="{1EBD8A5F-7DFB-4A77-B595-134A874B8461}">
            <xm:f>'/C:/Users/japinzon/Documents/GESTIÓN SOCIAL (JAPR)/OGS/Gestión Local y Territorial/Procesos/agendas locales/2020/[FRL01.xlsx]LD'!#REF!</xm:f>
            <x14:dxf>
              <font>
                <color rgb="FF9C6500"/>
              </font>
              <fill>
                <patternFill>
                  <bgColor rgb="FFFFEB9C"/>
                </patternFill>
              </fill>
            </x14:dxf>
          </x14:cfRule>
          <x14:cfRule type="cellIs" priority="109" operator="equal" id="{D9956A99-E9D1-4C76-BC88-095E4EB09319}">
            <xm:f>'/C:/Users/japinzon/Documents/GESTIÓN SOCIAL (JAPR)/OGS/Gestión Local y Territorial/Procesos/agendas locales/2020/[FRL01.xlsx]LD'!#REF!</xm:f>
            <x14:dxf>
              <font>
                <color rgb="FF9C0006"/>
              </font>
              <fill>
                <patternFill>
                  <bgColor rgb="FFFFC7CE"/>
                </patternFill>
              </fill>
            </x14:dxf>
          </x14:cfRule>
          <xm:sqref>N15</xm:sqref>
        </x14:conditionalFormatting>
        <x14:conditionalFormatting xmlns:xm="http://schemas.microsoft.com/office/excel/2006/main">
          <x14:cfRule type="cellIs" priority="103" operator="equal" id="{3B35D9C9-3329-48A8-9F6A-841224544A2A}">
            <xm:f>'/C:/Users/japinzon/Documents/GESTIÓN SOCIAL (JAPR)/OGS/Gestión Local y Territorial/Procesos/agendas locales/2020/[FRL01.xlsx]LD'!#REF!</xm:f>
            <x14:dxf>
              <font>
                <color rgb="FF006100"/>
              </font>
              <fill>
                <patternFill>
                  <bgColor rgb="FFC6EFCE"/>
                </patternFill>
              </fill>
            </x14:dxf>
          </x14:cfRule>
          <x14:cfRule type="cellIs" priority="104" operator="equal" id="{671AE027-FE28-45A0-B4B1-30E140BE412C}">
            <xm:f>'/C:/Users/japinzon/Documents/GESTIÓN SOCIAL (JAPR)/OGS/Gestión Local y Territorial/Procesos/agendas locales/2020/[FRL01.xlsx]LD'!#REF!</xm:f>
            <x14:dxf>
              <font>
                <color rgb="FF9C6500"/>
              </font>
              <fill>
                <patternFill>
                  <bgColor rgb="FFFFEB9C"/>
                </patternFill>
              </fill>
            </x14:dxf>
          </x14:cfRule>
          <x14:cfRule type="cellIs" priority="105" operator="equal" id="{777A1A48-29B4-4378-AEF9-FFC2A7A52E0E}">
            <xm:f>'/C:/Users/japinzon/Documents/GESTIÓN SOCIAL (JAPR)/OGS/Gestión Local y Territorial/Procesos/agendas locales/2020/[FRL01.xlsx]LD'!#REF!</xm:f>
            <x14:dxf>
              <font>
                <color rgb="FF9C0006"/>
              </font>
              <fill>
                <patternFill>
                  <bgColor rgb="FFFFC7CE"/>
                </patternFill>
              </fill>
            </x14:dxf>
          </x14:cfRule>
          <xm:sqref>N16 N20</xm:sqref>
        </x14:conditionalFormatting>
        <x14:conditionalFormatting xmlns:xm="http://schemas.microsoft.com/office/excel/2006/main">
          <x14:cfRule type="iconSet" priority="106" id="{11AAAB24-C4E2-40C0-A286-E31935CE2BB2}">
            <x14:iconSet iconSet="3Symbols2" custom="1">
              <x14:cfvo type="percent">
                <xm:f>0</xm:f>
              </x14:cfvo>
              <x14:cfvo type="num">
                <xm:f>0</xm:f>
              </x14:cfvo>
              <x14:cfvo type="num" gte="0">
                <xm:f>0</xm:f>
              </x14:cfvo>
              <x14:cfIcon iconSet="3Symbols2" iconId="2"/>
              <x14:cfIcon iconSet="3Symbols2" iconId="2"/>
              <x14:cfIcon iconSet="3Symbols2" iconId="1"/>
            </x14:iconSet>
          </x14:cfRule>
          <xm:sqref>Q16:Q20</xm:sqref>
        </x14:conditionalFormatting>
        <x14:conditionalFormatting xmlns:xm="http://schemas.microsoft.com/office/excel/2006/main">
          <x14:cfRule type="cellIs" priority="100" operator="equal" id="{1F19612D-8ACB-4CBA-AB0F-45E1E9C96722}">
            <xm:f>'/C:/Users/japinzon/Documents/GESTIÓN SOCIAL (JAPR)/OGS/Gestión Local y Territorial/Procesos/agendas locales/2020/[FRL01.xlsx]LD'!#REF!</xm:f>
            <x14:dxf>
              <font>
                <color rgb="FF006100"/>
              </font>
              <fill>
                <patternFill>
                  <bgColor rgb="FFC6EFCE"/>
                </patternFill>
              </fill>
            </x14:dxf>
          </x14:cfRule>
          <x14:cfRule type="cellIs" priority="101" operator="equal" id="{52B730E4-5224-45B3-9287-2A947316356F}">
            <xm:f>'/C:/Users/japinzon/Documents/GESTIÓN SOCIAL (JAPR)/OGS/Gestión Local y Territorial/Procesos/agendas locales/2020/[FRL01.xlsx]LD'!#REF!</xm:f>
            <x14:dxf>
              <font>
                <color rgb="FF9C6500"/>
              </font>
              <fill>
                <patternFill>
                  <bgColor rgb="FFFFEB9C"/>
                </patternFill>
              </fill>
            </x14:dxf>
          </x14:cfRule>
          <x14:cfRule type="cellIs" priority="102" operator="equal" id="{34A6177E-84B6-4A64-9F76-7FE488E2037F}">
            <xm:f>'/C:/Users/japinzon/Documents/GESTIÓN SOCIAL (JAPR)/OGS/Gestión Local y Territorial/Procesos/agendas locales/2020/[FRL01.xlsx]LD'!#REF!</xm:f>
            <x14:dxf>
              <font>
                <color rgb="FF9C0006"/>
              </font>
              <fill>
                <patternFill>
                  <bgColor rgb="FFFFC7CE"/>
                </patternFill>
              </fill>
            </x14:dxf>
          </x14:cfRule>
          <xm:sqref>N17</xm:sqref>
        </x14:conditionalFormatting>
        <x14:conditionalFormatting xmlns:xm="http://schemas.microsoft.com/office/excel/2006/main">
          <x14:cfRule type="cellIs" priority="97" operator="equal" id="{F14848E1-4E1A-44DA-B3C4-E7F40F47300D}">
            <xm:f>'/C:/Users/japinzon/Documents/GESTIÓN SOCIAL (JAPR)/OGS/Gestión Local y Territorial/Procesos/agendas locales/2020/[FRL01.xlsx]LD'!#REF!</xm:f>
            <x14:dxf>
              <font>
                <color rgb="FF006100"/>
              </font>
              <fill>
                <patternFill>
                  <bgColor rgb="FFC6EFCE"/>
                </patternFill>
              </fill>
            </x14:dxf>
          </x14:cfRule>
          <x14:cfRule type="cellIs" priority="98" operator="equal" id="{7608F882-CE09-42A5-B802-6E8D8B553448}">
            <xm:f>'/C:/Users/japinzon/Documents/GESTIÓN SOCIAL (JAPR)/OGS/Gestión Local y Territorial/Procesos/agendas locales/2020/[FRL01.xlsx]LD'!#REF!</xm:f>
            <x14:dxf>
              <font>
                <color rgb="FF9C6500"/>
              </font>
              <fill>
                <patternFill>
                  <bgColor rgb="FFFFEB9C"/>
                </patternFill>
              </fill>
            </x14:dxf>
          </x14:cfRule>
          <x14:cfRule type="cellIs" priority="99" operator="equal" id="{AEC98F4F-7B1D-4085-A745-90B8CB39C954}">
            <xm:f>'/C:/Users/japinzon/Documents/GESTIÓN SOCIAL (JAPR)/OGS/Gestión Local y Territorial/Procesos/agendas locales/2020/[FRL01.xlsx]LD'!#REF!</xm:f>
            <x14:dxf>
              <font>
                <color rgb="FF9C0006"/>
              </font>
              <fill>
                <patternFill>
                  <bgColor rgb="FFFFC7CE"/>
                </patternFill>
              </fill>
            </x14:dxf>
          </x14:cfRule>
          <xm:sqref>N18</xm:sqref>
        </x14:conditionalFormatting>
        <x14:conditionalFormatting xmlns:xm="http://schemas.microsoft.com/office/excel/2006/main">
          <x14:cfRule type="cellIs" priority="94" operator="equal" id="{462E6E1B-CB3A-4DAA-A5DA-18558EB73DFA}">
            <xm:f>'/C:/Users/japinzon/Documents/GESTIÓN SOCIAL (JAPR)/OGS/Gestión Local y Territorial/Procesos/agendas locales/2020/[FRL01.xlsx]LD'!#REF!</xm:f>
            <x14:dxf>
              <font>
                <color rgb="FF006100"/>
              </font>
              <fill>
                <patternFill>
                  <bgColor rgb="FFC6EFCE"/>
                </patternFill>
              </fill>
            </x14:dxf>
          </x14:cfRule>
          <x14:cfRule type="cellIs" priority="95" operator="equal" id="{80C2327A-8A02-4478-AEEA-29099483866D}">
            <xm:f>'/C:/Users/japinzon/Documents/GESTIÓN SOCIAL (JAPR)/OGS/Gestión Local y Territorial/Procesos/agendas locales/2020/[FRL01.xlsx]LD'!#REF!</xm:f>
            <x14:dxf>
              <font>
                <color rgb="FF9C6500"/>
              </font>
              <fill>
                <patternFill>
                  <bgColor rgb="FFFFEB9C"/>
                </patternFill>
              </fill>
            </x14:dxf>
          </x14:cfRule>
          <x14:cfRule type="cellIs" priority="96" operator="equal" id="{F00DC2DD-E9EF-4AAA-B3D2-6B24DC88B09D}">
            <xm:f>'/C:/Users/japinzon/Documents/GESTIÓN SOCIAL (JAPR)/OGS/Gestión Local y Territorial/Procesos/agendas locales/2020/[FRL01.xlsx]LD'!#REF!</xm:f>
            <x14:dxf>
              <font>
                <color rgb="FF9C0006"/>
              </font>
              <fill>
                <patternFill>
                  <bgColor rgb="FFFFC7CE"/>
                </patternFill>
              </fill>
            </x14:dxf>
          </x14:cfRule>
          <xm:sqref>N19</xm:sqref>
        </x14:conditionalFormatting>
        <x14:conditionalFormatting xmlns:xm="http://schemas.microsoft.com/office/excel/2006/main">
          <x14:cfRule type="cellIs" priority="90" operator="equal" id="{979EAA75-76C9-4DFC-A640-7808229196D8}">
            <xm:f>'/C:/Users/japinzon/Documents/GESTIÓN SOCIAL (JAPR)/OGS/Gestión Local y Territorial/Procesos/agendas locales/2020/[FRL01.xlsx]LD'!#REF!</xm:f>
            <x14:dxf>
              <font>
                <color rgb="FF006100"/>
              </font>
              <fill>
                <patternFill>
                  <bgColor rgb="FFC6EFCE"/>
                </patternFill>
              </fill>
            </x14:dxf>
          </x14:cfRule>
          <x14:cfRule type="cellIs" priority="91" operator="equal" id="{156F9187-1AC0-48EA-981A-99B79091E1A4}">
            <xm:f>'/C:/Users/japinzon/Documents/GESTIÓN SOCIAL (JAPR)/OGS/Gestión Local y Territorial/Procesos/agendas locales/2020/[FRL01.xlsx]LD'!#REF!</xm:f>
            <x14:dxf>
              <font>
                <color rgb="FF9C6500"/>
              </font>
              <fill>
                <patternFill>
                  <bgColor rgb="FFFFEB9C"/>
                </patternFill>
              </fill>
            </x14:dxf>
          </x14:cfRule>
          <x14:cfRule type="cellIs" priority="92" operator="equal" id="{1AD959A4-040A-4961-88C4-D0D1849A155E}">
            <xm:f>'/C:/Users/japinzon/Documents/GESTIÓN SOCIAL (JAPR)/OGS/Gestión Local y Territorial/Procesos/agendas locales/2020/[FRL01.xlsx]LD'!#REF!</xm:f>
            <x14:dxf>
              <font>
                <color rgb="FF9C0006"/>
              </font>
              <fill>
                <patternFill>
                  <bgColor rgb="FFFFC7CE"/>
                </patternFill>
              </fill>
            </x14:dxf>
          </x14:cfRule>
          <xm:sqref>N21</xm:sqref>
        </x14:conditionalFormatting>
        <x14:conditionalFormatting xmlns:xm="http://schemas.microsoft.com/office/excel/2006/main">
          <x14:cfRule type="iconSet" priority="93" id="{2A12AAD0-B761-4B45-B2F1-6BD5FAD6C14E}">
            <x14:iconSet iconSet="3Symbols2" custom="1">
              <x14:cfvo type="percent">
                <xm:f>0</xm:f>
              </x14:cfvo>
              <x14:cfvo type="num">
                <xm:f>0</xm:f>
              </x14:cfvo>
              <x14:cfvo type="num" gte="0">
                <xm:f>0</xm:f>
              </x14:cfvo>
              <x14:cfIcon iconSet="3Symbols2" iconId="2"/>
              <x14:cfIcon iconSet="3Symbols2" iconId="2"/>
              <x14:cfIcon iconSet="3Symbols2" iconId="1"/>
            </x14:iconSet>
          </x14:cfRule>
          <xm:sqref>Q21</xm:sqref>
        </x14:conditionalFormatting>
        <x14:conditionalFormatting xmlns:xm="http://schemas.microsoft.com/office/excel/2006/main">
          <x14:cfRule type="cellIs" priority="86" operator="equal" id="{9E9925B6-5812-4221-9D93-2A2E10655D81}">
            <xm:f>'/C:/Users/japinzon/Documents/GESTIÓN SOCIAL (JAPR)/OGS/Gestión Local y Territorial/Procesos/agendas locales/2020/[FRL01.xlsx]LD'!#REF!</xm:f>
            <x14:dxf>
              <font>
                <color rgb="FF006100"/>
              </font>
              <fill>
                <patternFill>
                  <bgColor rgb="FFC6EFCE"/>
                </patternFill>
              </fill>
            </x14:dxf>
          </x14:cfRule>
          <x14:cfRule type="cellIs" priority="87" operator="equal" id="{4E3847ED-F0E3-46A5-9AE9-5313117095E7}">
            <xm:f>'/C:/Users/japinzon/Documents/GESTIÓN SOCIAL (JAPR)/OGS/Gestión Local y Territorial/Procesos/agendas locales/2020/[FRL01.xlsx]LD'!#REF!</xm:f>
            <x14:dxf>
              <font>
                <color rgb="FF9C6500"/>
              </font>
              <fill>
                <patternFill>
                  <bgColor rgb="FFFFEB9C"/>
                </patternFill>
              </fill>
            </x14:dxf>
          </x14:cfRule>
          <x14:cfRule type="cellIs" priority="88" operator="equal" id="{E992FECC-D6DB-4662-8EC1-EA9435ECBC24}">
            <xm:f>'/C:/Users/japinzon/Documents/GESTIÓN SOCIAL (JAPR)/OGS/Gestión Local y Territorial/Procesos/agendas locales/2020/[FRL01.xlsx]LD'!#REF!</xm:f>
            <x14:dxf>
              <font>
                <color rgb="FF9C0006"/>
              </font>
              <fill>
                <patternFill>
                  <bgColor rgb="FFFFC7CE"/>
                </patternFill>
              </fill>
            </x14:dxf>
          </x14:cfRule>
          <xm:sqref>N22</xm:sqref>
        </x14:conditionalFormatting>
        <x14:conditionalFormatting xmlns:xm="http://schemas.microsoft.com/office/excel/2006/main">
          <x14:cfRule type="iconSet" priority="89" id="{8B132564-7743-4787-B0D2-93EE98FB39E7}">
            <x14:iconSet iconSet="3Symbols2" custom="1">
              <x14:cfvo type="percent">
                <xm:f>0</xm:f>
              </x14:cfvo>
              <x14:cfvo type="num">
                <xm:f>0</xm:f>
              </x14:cfvo>
              <x14:cfvo type="num" gte="0">
                <xm:f>0</xm:f>
              </x14:cfvo>
              <x14:cfIcon iconSet="3Symbols2" iconId="2"/>
              <x14:cfIcon iconSet="3Symbols2" iconId="2"/>
              <x14:cfIcon iconSet="3Symbols2" iconId="1"/>
            </x14:iconSet>
          </x14:cfRule>
          <xm:sqref>Q22</xm:sqref>
        </x14:conditionalFormatting>
        <x14:conditionalFormatting xmlns:xm="http://schemas.microsoft.com/office/excel/2006/main">
          <x14:cfRule type="cellIs" priority="82" operator="equal" id="{6277F6FD-227C-49EF-A2F7-06A480590F64}">
            <xm:f>'/C:/Users/japinzon/Documents/GESTIÓN SOCIAL (JAPR)/OGS/Gestión Local y Territorial/Procesos/agendas locales/2020/[FRL01.xlsx]LD'!#REF!</xm:f>
            <x14:dxf>
              <font>
                <color rgb="FF006100"/>
              </font>
              <fill>
                <patternFill>
                  <bgColor rgb="FFC6EFCE"/>
                </patternFill>
              </fill>
            </x14:dxf>
          </x14:cfRule>
          <x14:cfRule type="cellIs" priority="83" operator="equal" id="{5E3C9D49-912E-4A8A-B80C-BDEC7011D59E}">
            <xm:f>'/C:/Users/japinzon/Documents/GESTIÓN SOCIAL (JAPR)/OGS/Gestión Local y Territorial/Procesos/agendas locales/2020/[FRL01.xlsx]LD'!#REF!</xm:f>
            <x14:dxf>
              <font>
                <color rgb="FF9C6500"/>
              </font>
              <fill>
                <patternFill>
                  <bgColor rgb="FFFFEB9C"/>
                </patternFill>
              </fill>
            </x14:dxf>
          </x14:cfRule>
          <x14:cfRule type="cellIs" priority="84" operator="equal" id="{DD09AA11-3487-43D8-A93A-092012BF1D6E}">
            <xm:f>'/C:/Users/japinzon/Documents/GESTIÓN SOCIAL (JAPR)/OGS/Gestión Local y Territorial/Procesos/agendas locales/2020/[FRL01.xlsx]LD'!#REF!</xm:f>
            <x14:dxf>
              <font>
                <color rgb="FF9C0006"/>
              </font>
              <fill>
                <patternFill>
                  <bgColor rgb="FFFFC7CE"/>
                </patternFill>
              </fill>
            </x14:dxf>
          </x14:cfRule>
          <xm:sqref>N23</xm:sqref>
        </x14:conditionalFormatting>
        <x14:conditionalFormatting xmlns:xm="http://schemas.microsoft.com/office/excel/2006/main">
          <x14:cfRule type="iconSet" priority="85" id="{7B972004-4E48-465C-80B8-493A011BC5C1}">
            <x14:iconSet iconSet="3Symbols2" custom="1">
              <x14:cfvo type="percent">
                <xm:f>0</xm:f>
              </x14:cfvo>
              <x14:cfvo type="num">
                <xm:f>0</xm:f>
              </x14:cfvo>
              <x14:cfvo type="num" gte="0">
                <xm:f>0</xm:f>
              </x14:cfvo>
              <x14:cfIcon iconSet="3Symbols2" iconId="2"/>
              <x14:cfIcon iconSet="3Symbols2" iconId="2"/>
              <x14:cfIcon iconSet="3Symbols2" iconId="1"/>
            </x14:iconSet>
          </x14:cfRule>
          <xm:sqref>Q23</xm:sqref>
        </x14:conditionalFormatting>
        <x14:conditionalFormatting xmlns:xm="http://schemas.microsoft.com/office/excel/2006/main">
          <x14:cfRule type="cellIs" priority="78" operator="equal" id="{B7931013-B915-46B3-AD40-B92981FB532D}">
            <xm:f>'/C:/Users/japinzon/Documents/GESTIÓN SOCIAL (JAPR)/OGS/Gestión Local y Territorial/Procesos/agendas locales/2020/[FRL01.xlsx]LD'!#REF!</xm:f>
            <x14:dxf>
              <font>
                <color rgb="FF006100"/>
              </font>
              <fill>
                <patternFill>
                  <bgColor rgb="FFC6EFCE"/>
                </patternFill>
              </fill>
            </x14:dxf>
          </x14:cfRule>
          <x14:cfRule type="cellIs" priority="79" operator="equal" id="{01ECF4D2-2A51-41EE-9617-D01F4B2A26EA}">
            <xm:f>'/C:/Users/japinzon/Documents/GESTIÓN SOCIAL (JAPR)/OGS/Gestión Local y Territorial/Procesos/agendas locales/2020/[FRL01.xlsx]LD'!#REF!</xm:f>
            <x14:dxf>
              <font>
                <color rgb="FF9C6500"/>
              </font>
              <fill>
                <patternFill>
                  <bgColor rgb="FFFFEB9C"/>
                </patternFill>
              </fill>
            </x14:dxf>
          </x14:cfRule>
          <x14:cfRule type="cellIs" priority="80" operator="equal" id="{F7196573-00F1-4F9E-99ED-B7104794C568}">
            <xm:f>'/C:/Users/japinzon/Documents/GESTIÓN SOCIAL (JAPR)/OGS/Gestión Local y Territorial/Procesos/agendas locales/2020/[FRL01.xlsx]LD'!#REF!</xm:f>
            <x14:dxf>
              <font>
                <color rgb="FF9C0006"/>
              </font>
              <fill>
                <patternFill>
                  <bgColor rgb="FFFFC7CE"/>
                </patternFill>
              </fill>
            </x14:dxf>
          </x14:cfRule>
          <xm:sqref>N24:N25</xm:sqref>
        </x14:conditionalFormatting>
        <x14:conditionalFormatting xmlns:xm="http://schemas.microsoft.com/office/excel/2006/main">
          <x14:cfRule type="iconSet" priority="81" id="{66A9E4D1-CDC7-426D-B55E-74EF0874BCFA}">
            <x14:iconSet iconSet="3Symbols2" custom="1">
              <x14:cfvo type="percent">
                <xm:f>0</xm:f>
              </x14:cfvo>
              <x14:cfvo type="num">
                <xm:f>0</xm:f>
              </x14:cfvo>
              <x14:cfvo type="num" gte="0">
                <xm:f>0</xm:f>
              </x14:cfvo>
              <x14:cfIcon iconSet="3Symbols2" iconId="2"/>
              <x14:cfIcon iconSet="3Symbols2" iconId="2"/>
              <x14:cfIcon iconSet="3Symbols2" iconId="1"/>
            </x14:iconSet>
          </x14:cfRule>
          <xm:sqref>Q24:Q25</xm:sqref>
        </x14:conditionalFormatting>
        <x14:conditionalFormatting xmlns:xm="http://schemas.microsoft.com/office/excel/2006/main">
          <x14:cfRule type="cellIs" priority="74" operator="equal" id="{4F452C24-F96F-46A6-BB69-C4262CDC9A19}">
            <xm:f>'/C:/Users/japinzon/Documents/GESTIÓN SOCIAL (JAPR)/OGS/Gestión Local y Territorial/Procesos/agendas locales/2020/[FRL01.xlsx]LD'!#REF!</xm:f>
            <x14:dxf>
              <font>
                <color rgb="FF006100"/>
              </font>
              <fill>
                <patternFill>
                  <bgColor rgb="FFC6EFCE"/>
                </patternFill>
              </fill>
            </x14:dxf>
          </x14:cfRule>
          <x14:cfRule type="cellIs" priority="75" operator="equal" id="{4D318CB5-E98A-4386-8FB4-0BC2135B8208}">
            <xm:f>'/C:/Users/japinzon/Documents/GESTIÓN SOCIAL (JAPR)/OGS/Gestión Local y Territorial/Procesos/agendas locales/2020/[FRL01.xlsx]LD'!#REF!</xm:f>
            <x14:dxf>
              <font>
                <color rgb="FF9C6500"/>
              </font>
              <fill>
                <patternFill>
                  <bgColor rgb="FFFFEB9C"/>
                </patternFill>
              </fill>
            </x14:dxf>
          </x14:cfRule>
          <x14:cfRule type="cellIs" priority="76" operator="equal" id="{3F042953-575A-4A30-9A25-2F7675E74318}">
            <xm:f>'/C:/Users/japinzon/Documents/GESTIÓN SOCIAL (JAPR)/OGS/Gestión Local y Territorial/Procesos/agendas locales/2020/[FRL01.xlsx]LD'!#REF!</xm:f>
            <x14:dxf>
              <font>
                <color rgb="FF9C0006"/>
              </font>
              <fill>
                <patternFill>
                  <bgColor rgb="FFFFC7CE"/>
                </patternFill>
              </fill>
            </x14:dxf>
          </x14:cfRule>
          <xm:sqref>N26</xm:sqref>
        </x14:conditionalFormatting>
        <x14:conditionalFormatting xmlns:xm="http://schemas.microsoft.com/office/excel/2006/main">
          <x14:cfRule type="iconSet" priority="77" id="{502B120B-14C5-440E-954A-498AD0CDECE4}">
            <x14:iconSet iconSet="3Symbols2" custom="1">
              <x14:cfvo type="percent">
                <xm:f>0</xm:f>
              </x14:cfvo>
              <x14:cfvo type="num">
                <xm:f>0</xm:f>
              </x14:cfvo>
              <x14:cfvo type="num" gte="0">
                <xm:f>0</xm:f>
              </x14:cfvo>
              <x14:cfIcon iconSet="3Symbols2" iconId="2"/>
              <x14:cfIcon iconSet="3Symbols2" iconId="2"/>
              <x14:cfIcon iconSet="3Symbols2" iconId="1"/>
            </x14:iconSet>
          </x14:cfRule>
          <xm:sqref>Q26</xm:sqref>
        </x14:conditionalFormatting>
        <x14:conditionalFormatting xmlns:xm="http://schemas.microsoft.com/office/excel/2006/main">
          <x14:cfRule type="cellIs" priority="70" operator="equal" id="{813D8CDE-806A-41EC-993F-3E19F754A809}">
            <xm:f>'/C:/Users/japinzon/Documents/GESTIÓN SOCIAL (JAPR)/OGS/Gestión Local y Territorial/Procesos/agendas locales/2020/[FRL01.xlsx]LD'!#REF!</xm:f>
            <x14:dxf>
              <font>
                <color rgb="FF006100"/>
              </font>
              <fill>
                <patternFill>
                  <bgColor rgb="FFC6EFCE"/>
                </patternFill>
              </fill>
            </x14:dxf>
          </x14:cfRule>
          <x14:cfRule type="cellIs" priority="71" operator="equal" id="{413354F0-7C52-42EA-81C2-EC37CF1548A4}">
            <xm:f>'/C:/Users/japinzon/Documents/GESTIÓN SOCIAL (JAPR)/OGS/Gestión Local y Territorial/Procesos/agendas locales/2020/[FRL01.xlsx]LD'!#REF!</xm:f>
            <x14:dxf>
              <font>
                <color rgb="FF9C6500"/>
              </font>
              <fill>
                <patternFill>
                  <bgColor rgb="FFFFEB9C"/>
                </patternFill>
              </fill>
            </x14:dxf>
          </x14:cfRule>
          <x14:cfRule type="cellIs" priority="72" operator="equal" id="{AE31BBD6-17DC-4AAC-924C-AAFE02DEB5EE}">
            <xm:f>'/C:/Users/japinzon/Documents/GESTIÓN SOCIAL (JAPR)/OGS/Gestión Local y Territorial/Procesos/agendas locales/2020/[FRL01.xlsx]LD'!#REF!</xm:f>
            <x14:dxf>
              <font>
                <color rgb="FF9C0006"/>
              </font>
              <fill>
                <patternFill>
                  <bgColor rgb="FFFFC7CE"/>
                </patternFill>
              </fill>
            </x14:dxf>
          </x14:cfRule>
          <xm:sqref>N27:N28</xm:sqref>
        </x14:conditionalFormatting>
        <x14:conditionalFormatting xmlns:xm="http://schemas.microsoft.com/office/excel/2006/main">
          <x14:cfRule type="iconSet" priority="73" id="{E1DEE352-45B3-49FD-9906-269E5E813CE3}">
            <x14:iconSet iconSet="3Symbols2" custom="1">
              <x14:cfvo type="percent">
                <xm:f>0</xm:f>
              </x14:cfvo>
              <x14:cfvo type="num">
                <xm:f>0</xm:f>
              </x14:cfvo>
              <x14:cfvo type="num" gte="0">
                <xm:f>0</xm:f>
              </x14:cfvo>
              <x14:cfIcon iconSet="3Symbols2" iconId="2"/>
              <x14:cfIcon iconSet="3Symbols2" iconId="2"/>
              <x14:cfIcon iconSet="3Symbols2" iconId="1"/>
            </x14:iconSet>
          </x14:cfRule>
          <xm:sqref>Q27:Q28</xm:sqref>
        </x14:conditionalFormatting>
        <x14:conditionalFormatting xmlns:xm="http://schemas.microsoft.com/office/excel/2006/main">
          <x14:cfRule type="cellIs" priority="66" operator="equal" id="{D6B324C1-A553-4513-8416-3A88A2F0D472}">
            <xm:f>'/C:/Users/japinzon/Documents/GESTIÓN SOCIAL (JAPR)/OGS/Gestión Local y Territorial/Procesos/agendas locales/2020/[FRL01.xlsx]LD'!#REF!</xm:f>
            <x14:dxf>
              <font>
                <color rgb="FF006100"/>
              </font>
              <fill>
                <patternFill>
                  <bgColor rgb="FFC6EFCE"/>
                </patternFill>
              </fill>
            </x14:dxf>
          </x14:cfRule>
          <x14:cfRule type="cellIs" priority="67" operator="equal" id="{CBDA65CF-7ADC-4A3D-AD14-B4FFB43F97F7}">
            <xm:f>'/C:/Users/japinzon/Documents/GESTIÓN SOCIAL (JAPR)/OGS/Gestión Local y Territorial/Procesos/agendas locales/2020/[FRL01.xlsx]LD'!#REF!</xm:f>
            <x14:dxf>
              <font>
                <color rgb="FF9C6500"/>
              </font>
              <fill>
                <patternFill>
                  <bgColor rgb="FFFFEB9C"/>
                </patternFill>
              </fill>
            </x14:dxf>
          </x14:cfRule>
          <x14:cfRule type="cellIs" priority="68" operator="equal" id="{0C95E623-7E89-4C6D-9337-276C64DECB38}">
            <xm:f>'/C:/Users/japinzon/Documents/GESTIÓN SOCIAL (JAPR)/OGS/Gestión Local y Territorial/Procesos/agendas locales/2020/[FRL01.xlsx]LD'!#REF!</xm:f>
            <x14:dxf>
              <font>
                <color rgb="FF9C0006"/>
              </font>
              <fill>
                <patternFill>
                  <bgColor rgb="FFFFC7CE"/>
                </patternFill>
              </fill>
            </x14:dxf>
          </x14:cfRule>
          <xm:sqref>N29:N32</xm:sqref>
        </x14:conditionalFormatting>
        <x14:conditionalFormatting xmlns:xm="http://schemas.microsoft.com/office/excel/2006/main">
          <x14:cfRule type="iconSet" priority="69" id="{ADD479F3-0883-4629-83EF-1E5351AF2E50}">
            <x14:iconSet iconSet="3Symbols2" custom="1">
              <x14:cfvo type="percent">
                <xm:f>0</xm:f>
              </x14:cfvo>
              <x14:cfvo type="num">
                <xm:f>0</xm:f>
              </x14:cfvo>
              <x14:cfvo type="num" gte="0">
                <xm:f>0</xm:f>
              </x14:cfvo>
              <x14:cfIcon iconSet="3Symbols2" iconId="2"/>
              <x14:cfIcon iconSet="3Symbols2" iconId="2"/>
              <x14:cfIcon iconSet="3Symbols2" iconId="1"/>
            </x14:iconSet>
          </x14:cfRule>
          <xm:sqref>Q29:Q32</xm:sqref>
        </x14:conditionalFormatting>
        <x14:conditionalFormatting xmlns:xm="http://schemas.microsoft.com/office/excel/2006/main">
          <x14:cfRule type="cellIs" priority="62" operator="equal" id="{8D6FBA0D-3379-42A5-B495-7537ABA30237}">
            <xm:f>'/C:/Users/japinzon/Documents/GESTIÓN SOCIAL (JAPR)/OGS/Gestión Local y Territorial/Procesos/agendas locales/2020/[FRL01.xlsx]LD'!#REF!</xm:f>
            <x14:dxf>
              <font>
                <color rgb="FF006100"/>
              </font>
              <fill>
                <patternFill>
                  <bgColor rgb="FFC6EFCE"/>
                </patternFill>
              </fill>
            </x14:dxf>
          </x14:cfRule>
          <x14:cfRule type="cellIs" priority="63" operator="equal" id="{3A9611AA-5EFC-4277-8AF2-BEEA4CCB9441}">
            <xm:f>'/C:/Users/japinzon/Documents/GESTIÓN SOCIAL (JAPR)/OGS/Gestión Local y Territorial/Procesos/agendas locales/2020/[FRL01.xlsx]LD'!#REF!</xm:f>
            <x14:dxf>
              <font>
                <color rgb="FF9C6500"/>
              </font>
              <fill>
                <patternFill>
                  <bgColor rgb="FFFFEB9C"/>
                </patternFill>
              </fill>
            </x14:dxf>
          </x14:cfRule>
          <x14:cfRule type="cellIs" priority="64" operator="equal" id="{09F42C63-7CE3-43D5-8FDE-26F643B7ADC1}">
            <xm:f>'/C:/Users/japinzon/Documents/GESTIÓN SOCIAL (JAPR)/OGS/Gestión Local y Territorial/Procesos/agendas locales/2020/[FRL01.xlsx]LD'!#REF!</xm:f>
            <x14:dxf>
              <font>
                <color rgb="FF9C0006"/>
              </font>
              <fill>
                <patternFill>
                  <bgColor rgb="FFFFC7CE"/>
                </patternFill>
              </fill>
            </x14:dxf>
          </x14:cfRule>
          <xm:sqref>N33</xm:sqref>
        </x14:conditionalFormatting>
        <x14:conditionalFormatting xmlns:xm="http://schemas.microsoft.com/office/excel/2006/main">
          <x14:cfRule type="iconSet" priority="65" id="{025D35D0-3F99-4C49-AFFC-8DE08B1554CF}">
            <x14:iconSet iconSet="3Symbols2" custom="1">
              <x14:cfvo type="percent">
                <xm:f>0</xm:f>
              </x14:cfvo>
              <x14:cfvo type="num">
                <xm:f>0</xm:f>
              </x14:cfvo>
              <x14:cfvo type="num" gte="0">
                <xm:f>0</xm:f>
              </x14:cfvo>
              <x14:cfIcon iconSet="3Symbols2" iconId="2"/>
              <x14:cfIcon iconSet="3Symbols2" iconId="2"/>
              <x14:cfIcon iconSet="3Symbols2" iconId="1"/>
            </x14:iconSet>
          </x14:cfRule>
          <xm:sqref>Q33:Q38</xm:sqref>
        </x14:conditionalFormatting>
        <x14:conditionalFormatting xmlns:xm="http://schemas.microsoft.com/office/excel/2006/main">
          <x14:cfRule type="cellIs" priority="59" operator="equal" id="{AFB58588-99F2-4AF2-A703-6B62273B3593}">
            <xm:f>'/C:/Users/japinzon/Documents/GESTIÓN SOCIAL (JAPR)/OGS/Gestión Local y Territorial/Procesos/agendas locales/2020/[FRL01.xlsx]LD'!#REF!</xm:f>
            <x14:dxf>
              <font>
                <color rgb="FF006100"/>
              </font>
              <fill>
                <patternFill>
                  <bgColor rgb="FFC6EFCE"/>
                </patternFill>
              </fill>
            </x14:dxf>
          </x14:cfRule>
          <x14:cfRule type="cellIs" priority="60" operator="equal" id="{F8BECDD9-1ECD-4ADF-895C-AF33ED20ECB9}">
            <xm:f>'/C:/Users/japinzon/Documents/GESTIÓN SOCIAL (JAPR)/OGS/Gestión Local y Territorial/Procesos/agendas locales/2020/[FRL01.xlsx]LD'!#REF!</xm:f>
            <x14:dxf>
              <font>
                <color rgb="FF9C6500"/>
              </font>
              <fill>
                <patternFill>
                  <bgColor rgb="FFFFEB9C"/>
                </patternFill>
              </fill>
            </x14:dxf>
          </x14:cfRule>
          <x14:cfRule type="cellIs" priority="61" operator="equal" id="{CAF08293-7577-4E92-988F-41E3E0CC1A80}">
            <xm:f>'/C:/Users/japinzon/Documents/GESTIÓN SOCIAL (JAPR)/OGS/Gestión Local y Territorial/Procesos/agendas locales/2020/[FRL01.xlsx]LD'!#REF!</xm:f>
            <x14:dxf>
              <font>
                <color rgb="FF9C0006"/>
              </font>
              <fill>
                <patternFill>
                  <bgColor rgb="FFFFC7CE"/>
                </patternFill>
              </fill>
            </x14:dxf>
          </x14:cfRule>
          <xm:sqref>N34</xm:sqref>
        </x14:conditionalFormatting>
        <x14:conditionalFormatting xmlns:xm="http://schemas.microsoft.com/office/excel/2006/main">
          <x14:cfRule type="cellIs" priority="56" operator="equal" id="{D1FC5946-3BBD-45C3-B82F-F71B19DFAB97}">
            <xm:f>'/C:/Users/japinzon/Documents/GESTIÓN SOCIAL (JAPR)/OGS/Gestión Local y Territorial/Procesos/agendas locales/2020/[FRL01.xlsx]LD'!#REF!</xm:f>
            <x14:dxf>
              <font>
                <color rgb="FF006100"/>
              </font>
              <fill>
                <patternFill>
                  <bgColor rgb="FFC6EFCE"/>
                </patternFill>
              </fill>
            </x14:dxf>
          </x14:cfRule>
          <x14:cfRule type="cellIs" priority="57" operator="equal" id="{1E5C8663-E2E0-4FBD-B344-7044433B3847}">
            <xm:f>'/C:/Users/japinzon/Documents/GESTIÓN SOCIAL (JAPR)/OGS/Gestión Local y Territorial/Procesos/agendas locales/2020/[FRL01.xlsx]LD'!#REF!</xm:f>
            <x14:dxf>
              <font>
                <color rgb="FF9C6500"/>
              </font>
              <fill>
                <patternFill>
                  <bgColor rgb="FFFFEB9C"/>
                </patternFill>
              </fill>
            </x14:dxf>
          </x14:cfRule>
          <x14:cfRule type="cellIs" priority="58" operator="equal" id="{6CE1F174-0572-4616-9CB5-9478C0B3CABA}">
            <xm:f>'/C:/Users/japinzon/Documents/GESTIÓN SOCIAL (JAPR)/OGS/Gestión Local y Territorial/Procesos/agendas locales/2020/[FRL01.xlsx]LD'!#REF!</xm:f>
            <x14:dxf>
              <font>
                <color rgb="FF9C0006"/>
              </font>
              <fill>
                <patternFill>
                  <bgColor rgb="FFFFC7CE"/>
                </patternFill>
              </fill>
            </x14:dxf>
          </x14:cfRule>
          <xm:sqref>N35</xm:sqref>
        </x14:conditionalFormatting>
        <x14:conditionalFormatting xmlns:xm="http://schemas.microsoft.com/office/excel/2006/main">
          <x14:cfRule type="cellIs" priority="53" operator="equal" id="{6ED12509-340A-48A9-898A-7FADF0FD95F0}">
            <xm:f>'/C:/Users/japinzon/Documents/GESTIÓN SOCIAL (JAPR)/OGS/Gestión Local y Territorial/Procesos/agendas locales/2020/[FRL01.xlsx]LD'!#REF!</xm:f>
            <x14:dxf>
              <font>
                <color rgb="FF006100"/>
              </font>
              <fill>
                <patternFill>
                  <bgColor rgb="FFC6EFCE"/>
                </patternFill>
              </fill>
            </x14:dxf>
          </x14:cfRule>
          <x14:cfRule type="cellIs" priority="54" operator="equal" id="{C07E5FE3-57C5-4E60-83E8-78097197E593}">
            <xm:f>'/C:/Users/japinzon/Documents/GESTIÓN SOCIAL (JAPR)/OGS/Gestión Local y Territorial/Procesos/agendas locales/2020/[FRL01.xlsx]LD'!#REF!</xm:f>
            <x14:dxf>
              <font>
                <color rgb="FF9C6500"/>
              </font>
              <fill>
                <patternFill>
                  <bgColor rgb="FFFFEB9C"/>
                </patternFill>
              </fill>
            </x14:dxf>
          </x14:cfRule>
          <x14:cfRule type="cellIs" priority="55" operator="equal" id="{934401EE-02F8-40E3-9B7C-619828F9D657}">
            <xm:f>'/C:/Users/japinzon/Documents/GESTIÓN SOCIAL (JAPR)/OGS/Gestión Local y Territorial/Procesos/agendas locales/2020/[FRL01.xlsx]LD'!#REF!</xm:f>
            <x14:dxf>
              <font>
                <color rgb="FF9C0006"/>
              </font>
              <fill>
                <patternFill>
                  <bgColor rgb="FFFFC7CE"/>
                </patternFill>
              </fill>
            </x14:dxf>
          </x14:cfRule>
          <xm:sqref>N36</xm:sqref>
        </x14:conditionalFormatting>
        <x14:conditionalFormatting xmlns:xm="http://schemas.microsoft.com/office/excel/2006/main">
          <x14:cfRule type="cellIs" priority="50" operator="equal" id="{B85D8F65-44A4-4008-A931-73A4D4BC7009}">
            <xm:f>'/C:/Users/japinzon/Documents/GESTIÓN SOCIAL (JAPR)/OGS/Gestión Local y Territorial/Procesos/agendas locales/2020/[FRL01.xlsx]LD'!#REF!</xm:f>
            <x14:dxf>
              <font>
                <color rgb="FF006100"/>
              </font>
              <fill>
                <patternFill>
                  <bgColor rgb="FFC6EFCE"/>
                </patternFill>
              </fill>
            </x14:dxf>
          </x14:cfRule>
          <x14:cfRule type="cellIs" priority="51" operator="equal" id="{9AE2D1C5-5154-4F10-BCFA-27EB940AA15C}">
            <xm:f>'/C:/Users/japinzon/Documents/GESTIÓN SOCIAL (JAPR)/OGS/Gestión Local y Territorial/Procesos/agendas locales/2020/[FRL01.xlsx]LD'!#REF!</xm:f>
            <x14:dxf>
              <font>
                <color rgb="FF9C6500"/>
              </font>
              <fill>
                <patternFill>
                  <bgColor rgb="FFFFEB9C"/>
                </patternFill>
              </fill>
            </x14:dxf>
          </x14:cfRule>
          <x14:cfRule type="cellIs" priority="52" operator="equal" id="{2D9964AD-A7AD-4F5D-92C8-EAF20621BF99}">
            <xm:f>'/C:/Users/japinzon/Documents/GESTIÓN SOCIAL (JAPR)/OGS/Gestión Local y Territorial/Procesos/agendas locales/2020/[FRL01.xlsx]LD'!#REF!</xm:f>
            <x14:dxf>
              <font>
                <color rgb="FF9C0006"/>
              </font>
              <fill>
                <patternFill>
                  <bgColor rgb="FFFFC7CE"/>
                </patternFill>
              </fill>
            </x14:dxf>
          </x14:cfRule>
          <xm:sqref>N37</xm:sqref>
        </x14:conditionalFormatting>
        <x14:conditionalFormatting xmlns:xm="http://schemas.microsoft.com/office/excel/2006/main">
          <x14:cfRule type="cellIs" priority="47" operator="equal" id="{AB078A0A-72F5-4E9C-9B87-B1A6AC45929D}">
            <xm:f>'/C:/Users/japinzon/Documents/GESTIÓN SOCIAL (JAPR)/OGS/Gestión Local y Territorial/Procesos/agendas locales/2020/[FRL01.xlsx]LD'!#REF!</xm:f>
            <x14:dxf>
              <font>
                <color rgb="FF006100"/>
              </font>
              <fill>
                <patternFill>
                  <bgColor rgb="FFC6EFCE"/>
                </patternFill>
              </fill>
            </x14:dxf>
          </x14:cfRule>
          <x14:cfRule type="cellIs" priority="48" operator="equal" id="{37974F51-6C4E-4848-B004-1656A984478C}">
            <xm:f>'/C:/Users/japinzon/Documents/GESTIÓN SOCIAL (JAPR)/OGS/Gestión Local y Territorial/Procesos/agendas locales/2020/[FRL01.xlsx]LD'!#REF!</xm:f>
            <x14:dxf>
              <font>
                <color rgb="FF9C6500"/>
              </font>
              <fill>
                <patternFill>
                  <bgColor rgb="FFFFEB9C"/>
                </patternFill>
              </fill>
            </x14:dxf>
          </x14:cfRule>
          <x14:cfRule type="cellIs" priority="49" operator="equal" id="{3814B663-46BE-478E-A577-FA49A59393FD}">
            <xm:f>'/C:/Users/japinzon/Documents/GESTIÓN SOCIAL (JAPR)/OGS/Gestión Local y Territorial/Procesos/agendas locales/2020/[FRL01.xlsx]LD'!#REF!</xm:f>
            <x14:dxf>
              <font>
                <color rgb="FF9C0006"/>
              </font>
              <fill>
                <patternFill>
                  <bgColor rgb="FFFFC7CE"/>
                </patternFill>
              </fill>
            </x14:dxf>
          </x14:cfRule>
          <xm:sqref>N38</xm:sqref>
        </x14:conditionalFormatting>
        <x14:conditionalFormatting xmlns:xm="http://schemas.microsoft.com/office/excel/2006/main">
          <x14:cfRule type="cellIs" priority="43" operator="equal" id="{FE5F30EF-18FC-4C53-9C96-2BB8FADFC4B4}">
            <xm:f>'/C:/Users/japinzon/Documents/GESTIÓN SOCIAL (JAPR)/OGS/Gestión Local y Territorial/Procesos/agendas locales/2020/[FRL01.xlsx]LD'!#REF!</xm:f>
            <x14:dxf>
              <font>
                <color rgb="FF006100"/>
              </font>
              <fill>
                <patternFill>
                  <bgColor rgb="FFC6EFCE"/>
                </patternFill>
              </fill>
            </x14:dxf>
          </x14:cfRule>
          <x14:cfRule type="cellIs" priority="44" operator="equal" id="{F0ED5009-7B9B-4408-AC97-BF69A41A7FFE}">
            <xm:f>'/C:/Users/japinzon/Documents/GESTIÓN SOCIAL (JAPR)/OGS/Gestión Local y Territorial/Procesos/agendas locales/2020/[FRL01.xlsx]LD'!#REF!</xm:f>
            <x14:dxf>
              <font>
                <color rgb="FF9C6500"/>
              </font>
              <fill>
                <patternFill>
                  <bgColor rgb="FFFFEB9C"/>
                </patternFill>
              </fill>
            </x14:dxf>
          </x14:cfRule>
          <x14:cfRule type="cellIs" priority="45" operator="equal" id="{C5220C86-EDF6-4C3F-8D05-131C7F9118D4}">
            <xm:f>'/C:/Users/japinzon/Documents/GESTIÓN SOCIAL (JAPR)/OGS/Gestión Local y Territorial/Procesos/agendas locales/2020/[FRL01.xlsx]LD'!#REF!</xm:f>
            <x14:dxf>
              <font>
                <color rgb="FF9C0006"/>
              </font>
              <fill>
                <patternFill>
                  <bgColor rgb="FFFFC7CE"/>
                </patternFill>
              </fill>
            </x14:dxf>
          </x14:cfRule>
          <xm:sqref>N40</xm:sqref>
        </x14:conditionalFormatting>
        <x14:conditionalFormatting xmlns:xm="http://schemas.microsoft.com/office/excel/2006/main">
          <x14:cfRule type="iconSet" priority="46" id="{9D9E8A2F-562F-4D8E-842A-6FD211B80ADB}">
            <x14:iconSet iconSet="3Symbols2" custom="1">
              <x14:cfvo type="percent">
                <xm:f>0</xm:f>
              </x14:cfvo>
              <x14:cfvo type="num">
                <xm:f>0</xm:f>
              </x14:cfvo>
              <x14:cfvo type="num" gte="0">
                <xm:f>0</xm:f>
              </x14:cfvo>
              <x14:cfIcon iconSet="3Symbols2" iconId="2"/>
              <x14:cfIcon iconSet="3Symbols2" iconId="2"/>
              <x14:cfIcon iconSet="3Symbols2" iconId="1"/>
            </x14:iconSet>
          </x14:cfRule>
          <xm:sqref>Q40</xm:sqref>
        </x14:conditionalFormatting>
        <x14:conditionalFormatting xmlns:xm="http://schemas.microsoft.com/office/excel/2006/main">
          <x14:cfRule type="cellIs" priority="40" operator="equal" id="{CD3525ED-C2A9-49D6-8DCB-70412FBFA1D5}">
            <xm:f>'/C:/Users/japinzon/Documents/GESTIÓN SOCIAL (JAPR)/OGS/Gestión Local y Territorial/Procesos/agendas locales/2020/[FRL01.xlsx]LD'!#REF!</xm:f>
            <x14:dxf>
              <font>
                <color rgb="FF006100"/>
              </font>
              <fill>
                <patternFill>
                  <bgColor rgb="FFC6EFCE"/>
                </patternFill>
              </fill>
            </x14:dxf>
          </x14:cfRule>
          <x14:cfRule type="cellIs" priority="41" operator="equal" id="{846FF6FD-0451-460A-BAF6-25A0AF425197}">
            <xm:f>'/C:/Users/japinzon/Documents/GESTIÓN SOCIAL (JAPR)/OGS/Gestión Local y Territorial/Procesos/agendas locales/2020/[FRL01.xlsx]LD'!#REF!</xm:f>
            <x14:dxf>
              <font>
                <color rgb="FF9C6500"/>
              </font>
              <fill>
                <patternFill>
                  <bgColor rgb="FFFFEB9C"/>
                </patternFill>
              </fill>
            </x14:dxf>
          </x14:cfRule>
          <x14:cfRule type="cellIs" priority="42" operator="equal" id="{3053DCDA-C9D1-4896-80E4-76C5E0282BD7}">
            <xm:f>'/C:/Users/japinzon/Documents/GESTIÓN SOCIAL (JAPR)/OGS/Gestión Local y Territorial/Procesos/agendas locales/2020/[FRL01.xlsx]LD'!#REF!</xm:f>
            <x14:dxf>
              <font>
                <color rgb="FF9C0006"/>
              </font>
              <fill>
                <patternFill>
                  <bgColor rgb="FFFFC7CE"/>
                </patternFill>
              </fill>
            </x14:dxf>
          </x14:cfRule>
          <xm:sqref>N39</xm:sqref>
        </x14:conditionalFormatting>
        <x14:conditionalFormatting xmlns:xm="http://schemas.microsoft.com/office/excel/2006/main">
          <x14:cfRule type="iconSet" priority="39" id="{076136B4-F7B3-4DE2-8B6F-C999201A4DD3}">
            <x14:iconSet iconSet="3Symbols2" custom="1">
              <x14:cfvo type="percent">
                <xm:f>0</xm:f>
              </x14:cfvo>
              <x14:cfvo type="num">
                <xm:f>0</xm:f>
              </x14:cfvo>
              <x14:cfvo type="num" gte="0">
                <xm:f>0</xm:f>
              </x14:cfvo>
              <x14:cfIcon iconSet="3Symbols2" iconId="2"/>
              <x14:cfIcon iconSet="3Symbols2" iconId="2"/>
              <x14:cfIcon iconSet="3Symbols2" iconId="1"/>
            </x14:iconSet>
          </x14:cfRule>
          <xm:sqref>Q39</xm:sqref>
        </x14:conditionalFormatting>
        <x14:conditionalFormatting xmlns:xm="http://schemas.microsoft.com/office/excel/2006/main">
          <x14:cfRule type="cellIs" priority="35" operator="equal" id="{2F41BDDD-198B-4853-AE1B-1FF17F241B3A}">
            <xm:f>'/C:/Users/japinzon/Documents/GESTIÓN SOCIAL (JAPR)/OGS/Gestión Local y Territorial/Procesos/agendas locales/2020/[FRL01.xlsx]LD'!#REF!</xm:f>
            <x14:dxf>
              <font>
                <color rgb="FF006100"/>
              </font>
              <fill>
                <patternFill>
                  <bgColor rgb="FFC6EFCE"/>
                </patternFill>
              </fill>
            </x14:dxf>
          </x14:cfRule>
          <x14:cfRule type="cellIs" priority="36" operator="equal" id="{7D8307F8-74BF-47AA-B5AD-2186DAA3D3E7}">
            <xm:f>'/C:/Users/japinzon/Documents/GESTIÓN SOCIAL (JAPR)/OGS/Gestión Local y Territorial/Procesos/agendas locales/2020/[FRL01.xlsx]LD'!#REF!</xm:f>
            <x14:dxf>
              <font>
                <color rgb="FF9C6500"/>
              </font>
              <fill>
                <patternFill>
                  <bgColor rgb="FFFFEB9C"/>
                </patternFill>
              </fill>
            </x14:dxf>
          </x14:cfRule>
          <x14:cfRule type="cellIs" priority="37" operator="equal" id="{A4EC6AB7-D9BB-4274-87F8-33A266E0BFD6}">
            <xm:f>'/C:/Users/japinzon/Documents/GESTIÓN SOCIAL (JAPR)/OGS/Gestión Local y Territorial/Procesos/agendas locales/2020/[FRL01.xlsx]LD'!#REF!</xm:f>
            <x14:dxf>
              <font>
                <color rgb="FF9C0006"/>
              </font>
              <fill>
                <patternFill>
                  <bgColor rgb="FFFFC7CE"/>
                </patternFill>
              </fill>
            </x14:dxf>
          </x14:cfRule>
          <xm:sqref>N41</xm:sqref>
        </x14:conditionalFormatting>
        <x14:conditionalFormatting xmlns:xm="http://schemas.microsoft.com/office/excel/2006/main">
          <x14:cfRule type="iconSet" priority="38" id="{7C04CAD8-283A-4952-A840-BE6BFBDC5B64}">
            <x14:iconSet iconSet="3Symbols2" custom="1">
              <x14:cfvo type="percent">
                <xm:f>0</xm:f>
              </x14:cfvo>
              <x14:cfvo type="num">
                <xm:f>0</xm:f>
              </x14:cfvo>
              <x14:cfvo type="num" gte="0">
                <xm:f>0</xm:f>
              </x14:cfvo>
              <x14:cfIcon iconSet="3Symbols2" iconId="2"/>
              <x14:cfIcon iconSet="3Symbols2" iconId="2"/>
              <x14:cfIcon iconSet="3Symbols2" iconId="1"/>
            </x14:iconSet>
          </x14:cfRule>
          <xm:sqref>Q41:Q42</xm:sqref>
        </x14:conditionalFormatting>
        <x14:conditionalFormatting xmlns:xm="http://schemas.microsoft.com/office/excel/2006/main">
          <x14:cfRule type="cellIs" priority="32" operator="equal" id="{37EF5DCC-08ED-43D5-ACF8-3480CEA1D7D1}">
            <xm:f>'/C:/Users/japinzon/Documents/GESTIÓN SOCIAL (JAPR)/OGS/Gestión Local y Territorial/Procesos/agendas locales/2020/[FRL01.xlsx]LD'!#REF!</xm:f>
            <x14:dxf>
              <font>
                <color rgb="FF006100"/>
              </font>
              <fill>
                <patternFill>
                  <bgColor rgb="FFC6EFCE"/>
                </patternFill>
              </fill>
            </x14:dxf>
          </x14:cfRule>
          <x14:cfRule type="cellIs" priority="33" operator="equal" id="{607098E5-51B4-4D9D-9CAA-4040453C594C}">
            <xm:f>'/C:/Users/japinzon/Documents/GESTIÓN SOCIAL (JAPR)/OGS/Gestión Local y Territorial/Procesos/agendas locales/2020/[FRL01.xlsx]LD'!#REF!</xm:f>
            <x14:dxf>
              <font>
                <color rgb="FF9C6500"/>
              </font>
              <fill>
                <patternFill>
                  <bgColor rgb="FFFFEB9C"/>
                </patternFill>
              </fill>
            </x14:dxf>
          </x14:cfRule>
          <x14:cfRule type="cellIs" priority="34" operator="equal" id="{5EDD34A1-8C75-4D72-892B-08B8F1BA5E71}">
            <xm:f>'/C:/Users/japinzon/Documents/GESTIÓN SOCIAL (JAPR)/OGS/Gestión Local y Territorial/Procesos/agendas locales/2020/[FRL01.xlsx]LD'!#REF!</xm:f>
            <x14:dxf>
              <font>
                <color rgb="FF9C0006"/>
              </font>
              <fill>
                <patternFill>
                  <bgColor rgb="FFFFC7CE"/>
                </patternFill>
              </fill>
            </x14:dxf>
          </x14:cfRule>
          <xm:sqref>N42</xm:sqref>
        </x14:conditionalFormatting>
        <x14:conditionalFormatting xmlns:xm="http://schemas.microsoft.com/office/excel/2006/main">
          <x14:cfRule type="cellIs" priority="28" operator="equal" id="{A8D90AB6-009C-4A0C-BBA7-457D1EB06D08}">
            <xm:f>'/C:/Users/japinzon/Documents/GESTIÓN SOCIAL (JAPR)/OGS/Gestión Local y Territorial/Procesos/agendas locales/2020/[FRL01.xlsx]LD'!#REF!</xm:f>
            <x14:dxf>
              <font>
                <color rgb="FF006100"/>
              </font>
              <fill>
                <patternFill>
                  <bgColor rgb="FFC6EFCE"/>
                </patternFill>
              </fill>
            </x14:dxf>
          </x14:cfRule>
          <x14:cfRule type="cellIs" priority="29" operator="equal" id="{7723372C-C6CA-4D31-A830-3E305D3554FC}">
            <xm:f>'/C:/Users/japinzon/Documents/GESTIÓN SOCIAL (JAPR)/OGS/Gestión Local y Territorial/Procesos/agendas locales/2020/[FRL01.xlsx]LD'!#REF!</xm:f>
            <x14:dxf>
              <font>
                <color rgb="FF9C6500"/>
              </font>
              <fill>
                <patternFill>
                  <bgColor rgb="FFFFEB9C"/>
                </patternFill>
              </fill>
            </x14:dxf>
          </x14:cfRule>
          <x14:cfRule type="cellIs" priority="30" operator="equal" id="{AF4F7FC9-8B59-4B34-8436-09203310EEE8}">
            <xm:f>'/C:/Users/japinzon/Documents/GESTIÓN SOCIAL (JAPR)/OGS/Gestión Local y Territorial/Procesos/agendas locales/2020/[FRL01.xlsx]LD'!#REF!</xm:f>
            <x14:dxf>
              <font>
                <color rgb="FF9C0006"/>
              </font>
              <fill>
                <patternFill>
                  <bgColor rgb="FFFFC7CE"/>
                </patternFill>
              </fill>
            </x14:dxf>
          </x14:cfRule>
          <xm:sqref>N43:N45</xm:sqref>
        </x14:conditionalFormatting>
        <x14:conditionalFormatting xmlns:xm="http://schemas.microsoft.com/office/excel/2006/main">
          <x14:cfRule type="iconSet" priority="31" id="{EA9A0A69-CE5A-4DBE-BF52-58302EB6C58E}">
            <x14:iconSet iconSet="3Symbols2" custom="1">
              <x14:cfvo type="percent">
                <xm:f>0</xm:f>
              </x14:cfvo>
              <x14:cfvo type="num">
                <xm:f>0</xm:f>
              </x14:cfvo>
              <x14:cfvo type="num" gte="0">
                <xm:f>0</xm:f>
              </x14:cfvo>
              <x14:cfIcon iconSet="3Symbols2" iconId="2"/>
              <x14:cfIcon iconSet="3Symbols2" iconId="2"/>
              <x14:cfIcon iconSet="3Symbols2" iconId="1"/>
            </x14:iconSet>
          </x14:cfRule>
          <xm:sqref>Q43:Q45</xm:sqref>
        </x14:conditionalFormatting>
        <x14:conditionalFormatting xmlns:xm="http://schemas.microsoft.com/office/excel/2006/main">
          <x14:cfRule type="cellIs" priority="24" operator="equal" id="{88405A60-AFEC-463A-B6A9-535CACF8EBE9}">
            <xm:f>'/C:/Users/japinzon/Documents/GESTIÓN SOCIAL (JAPR)/OGS/Gestión Local y Territorial/Procesos/agendas locales/2020/[FRL01.xlsx]LD'!#REF!</xm:f>
            <x14:dxf>
              <font>
                <color rgb="FF006100"/>
              </font>
              <fill>
                <patternFill>
                  <bgColor rgb="FFC6EFCE"/>
                </patternFill>
              </fill>
            </x14:dxf>
          </x14:cfRule>
          <x14:cfRule type="cellIs" priority="25" operator="equal" id="{3CAA0D65-C234-4CD0-A9CA-9879CD66E6C1}">
            <xm:f>'/C:/Users/japinzon/Documents/GESTIÓN SOCIAL (JAPR)/OGS/Gestión Local y Territorial/Procesos/agendas locales/2020/[FRL01.xlsx]LD'!#REF!</xm:f>
            <x14:dxf>
              <font>
                <color rgb="FF9C6500"/>
              </font>
              <fill>
                <patternFill>
                  <bgColor rgb="FFFFEB9C"/>
                </patternFill>
              </fill>
            </x14:dxf>
          </x14:cfRule>
          <x14:cfRule type="cellIs" priority="26" operator="equal" id="{776F9939-311B-42EE-BFF3-5D896DA7562E}">
            <xm:f>'/C:/Users/japinzon/Documents/GESTIÓN SOCIAL (JAPR)/OGS/Gestión Local y Territorial/Procesos/agendas locales/2020/[FRL01.xlsx]LD'!#REF!</xm:f>
            <x14:dxf>
              <font>
                <color rgb="FF9C0006"/>
              </font>
              <fill>
                <patternFill>
                  <bgColor rgb="FFFFC7CE"/>
                </patternFill>
              </fill>
            </x14:dxf>
          </x14:cfRule>
          <xm:sqref>N46</xm:sqref>
        </x14:conditionalFormatting>
        <x14:conditionalFormatting xmlns:xm="http://schemas.microsoft.com/office/excel/2006/main">
          <x14:cfRule type="iconSet" priority="27" id="{C13FA509-517B-4BE1-B519-71B7F6E568EE}">
            <x14:iconSet iconSet="3Symbols2" custom="1">
              <x14:cfvo type="percent">
                <xm:f>0</xm:f>
              </x14:cfvo>
              <x14:cfvo type="num">
                <xm:f>0</xm:f>
              </x14:cfvo>
              <x14:cfvo type="num" gte="0">
                <xm:f>0</xm:f>
              </x14:cfvo>
              <x14:cfIcon iconSet="3Symbols2" iconId="2"/>
              <x14:cfIcon iconSet="3Symbols2" iconId="2"/>
              <x14:cfIcon iconSet="3Symbols2" iconId="1"/>
            </x14:iconSet>
          </x14:cfRule>
          <xm:sqref>Q46</xm:sqref>
        </x14:conditionalFormatting>
        <x14:conditionalFormatting xmlns:xm="http://schemas.microsoft.com/office/excel/2006/main">
          <x14:cfRule type="cellIs" priority="20" operator="equal" id="{374359A7-4BD2-4721-8F50-81E4B0933027}">
            <xm:f>'/C:/Users/japinzon/Documents/GESTIÓN SOCIAL (JAPR)/OGS/Gestión Local y Territorial/Procesos/agendas locales/2020/[FRL01.xlsx]LD'!#REF!</xm:f>
            <x14:dxf>
              <font>
                <color rgb="FF006100"/>
              </font>
              <fill>
                <patternFill>
                  <bgColor rgb="FFC6EFCE"/>
                </patternFill>
              </fill>
            </x14:dxf>
          </x14:cfRule>
          <x14:cfRule type="cellIs" priority="21" operator="equal" id="{42576453-0CD5-42D4-8754-6FDE91FB6DEB}">
            <xm:f>'/C:/Users/japinzon/Documents/GESTIÓN SOCIAL (JAPR)/OGS/Gestión Local y Territorial/Procesos/agendas locales/2020/[FRL01.xlsx]LD'!#REF!</xm:f>
            <x14:dxf>
              <font>
                <color rgb="FF9C6500"/>
              </font>
              <fill>
                <patternFill>
                  <bgColor rgb="FFFFEB9C"/>
                </patternFill>
              </fill>
            </x14:dxf>
          </x14:cfRule>
          <x14:cfRule type="cellIs" priority="22" operator="equal" id="{1789760D-94D2-437B-99A5-DA28E8C7C1FE}">
            <xm:f>'/C:/Users/japinzon/Documents/GESTIÓN SOCIAL (JAPR)/OGS/Gestión Local y Territorial/Procesos/agendas locales/2020/[FRL01.xlsx]LD'!#REF!</xm:f>
            <x14:dxf>
              <font>
                <color rgb="FF9C0006"/>
              </font>
              <fill>
                <patternFill>
                  <bgColor rgb="FFFFC7CE"/>
                </patternFill>
              </fill>
            </x14:dxf>
          </x14:cfRule>
          <xm:sqref>N47</xm:sqref>
        </x14:conditionalFormatting>
        <x14:conditionalFormatting xmlns:xm="http://schemas.microsoft.com/office/excel/2006/main">
          <x14:cfRule type="iconSet" priority="23" id="{289729C3-F9A3-4DCB-A986-5A9A51B195D5}">
            <x14:iconSet iconSet="3Symbols2" custom="1">
              <x14:cfvo type="percent">
                <xm:f>0</xm:f>
              </x14:cfvo>
              <x14:cfvo type="num">
                <xm:f>0</xm:f>
              </x14:cfvo>
              <x14:cfvo type="num" gte="0">
                <xm:f>0</xm:f>
              </x14:cfvo>
              <x14:cfIcon iconSet="3Symbols2" iconId="2"/>
              <x14:cfIcon iconSet="3Symbols2" iconId="2"/>
              <x14:cfIcon iconSet="3Symbols2" iconId="1"/>
            </x14:iconSet>
          </x14:cfRule>
          <xm:sqref>Q47:Q51</xm:sqref>
        </x14:conditionalFormatting>
        <x14:conditionalFormatting xmlns:xm="http://schemas.microsoft.com/office/excel/2006/main">
          <x14:cfRule type="cellIs" priority="17" operator="equal" id="{A3F93F03-B27E-4310-A76C-9C8AA27133AD}">
            <xm:f>'/C:/Users/japinzon/Documents/GESTIÓN SOCIAL (JAPR)/OGS/Gestión Local y Territorial/Procesos/agendas locales/2020/[FRL01.xlsx]LD'!#REF!</xm:f>
            <x14:dxf>
              <font>
                <color rgb="FF006100"/>
              </font>
              <fill>
                <patternFill>
                  <bgColor rgb="FFC6EFCE"/>
                </patternFill>
              </fill>
            </x14:dxf>
          </x14:cfRule>
          <x14:cfRule type="cellIs" priority="18" operator="equal" id="{43BD67CE-61D5-49CE-983E-865B92899322}">
            <xm:f>'/C:/Users/japinzon/Documents/GESTIÓN SOCIAL (JAPR)/OGS/Gestión Local y Territorial/Procesos/agendas locales/2020/[FRL01.xlsx]LD'!#REF!</xm:f>
            <x14:dxf>
              <font>
                <color rgb="FF9C6500"/>
              </font>
              <fill>
                <patternFill>
                  <bgColor rgb="FFFFEB9C"/>
                </patternFill>
              </fill>
            </x14:dxf>
          </x14:cfRule>
          <x14:cfRule type="cellIs" priority="19" operator="equal" id="{1E96BE20-B7A9-44F7-BF05-EF5CD23AB980}">
            <xm:f>'/C:/Users/japinzon/Documents/GESTIÓN SOCIAL (JAPR)/OGS/Gestión Local y Territorial/Procesos/agendas locales/2020/[FRL01.xlsx]LD'!#REF!</xm:f>
            <x14:dxf>
              <font>
                <color rgb="FF9C0006"/>
              </font>
              <fill>
                <patternFill>
                  <bgColor rgb="FFFFC7CE"/>
                </patternFill>
              </fill>
            </x14:dxf>
          </x14:cfRule>
          <xm:sqref>N48</xm:sqref>
        </x14:conditionalFormatting>
        <x14:conditionalFormatting xmlns:xm="http://schemas.microsoft.com/office/excel/2006/main">
          <x14:cfRule type="cellIs" priority="14" operator="equal" id="{1DB65EC3-4F7A-403A-8355-2435F194FB62}">
            <xm:f>'/C:/Users/japinzon/Documents/GESTIÓN SOCIAL (JAPR)/OGS/Gestión Local y Territorial/Procesos/agendas locales/2020/[FRL01.xlsx]LD'!#REF!</xm:f>
            <x14:dxf>
              <font>
                <color rgb="FF006100"/>
              </font>
              <fill>
                <patternFill>
                  <bgColor rgb="FFC6EFCE"/>
                </patternFill>
              </fill>
            </x14:dxf>
          </x14:cfRule>
          <x14:cfRule type="cellIs" priority="15" operator="equal" id="{944A0C5E-974E-4019-8CEC-14E4D78F8962}">
            <xm:f>'/C:/Users/japinzon/Documents/GESTIÓN SOCIAL (JAPR)/OGS/Gestión Local y Territorial/Procesos/agendas locales/2020/[FRL01.xlsx]LD'!#REF!</xm:f>
            <x14:dxf>
              <font>
                <color rgb="FF9C6500"/>
              </font>
              <fill>
                <patternFill>
                  <bgColor rgb="FFFFEB9C"/>
                </patternFill>
              </fill>
            </x14:dxf>
          </x14:cfRule>
          <x14:cfRule type="cellIs" priority="16" operator="equal" id="{234411CF-8D78-4898-9BB7-1132F091843E}">
            <xm:f>'/C:/Users/japinzon/Documents/GESTIÓN SOCIAL (JAPR)/OGS/Gestión Local y Territorial/Procesos/agendas locales/2020/[FRL01.xlsx]LD'!#REF!</xm:f>
            <x14:dxf>
              <font>
                <color rgb="FF9C0006"/>
              </font>
              <fill>
                <patternFill>
                  <bgColor rgb="FFFFC7CE"/>
                </patternFill>
              </fill>
            </x14:dxf>
          </x14:cfRule>
          <xm:sqref>N49</xm:sqref>
        </x14:conditionalFormatting>
        <x14:conditionalFormatting xmlns:xm="http://schemas.microsoft.com/office/excel/2006/main">
          <x14:cfRule type="cellIs" priority="11" operator="equal" id="{F0D025D8-4B68-4F46-933A-705D1DC3FC96}">
            <xm:f>'/C:/Users/japinzon/Documents/GESTIÓN SOCIAL (JAPR)/OGS/Gestión Local y Territorial/Procesos/agendas locales/2020/[FRL01.xlsx]LD'!#REF!</xm:f>
            <x14:dxf>
              <font>
                <color rgb="FF006100"/>
              </font>
              <fill>
                <patternFill>
                  <bgColor rgb="FFC6EFCE"/>
                </patternFill>
              </fill>
            </x14:dxf>
          </x14:cfRule>
          <x14:cfRule type="cellIs" priority="12" operator="equal" id="{49829208-FA49-4884-B780-275373BEBFA4}">
            <xm:f>'/C:/Users/japinzon/Documents/GESTIÓN SOCIAL (JAPR)/OGS/Gestión Local y Territorial/Procesos/agendas locales/2020/[FRL01.xlsx]LD'!#REF!</xm:f>
            <x14:dxf>
              <font>
                <color rgb="FF9C6500"/>
              </font>
              <fill>
                <patternFill>
                  <bgColor rgb="FFFFEB9C"/>
                </patternFill>
              </fill>
            </x14:dxf>
          </x14:cfRule>
          <x14:cfRule type="cellIs" priority="13" operator="equal" id="{20407FBF-E205-4C06-BAA6-9836C8E65DD4}">
            <xm:f>'/C:/Users/japinzon/Documents/GESTIÓN SOCIAL (JAPR)/OGS/Gestión Local y Territorial/Procesos/agendas locales/2020/[FRL01.xlsx]LD'!#REF!</xm:f>
            <x14:dxf>
              <font>
                <color rgb="FF9C0006"/>
              </font>
              <fill>
                <patternFill>
                  <bgColor rgb="FFFFC7CE"/>
                </patternFill>
              </fill>
            </x14:dxf>
          </x14:cfRule>
          <xm:sqref>N50</xm:sqref>
        </x14:conditionalFormatting>
        <x14:conditionalFormatting xmlns:xm="http://schemas.microsoft.com/office/excel/2006/main">
          <x14:cfRule type="cellIs" priority="8" operator="equal" id="{53EEAB09-3C4B-4A01-B79F-06EE8833F061}">
            <xm:f>'/C:/Users/japinzon/Documents/GESTIÓN SOCIAL (JAPR)/OGS/Gestión Local y Territorial/Procesos/agendas locales/2020/[FRL01.xlsx]LD'!#REF!</xm:f>
            <x14:dxf>
              <font>
                <color rgb="FF006100"/>
              </font>
              <fill>
                <patternFill>
                  <bgColor rgb="FFC6EFCE"/>
                </patternFill>
              </fill>
            </x14:dxf>
          </x14:cfRule>
          <x14:cfRule type="cellIs" priority="9" operator="equal" id="{32EC8ECD-A3C0-4B56-830D-C9E2375ACC78}">
            <xm:f>'/C:/Users/japinzon/Documents/GESTIÓN SOCIAL (JAPR)/OGS/Gestión Local y Territorial/Procesos/agendas locales/2020/[FRL01.xlsx]LD'!#REF!</xm:f>
            <x14:dxf>
              <font>
                <color rgb="FF9C6500"/>
              </font>
              <fill>
                <patternFill>
                  <bgColor rgb="FFFFEB9C"/>
                </patternFill>
              </fill>
            </x14:dxf>
          </x14:cfRule>
          <x14:cfRule type="cellIs" priority="10" operator="equal" id="{8C460B2E-9F23-4A70-A7CB-060EF798DD26}">
            <xm:f>'/C:/Users/japinzon/Documents/GESTIÓN SOCIAL (JAPR)/OGS/Gestión Local y Territorial/Procesos/agendas locales/2020/[FRL01.xlsx]LD'!#REF!</xm:f>
            <x14:dxf>
              <font>
                <color rgb="FF9C0006"/>
              </font>
              <fill>
                <patternFill>
                  <bgColor rgb="FFFFC7CE"/>
                </patternFill>
              </fill>
            </x14:dxf>
          </x14:cfRule>
          <xm:sqref>N51</xm:sqref>
        </x14:conditionalFormatting>
        <x14:conditionalFormatting xmlns:xm="http://schemas.microsoft.com/office/excel/2006/main">
          <x14:cfRule type="cellIs" priority="4" operator="equal" id="{3856A619-4A0F-494C-8B14-504DE077DC34}">
            <xm:f>'/C:/Users/japinzon/Documents/GESTIÓN SOCIAL (JAPR)/OGS/Gestión Local y Territorial/Procesos/agendas locales/2020/[FRL01.xlsx]LD'!#REF!</xm:f>
            <x14:dxf>
              <font>
                <color rgb="FF006100"/>
              </font>
              <fill>
                <patternFill>
                  <bgColor rgb="FFC6EFCE"/>
                </patternFill>
              </fill>
            </x14:dxf>
          </x14:cfRule>
          <x14:cfRule type="cellIs" priority="5" operator="equal" id="{4A178DDF-D97A-4DF4-BD82-7A7DAD346726}">
            <xm:f>'/C:/Users/japinzon/Documents/GESTIÓN SOCIAL (JAPR)/OGS/Gestión Local y Territorial/Procesos/agendas locales/2020/[FRL01.xlsx]LD'!#REF!</xm:f>
            <x14:dxf>
              <font>
                <color rgb="FF9C6500"/>
              </font>
              <fill>
                <patternFill>
                  <bgColor rgb="FFFFEB9C"/>
                </patternFill>
              </fill>
            </x14:dxf>
          </x14:cfRule>
          <x14:cfRule type="cellIs" priority="6" operator="equal" id="{C3E5A9AD-32E2-43D1-A323-D1466313175C}">
            <xm:f>'/C:/Users/japinzon/Documents/GESTIÓN SOCIAL (JAPR)/OGS/Gestión Local y Territorial/Procesos/agendas locales/2020/[FRL01.xlsx]LD'!#REF!</xm:f>
            <x14:dxf>
              <font>
                <color rgb="FF9C0006"/>
              </font>
              <fill>
                <patternFill>
                  <bgColor rgb="FFFFC7CE"/>
                </patternFill>
              </fill>
            </x14:dxf>
          </x14:cfRule>
          <xm:sqref>N52</xm:sqref>
        </x14:conditionalFormatting>
        <x14:conditionalFormatting xmlns:xm="http://schemas.microsoft.com/office/excel/2006/main">
          <x14:cfRule type="iconSet" priority="7" id="{507BE38F-7AF5-464D-8427-DAFE1F1D872D}">
            <x14:iconSet iconSet="3Symbols2" custom="1">
              <x14:cfvo type="percent">
                <xm:f>0</xm:f>
              </x14:cfvo>
              <x14:cfvo type="num">
                <xm:f>0</xm:f>
              </x14:cfvo>
              <x14:cfvo type="num" gte="0">
                <xm:f>0</xm:f>
              </x14:cfvo>
              <x14:cfIcon iconSet="3Symbols2" iconId="2"/>
              <x14:cfIcon iconSet="3Symbols2" iconId="2"/>
              <x14:cfIcon iconSet="3Symbols2" iconId="1"/>
            </x14:iconSet>
          </x14:cfRule>
          <xm:sqref>Q52:Q53</xm:sqref>
        </x14:conditionalFormatting>
        <x14:conditionalFormatting xmlns:xm="http://schemas.microsoft.com/office/excel/2006/main">
          <x14:cfRule type="cellIs" priority="1" operator="equal" id="{D11239BE-A66B-49D1-94D1-E718BAEC7EA4}">
            <xm:f>'/C:/Users/japinzon/Documents/GESTIÓN SOCIAL (JAPR)/OGS/Gestión Local y Territorial/Procesos/agendas locales/2020/[FRL01.xlsx]LD'!#REF!</xm:f>
            <x14:dxf>
              <font>
                <color rgb="FF006100"/>
              </font>
              <fill>
                <patternFill>
                  <bgColor rgb="FFC6EFCE"/>
                </patternFill>
              </fill>
            </x14:dxf>
          </x14:cfRule>
          <x14:cfRule type="cellIs" priority="2" operator="equal" id="{2E9716CC-A6E6-4297-B2F9-322A7B1E0C63}">
            <xm:f>'/C:/Users/japinzon/Documents/GESTIÓN SOCIAL (JAPR)/OGS/Gestión Local y Territorial/Procesos/agendas locales/2020/[FRL01.xlsx]LD'!#REF!</xm:f>
            <x14:dxf>
              <font>
                <color rgb="FF9C6500"/>
              </font>
              <fill>
                <patternFill>
                  <bgColor rgb="FFFFEB9C"/>
                </patternFill>
              </fill>
            </x14:dxf>
          </x14:cfRule>
          <x14:cfRule type="cellIs" priority="3" operator="equal" id="{AE4F9D47-65E2-411F-9E0E-199F6D9F9FC0}">
            <xm:f>'/C:/Users/japinzon/Documents/GESTIÓN SOCIAL (JAPR)/OGS/Gestión Local y Territorial/Procesos/agendas locales/2020/[FRL01.xlsx]LD'!#REF!</xm:f>
            <x14:dxf>
              <font>
                <color rgb="FF9C0006"/>
              </font>
              <fill>
                <patternFill>
                  <bgColor rgb="FFFFC7CE"/>
                </patternFill>
              </fill>
            </x14:dxf>
          </x14:cfRule>
          <xm:sqref>N53</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'D:\E:\COPIA TRABAJO USB\USAQUEN 2019\PRODUCTOS USAQUEN\[USAQUEN.xlsx]Datos'!#REF!</xm:f>
          </x14:formula1>
          <xm:sqref>H12:H53</xm:sqref>
        </x14:dataValidation>
        <x14:dataValidation type="list" allowBlank="1" showInputMessage="1" showErrorMessage="1">
          <x14:formula1>
            <xm:f>'D:\E:\COPIA TRABAJO USB\USAQUEN 2019\PRODUCTOS USAQUEN\[USAQUEN.xlsx]LD'!#REF!</xm:f>
          </x14:formula1>
          <xm:sqref>F21:F53 N12:N53 F12:F19 F3</xm:sqref>
        </x14:dataValidation>
        <x14:dataValidation type="list" allowBlank="1" showInputMessage="1" showErrorMessage="1">
          <x14:formula1>
            <xm:f>'D:\PERFIL KMAYOR\Downloads\[FORMATO L07 V.1.1..xlsx]LD'!#REF!</xm:f>
          </x14:formula1>
          <xm:sqref>N2:N11</xm:sqref>
        </x14:dataValidation>
        <x14:dataValidation type="list" allowBlank="1" showInputMessage="1" showErrorMessage="1">
          <x14:formula1>
            <xm:f>'D:\PERFIL KMAYOR\Downloads\[FORMATO L07 V.1.1..xlsx]LD'!#REF!</xm:f>
          </x14:formula1>
          <xm:sqref>F2 F4:F11 F20</xm:sqref>
        </x14:dataValidation>
        <x14:dataValidation type="list" allowBlank="1" showInputMessage="1" showErrorMessage="1">
          <x14:formula1>
            <xm:f>'D:\PERFIL KMAYOR\Downloads\[FORMATO L07 V.1.1..xlsx]Datos'!#REF!</xm:f>
          </x14:formula1>
          <xm:sqref>H2:H11</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6"/>
  <sheetViews>
    <sheetView workbookViewId="0">
      <selection activeCell="F2" sqref="F2:F5"/>
    </sheetView>
  </sheetViews>
  <sheetFormatPr baseColWidth="10" defaultRowHeight="15"/>
  <cols>
    <col min="3" max="3" width="19" customWidth="1"/>
    <col min="5" max="5" width="16.42578125" customWidth="1"/>
    <col min="6" max="6" width="21.140625" customWidth="1"/>
    <col min="12" max="12" width="32.85546875" customWidth="1"/>
    <col min="18" max="18" width="34.28515625" customWidth="1"/>
  </cols>
  <sheetData>
    <row r="1" spans="1:18" ht="42">
      <c r="A1" s="19" t="s">
        <v>146</v>
      </c>
      <c r="B1" s="19" t="s">
        <v>53</v>
      </c>
      <c r="C1" s="20" t="s">
        <v>54</v>
      </c>
      <c r="D1" s="20" t="s">
        <v>55</v>
      </c>
      <c r="E1" s="20" t="s">
        <v>56</v>
      </c>
      <c r="F1" s="20" t="s">
        <v>57</v>
      </c>
      <c r="G1" s="20" t="s">
        <v>58</v>
      </c>
      <c r="H1" s="20" t="s">
        <v>0</v>
      </c>
      <c r="I1" s="20" t="s">
        <v>59</v>
      </c>
      <c r="J1" s="20" t="s">
        <v>60</v>
      </c>
      <c r="K1" s="20" t="s">
        <v>61</v>
      </c>
      <c r="L1" s="20" t="s">
        <v>62</v>
      </c>
      <c r="M1" s="20" t="s">
        <v>63</v>
      </c>
      <c r="N1" s="20" t="s">
        <v>64</v>
      </c>
      <c r="O1" s="20" t="s">
        <v>65</v>
      </c>
      <c r="P1" s="20" t="s">
        <v>66</v>
      </c>
      <c r="Q1" s="21" t="s">
        <v>67</v>
      </c>
      <c r="R1" s="20" t="s">
        <v>68</v>
      </c>
    </row>
    <row r="2" spans="1:18" ht="121.5" customHeight="1">
      <c r="A2" s="16">
        <v>1</v>
      </c>
      <c r="B2" s="23">
        <v>44600</v>
      </c>
      <c r="C2" s="16" t="s">
        <v>666</v>
      </c>
      <c r="D2" s="16">
        <v>3017413626</v>
      </c>
      <c r="E2" s="16" t="s">
        <v>667</v>
      </c>
      <c r="F2" s="16" t="s">
        <v>73</v>
      </c>
      <c r="G2" s="16" t="s">
        <v>668</v>
      </c>
      <c r="H2" s="16" t="s">
        <v>490</v>
      </c>
      <c r="I2" s="16" t="s">
        <v>669</v>
      </c>
      <c r="J2" s="16" t="s">
        <v>670</v>
      </c>
      <c r="K2" s="16">
        <v>1</v>
      </c>
      <c r="L2" s="16" t="s">
        <v>671</v>
      </c>
      <c r="M2" s="16" t="s">
        <v>137</v>
      </c>
      <c r="N2" s="16" t="s">
        <v>95</v>
      </c>
      <c r="O2" s="24">
        <v>44617</v>
      </c>
      <c r="P2" s="24">
        <v>44616</v>
      </c>
      <c r="Q2" s="22">
        <f t="shared" ref="Q2:Q6" si="0">IF(_xlfn.DAYS(P2,O2)&lt;0,0,_xlfn.DAYS(P2,O2))</f>
        <v>0</v>
      </c>
      <c r="R2" s="16" t="s">
        <v>672</v>
      </c>
    </row>
    <row r="3" spans="1:18" ht="112.5">
      <c r="A3" s="16">
        <v>2</v>
      </c>
      <c r="B3" s="23">
        <v>44600</v>
      </c>
      <c r="C3" s="16" t="s">
        <v>673</v>
      </c>
      <c r="D3" s="16">
        <v>3152995193</v>
      </c>
      <c r="E3" s="16" t="s">
        <v>667</v>
      </c>
      <c r="F3" s="16" t="s">
        <v>73</v>
      </c>
      <c r="G3" s="16" t="s">
        <v>668</v>
      </c>
      <c r="H3" s="25" t="s">
        <v>490</v>
      </c>
      <c r="I3" s="16" t="s">
        <v>669</v>
      </c>
      <c r="J3" s="16" t="s">
        <v>670</v>
      </c>
      <c r="K3" s="16">
        <v>1</v>
      </c>
      <c r="L3" s="16" t="s">
        <v>674</v>
      </c>
      <c r="M3" s="16" t="s">
        <v>137</v>
      </c>
      <c r="N3" s="16" t="s">
        <v>95</v>
      </c>
      <c r="O3" s="24">
        <v>44617</v>
      </c>
      <c r="P3" s="24">
        <v>44616</v>
      </c>
      <c r="Q3" s="22">
        <f t="shared" si="0"/>
        <v>0</v>
      </c>
      <c r="R3" s="16" t="s">
        <v>675</v>
      </c>
    </row>
    <row r="4" spans="1:18" ht="78.75">
      <c r="A4" s="16">
        <v>3</v>
      </c>
      <c r="B4" s="23">
        <v>44602</v>
      </c>
      <c r="C4" s="16" t="s">
        <v>676</v>
      </c>
      <c r="D4" s="16">
        <v>3173917320</v>
      </c>
      <c r="E4" s="16" t="s">
        <v>667</v>
      </c>
      <c r="F4" s="16" t="s">
        <v>73</v>
      </c>
      <c r="G4" s="16" t="s">
        <v>677</v>
      </c>
      <c r="H4" s="16" t="s">
        <v>490</v>
      </c>
      <c r="I4" s="16" t="s">
        <v>669</v>
      </c>
      <c r="J4" s="16" t="s">
        <v>667</v>
      </c>
      <c r="K4" s="16">
        <v>1</v>
      </c>
      <c r="L4" s="16" t="s">
        <v>678</v>
      </c>
      <c r="M4" s="16" t="s">
        <v>137</v>
      </c>
      <c r="N4" s="16" t="s">
        <v>95</v>
      </c>
      <c r="O4" s="24">
        <v>44620</v>
      </c>
      <c r="P4" s="24">
        <v>44616</v>
      </c>
      <c r="Q4" s="22">
        <f t="shared" si="0"/>
        <v>0</v>
      </c>
      <c r="R4" s="16" t="s">
        <v>679</v>
      </c>
    </row>
    <row r="5" spans="1:18" ht="33.75">
      <c r="A5" s="16">
        <v>4</v>
      </c>
      <c r="B5" s="23">
        <v>44602</v>
      </c>
      <c r="C5" s="16" t="s">
        <v>680</v>
      </c>
      <c r="D5" s="16">
        <v>3132616054</v>
      </c>
      <c r="E5" s="16" t="s">
        <v>667</v>
      </c>
      <c r="F5" s="16" t="s">
        <v>73</v>
      </c>
      <c r="G5" s="16" t="s">
        <v>681</v>
      </c>
      <c r="H5" s="16" t="s">
        <v>490</v>
      </c>
      <c r="I5" s="16" t="s">
        <v>669</v>
      </c>
      <c r="J5" s="16" t="s">
        <v>667</v>
      </c>
      <c r="K5" s="16">
        <v>1</v>
      </c>
      <c r="L5" s="16" t="s">
        <v>682</v>
      </c>
      <c r="M5" s="16" t="s">
        <v>137</v>
      </c>
      <c r="N5" s="16" t="s">
        <v>95</v>
      </c>
      <c r="O5" s="24">
        <v>44620</v>
      </c>
      <c r="P5" s="24">
        <v>44616</v>
      </c>
      <c r="Q5" s="22">
        <f t="shared" si="0"/>
        <v>0</v>
      </c>
      <c r="R5" s="16" t="s">
        <v>683</v>
      </c>
    </row>
    <row r="6" spans="1:18" ht="33.75">
      <c r="A6" s="16">
        <v>5</v>
      </c>
      <c r="B6" s="23">
        <v>44627</v>
      </c>
      <c r="C6" s="16" t="s">
        <v>684</v>
      </c>
      <c r="D6" s="16">
        <v>3177908509</v>
      </c>
      <c r="E6" s="16" t="s">
        <v>685</v>
      </c>
      <c r="F6" s="16" t="s">
        <v>84</v>
      </c>
      <c r="G6" s="16" t="s">
        <v>685</v>
      </c>
      <c r="H6" s="16" t="s">
        <v>490</v>
      </c>
      <c r="I6" s="16" t="s">
        <v>686</v>
      </c>
      <c r="J6" s="16" t="s">
        <v>687</v>
      </c>
      <c r="K6" s="16">
        <v>1</v>
      </c>
      <c r="L6" s="16" t="s">
        <v>688</v>
      </c>
      <c r="M6" s="16" t="s">
        <v>137</v>
      </c>
      <c r="N6" s="16" t="s">
        <v>95</v>
      </c>
      <c r="O6" s="24">
        <v>44631</v>
      </c>
      <c r="P6" s="24">
        <v>44631</v>
      </c>
      <c r="Q6" s="22">
        <f t="shared" si="0"/>
        <v>0</v>
      </c>
      <c r="R6" s="16" t="s">
        <v>689</v>
      </c>
    </row>
  </sheetData>
  <dataValidations count="1">
    <dataValidation type="list" allowBlank="1" showInputMessage="1" showErrorMessage="1" sqref="I2:I6">
      <formula1>INDIRECT(H2)</formula1>
    </dataValidation>
  </dataValidations>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ellIs" priority="1" operator="equal" id="{DA36A930-89AD-4873-9EAF-A2A9582CA47D}">
            <xm:f>'/C:/Users/japinzon/Documents/GESTIÓN SOCIAL (JAPR)/OGS/Gestión Local y Territorial/Procesos/agendas locales/2020/[FRL01.xlsx]LD'!#REF!</xm:f>
            <x14:dxf>
              <font>
                <color rgb="FF006100"/>
              </font>
              <fill>
                <patternFill>
                  <bgColor rgb="FFC6EFCE"/>
                </patternFill>
              </fill>
            </x14:dxf>
          </x14:cfRule>
          <x14:cfRule type="cellIs" priority="2" operator="equal" id="{39359217-638F-4D36-B450-95CCD48E6D44}">
            <xm:f>'/C:/Users/japinzon/Documents/GESTIÓN SOCIAL (JAPR)/OGS/Gestión Local y Territorial/Procesos/agendas locales/2020/[FRL01.xlsx]LD'!#REF!</xm:f>
            <x14:dxf>
              <font>
                <color rgb="FF9C6500"/>
              </font>
              <fill>
                <patternFill>
                  <bgColor rgb="FFFFEB9C"/>
                </patternFill>
              </fill>
            </x14:dxf>
          </x14:cfRule>
          <x14:cfRule type="cellIs" priority="3" operator="equal" id="{72D0A0D7-8AE1-4DBB-901B-F69FD4B331E8}">
            <xm:f>'/C:/Users/japinzon/Documents/GESTIÓN SOCIAL (JAPR)/OGS/Gestión Local y Territorial/Procesos/agendas locales/2020/[FRL01.xlsx]LD'!#REF!</xm:f>
            <x14:dxf>
              <font>
                <color rgb="FF9C0006"/>
              </font>
              <fill>
                <patternFill>
                  <bgColor rgb="FFFFC7CE"/>
                </patternFill>
              </fill>
            </x14:dxf>
          </x14:cfRule>
          <xm:sqref>N2:N6</xm:sqref>
        </x14:conditionalFormatting>
        <x14:conditionalFormatting xmlns:xm="http://schemas.microsoft.com/office/excel/2006/main">
          <x14:cfRule type="iconSet" priority="4" id="{24B5B284-1D6E-40DE-AE0D-283FA3D49DE6}">
            <x14:iconSet iconSet="3Symbols2" custom="1">
              <x14:cfvo type="percent">
                <xm:f>0</xm:f>
              </x14:cfvo>
              <x14:cfvo type="num">
                <xm:f>0</xm:f>
              </x14:cfvo>
              <x14:cfvo type="num" gte="0">
                <xm:f>0</xm:f>
              </x14:cfvo>
              <x14:cfIcon iconSet="3Symbols2" iconId="2"/>
              <x14:cfIcon iconSet="3Symbols2" iconId="2"/>
              <x14:cfIcon iconSet="3Symbols2" iconId="1"/>
            </x14:iconSet>
          </x14:cfRule>
          <xm:sqref>Q2:Q6</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'D:\PERFIL KMAYOR\Downloads\[FORMATO L08.xlsx]LD'!#REF!</xm:f>
          </x14:formula1>
          <xm:sqref>N2:N6</xm:sqref>
        </x14:dataValidation>
        <x14:dataValidation type="list" allowBlank="1" showInputMessage="1" showErrorMessage="1">
          <x14:formula1>
            <xm:f>'D:\PERFIL KMAYOR\Downloads\[FORMATO L08.xlsx]LD'!#REF!</xm:f>
          </x14:formula1>
          <xm:sqref>F2:F6</xm:sqref>
        </x14:dataValidation>
        <x14:dataValidation type="list" allowBlank="1" showInputMessage="1" showErrorMessage="1">
          <x14:formula1>
            <xm:f>'D:\PERFIL KMAYOR\Downloads\[FORMATO L08.xlsx]Datos'!#REF!</xm:f>
          </x14:formula1>
          <xm:sqref>H2:H6</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83"/>
  <sheetViews>
    <sheetView topLeftCell="E1" workbookViewId="0">
      <selection activeCell="F86" sqref="F86"/>
    </sheetView>
  </sheetViews>
  <sheetFormatPr baseColWidth="10" defaultRowHeight="15"/>
  <cols>
    <col min="1" max="2" width="11.5703125" bestFit="1" customWidth="1"/>
    <col min="3" max="3" width="31.85546875" customWidth="1"/>
    <col min="4" max="4" width="12.42578125" bestFit="1" customWidth="1"/>
    <col min="5" max="5" width="27.28515625" customWidth="1"/>
    <col min="6" max="6" width="30" customWidth="1"/>
    <col min="7" max="7" width="37.42578125" customWidth="1"/>
    <col min="11" max="11" width="11.5703125" bestFit="1" customWidth="1"/>
    <col min="12" max="12" width="37.5703125" customWidth="1"/>
    <col min="15" max="17" width="11.5703125" bestFit="1" customWidth="1"/>
    <col min="18" max="18" width="29.5703125" customWidth="1"/>
  </cols>
  <sheetData>
    <row r="1" spans="1:18" ht="45">
      <c r="A1" s="26" t="s">
        <v>146</v>
      </c>
      <c r="B1" s="26" t="s">
        <v>53</v>
      </c>
      <c r="C1" s="27" t="s">
        <v>54</v>
      </c>
      <c r="D1" s="27" t="s">
        <v>55</v>
      </c>
      <c r="E1" s="27" t="s">
        <v>56</v>
      </c>
      <c r="F1" s="27" t="s">
        <v>57</v>
      </c>
      <c r="G1" s="27" t="s">
        <v>58</v>
      </c>
      <c r="H1" s="27" t="s">
        <v>0</v>
      </c>
      <c r="I1" s="27" t="s">
        <v>59</v>
      </c>
      <c r="J1" s="27" t="s">
        <v>60</v>
      </c>
      <c r="K1" s="27" t="s">
        <v>61</v>
      </c>
      <c r="L1" s="27" t="s">
        <v>62</v>
      </c>
      <c r="M1" s="27" t="s">
        <v>63</v>
      </c>
      <c r="N1" s="27" t="s">
        <v>64</v>
      </c>
      <c r="O1" s="27" t="s">
        <v>65</v>
      </c>
      <c r="P1" s="27" t="s">
        <v>66</v>
      </c>
      <c r="Q1" s="28" t="s">
        <v>67</v>
      </c>
      <c r="R1" s="27" t="s">
        <v>68</v>
      </c>
    </row>
    <row r="2" spans="1:18">
      <c r="A2" s="16">
        <v>1</v>
      </c>
      <c r="B2" s="23">
        <v>44572</v>
      </c>
      <c r="C2" s="17" t="s">
        <v>690</v>
      </c>
      <c r="D2" s="17">
        <v>3217323935</v>
      </c>
      <c r="E2" s="17" t="s">
        <v>691</v>
      </c>
      <c r="F2" s="16" t="s">
        <v>76</v>
      </c>
      <c r="G2" s="17" t="s">
        <v>691</v>
      </c>
      <c r="H2" s="16" t="s">
        <v>101</v>
      </c>
      <c r="I2" s="16" t="s">
        <v>82</v>
      </c>
      <c r="J2" s="16" t="s">
        <v>692</v>
      </c>
      <c r="K2" s="16">
        <v>1</v>
      </c>
      <c r="L2" s="16" t="s">
        <v>693</v>
      </c>
      <c r="M2" s="16" t="s">
        <v>83</v>
      </c>
      <c r="N2" s="16" t="s">
        <v>95</v>
      </c>
      <c r="O2" s="24">
        <v>44586</v>
      </c>
      <c r="P2" s="24">
        <v>44572</v>
      </c>
      <c r="Q2" s="22">
        <f t="shared" ref="Q2:Q65" si="0">IF(_xlfn.DAYS(P2,O2)&lt;0,0,_xlfn.DAYS(P2,O2))</f>
        <v>0</v>
      </c>
      <c r="R2" s="16" t="s">
        <v>694</v>
      </c>
    </row>
    <row r="3" spans="1:18" ht="22.5">
      <c r="A3" s="16">
        <v>2</v>
      </c>
      <c r="B3" s="23">
        <v>44572</v>
      </c>
      <c r="C3" s="17" t="s">
        <v>695</v>
      </c>
      <c r="D3" s="17">
        <v>3143515400</v>
      </c>
      <c r="E3" s="17" t="s">
        <v>696</v>
      </c>
      <c r="F3" s="16" t="s">
        <v>76</v>
      </c>
      <c r="G3" s="17" t="s">
        <v>696</v>
      </c>
      <c r="H3" s="16" t="s">
        <v>101</v>
      </c>
      <c r="I3" s="16" t="s">
        <v>112</v>
      </c>
      <c r="J3" s="16" t="s">
        <v>697</v>
      </c>
      <c r="K3" s="16">
        <v>1</v>
      </c>
      <c r="L3" s="16" t="s">
        <v>698</v>
      </c>
      <c r="M3" s="16" t="s">
        <v>83</v>
      </c>
      <c r="N3" s="16" t="s">
        <v>95</v>
      </c>
      <c r="O3" s="24">
        <v>44586</v>
      </c>
      <c r="P3" s="24">
        <v>44572</v>
      </c>
      <c r="Q3" s="22">
        <f t="shared" si="0"/>
        <v>0</v>
      </c>
      <c r="R3" s="16" t="s">
        <v>699</v>
      </c>
    </row>
    <row r="4" spans="1:18" ht="33.75">
      <c r="A4" s="16">
        <v>3</v>
      </c>
      <c r="B4" s="23">
        <v>44572</v>
      </c>
      <c r="C4" s="17" t="s">
        <v>700</v>
      </c>
      <c r="D4" s="17">
        <v>3145106766</v>
      </c>
      <c r="E4" s="17" t="s">
        <v>701</v>
      </c>
      <c r="F4" s="16" t="s">
        <v>84</v>
      </c>
      <c r="G4" s="17" t="s">
        <v>702</v>
      </c>
      <c r="H4" s="16" t="s">
        <v>91</v>
      </c>
      <c r="I4" s="16" t="s">
        <v>133</v>
      </c>
      <c r="J4" s="16" t="s">
        <v>703</v>
      </c>
      <c r="K4" s="16">
        <v>1</v>
      </c>
      <c r="L4" s="16" t="s">
        <v>704</v>
      </c>
      <c r="M4" s="16" t="s">
        <v>83</v>
      </c>
      <c r="N4" s="16" t="s">
        <v>95</v>
      </c>
      <c r="O4" s="24">
        <v>44586</v>
      </c>
      <c r="P4" s="24">
        <v>44572</v>
      </c>
      <c r="Q4" s="22">
        <f t="shared" si="0"/>
        <v>0</v>
      </c>
      <c r="R4" s="16" t="s">
        <v>705</v>
      </c>
    </row>
    <row r="5" spans="1:18">
      <c r="A5" s="16">
        <v>4</v>
      </c>
      <c r="B5" s="23">
        <v>44572</v>
      </c>
      <c r="C5" s="17" t="s">
        <v>706</v>
      </c>
      <c r="D5" s="17">
        <v>3017371483</v>
      </c>
      <c r="E5" s="17" t="s">
        <v>707</v>
      </c>
      <c r="F5" s="16" t="s">
        <v>76</v>
      </c>
      <c r="G5" s="17" t="s">
        <v>707</v>
      </c>
      <c r="H5" s="16" t="s">
        <v>490</v>
      </c>
      <c r="I5" s="16" t="s">
        <v>708</v>
      </c>
      <c r="J5" s="16" t="s">
        <v>708</v>
      </c>
      <c r="K5" s="16">
        <v>1</v>
      </c>
      <c r="L5" s="16" t="s">
        <v>693</v>
      </c>
      <c r="M5" s="16" t="s">
        <v>83</v>
      </c>
      <c r="N5" s="16" t="s">
        <v>95</v>
      </c>
      <c r="O5" s="24">
        <v>44586</v>
      </c>
      <c r="P5" s="24">
        <v>44572</v>
      </c>
      <c r="Q5" s="22">
        <f t="shared" si="0"/>
        <v>0</v>
      </c>
      <c r="R5" s="16" t="s">
        <v>709</v>
      </c>
    </row>
    <row r="6" spans="1:18">
      <c r="A6" s="16">
        <v>5</v>
      </c>
      <c r="B6" s="23">
        <v>44572</v>
      </c>
      <c r="C6" s="17" t="s">
        <v>710</v>
      </c>
      <c r="D6" s="17">
        <v>3134659855</v>
      </c>
      <c r="E6" s="17" t="s">
        <v>711</v>
      </c>
      <c r="F6" s="16" t="s">
        <v>76</v>
      </c>
      <c r="G6" s="17" t="s">
        <v>711</v>
      </c>
      <c r="H6" s="16" t="s">
        <v>101</v>
      </c>
      <c r="I6" s="16" t="s">
        <v>82</v>
      </c>
      <c r="J6" s="16" t="s">
        <v>712</v>
      </c>
      <c r="K6" s="16">
        <v>1</v>
      </c>
      <c r="L6" s="16" t="s">
        <v>693</v>
      </c>
      <c r="M6" s="16" t="s">
        <v>83</v>
      </c>
      <c r="N6" s="16" t="s">
        <v>95</v>
      </c>
      <c r="O6" s="24">
        <v>44586</v>
      </c>
      <c r="P6" s="24">
        <v>44572</v>
      </c>
      <c r="Q6" s="22">
        <f t="shared" si="0"/>
        <v>0</v>
      </c>
      <c r="R6" s="16" t="s">
        <v>709</v>
      </c>
    </row>
    <row r="7" spans="1:18" ht="22.5">
      <c r="A7" s="16">
        <v>6</v>
      </c>
      <c r="B7" s="23">
        <v>44572</v>
      </c>
      <c r="C7" s="17" t="s">
        <v>713</v>
      </c>
      <c r="D7" s="17">
        <v>3105842294</v>
      </c>
      <c r="E7" s="17" t="s">
        <v>714</v>
      </c>
      <c r="F7" s="16" t="s">
        <v>76</v>
      </c>
      <c r="G7" s="17" t="s">
        <v>714</v>
      </c>
      <c r="H7" s="16" t="s">
        <v>101</v>
      </c>
      <c r="I7" s="16" t="s">
        <v>112</v>
      </c>
      <c r="J7" s="16" t="s">
        <v>697</v>
      </c>
      <c r="K7" s="16">
        <v>1</v>
      </c>
      <c r="L7" s="16" t="s">
        <v>693</v>
      </c>
      <c r="M7" s="16" t="s">
        <v>83</v>
      </c>
      <c r="N7" s="16" t="s">
        <v>95</v>
      </c>
      <c r="O7" s="24">
        <v>44586</v>
      </c>
      <c r="P7" s="24">
        <v>44572</v>
      </c>
      <c r="Q7" s="22">
        <f t="shared" si="0"/>
        <v>0</v>
      </c>
      <c r="R7" s="16" t="s">
        <v>709</v>
      </c>
    </row>
    <row r="8" spans="1:18" ht="22.5">
      <c r="A8" s="16">
        <v>7</v>
      </c>
      <c r="B8" s="23">
        <v>44581</v>
      </c>
      <c r="C8" s="16" t="s">
        <v>715</v>
      </c>
      <c r="D8" s="16">
        <v>3126933370</v>
      </c>
      <c r="E8" s="16" t="s">
        <v>716</v>
      </c>
      <c r="F8" s="16" t="s">
        <v>76</v>
      </c>
      <c r="G8" s="16" t="s">
        <v>716</v>
      </c>
      <c r="H8" s="16" t="s">
        <v>101</v>
      </c>
      <c r="I8" s="16" t="s">
        <v>82</v>
      </c>
      <c r="J8" s="16" t="s">
        <v>717</v>
      </c>
      <c r="K8" s="16">
        <v>1</v>
      </c>
      <c r="L8" s="16" t="s">
        <v>718</v>
      </c>
      <c r="M8" s="16" t="s">
        <v>83</v>
      </c>
      <c r="N8" s="16" t="s">
        <v>95</v>
      </c>
      <c r="O8" s="24">
        <v>44581</v>
      </c>
      <c r="P8" s="24">
        <v>44581</v>
      </c>
      <c r="Q8" s="22">
        <f t="shared" si="0"/>
        <v>0</v>
      </c>
      <c r="R8" s="16" t="s">
        <v>719</v>
      </c>
    </row>
    <row r="9" spans="1:18" ht="22.5">
      <c r="A9" s="16">
        <v>8</v>
      </c>
      <c r="B9" s="23">
        <v>44581</v>
      </c>
      <c r="C9" s="16" t="s">
        <v>720</v>
      </c>
      <c r="D9" s="16">
        <v>3193493139</v>
      </c>
      <c r="E9" s="16" t="s">
        <v>721</v>
      </c>
      <c r="F9" s="16" t="s">
        <v>76</v>
      </c>
      <c r="G9" s="16" t="s">
        <v>721</v>
      </c>
      <c r="H9" s="16" t="s">
        <v>101</v>
      </c>
      <c r="I9" s="16" t="s">
        <v>138</v>
      </c>
      <c r="J9" s="16" t="s">
        <v>722</v>
      </c>
      <c r="K9" s="16">
        <v>1</v>
      </c>
      <c r="L9" s="16" t="s">
        <v>718</v>
      </c>
      <c r="M9" s="16" t="s">
        <v>83</v>
      </c>
      <c r="N9" s="16" t="s">
        <v>95</v>
      </c>
      <c r="O9" s="24">
        <v>44581</v>
      </c>
      <c r="P9" s="24">
        <v>44581</v>
      </c>
      <c r="Q9" s="22">
        <f t="shared" si="0"/>
        <v>0</v>
      </c>
      <c r="R9" s="16" t="s">
        <v>719</v>
      </c>
    </row>
    <row r="10" spans="1:18" ht="22.5">
      <c r="A10" s="16">
        <v>9</v>
      </c>
      <c r="B10" s="23">
        <v>44585</v>
      </c>
      <c r="C10" s="16" t="s">
        <v>723</v>
      </c>
      <c r="D10" s="16">
        <v>3163306213</v>
      </c>
      <c r="E10" s="16" t="s">
        <v>724</v>
      </c>
      <c r="F10" s="16" t="s">
        <v>76</v>
      </c>
      <c r="G10" s="16" t="s">
        <v>724</v>
      </c>
      <c r="H10" s="16" t="s">
        <v>101</v>
      </c>
      <c r="I10" s="16" t="s">
        <v>82</v>
      </c>
      <c r="J10" s="16" t="s">
        <v>725</v>
      </c>
      <c r="K10" s="16">
        <v>1</v>
      </c>
      <c r="L10" s="16" t="s">
        <v>718</v>
      </c>
      <c r="M10" s="16" t="s">
        <v>83</v>
      </c>
      <c r="N10" s="16" t="s">
        <v>95</v>
      </c>
      <c r="O10" s="24">
        <v>44585</v>
      </c>
      <c r="P10" s="24">
        <v>44585</v>
      </c>
      <c r="Q10" s="22">
        <f t="shared" si="0"/>
        <v>0</v>
      </c>
      <c r="R10" s="16" t="s">
        <v>719</v>
      </c>
    </row>
    <row r="11" spans="1:18" ht="22.5">
      <c r="A11" s="16">
        <v>10</v>
      </c>
      <c r="B11" s="23">
        <v>44585</v>
      </c>
      <c r="C11" s="16" t="s">
        <v>726</v>
      </c>
      <c r="D11" s="16">
        <v>3158485704</v>
      </c>
      <c r="E11" s="16" t="s">
        <v>727</v>
      </c>
      <c r="F11" s="16" t="s">
        <v>76</v>
      </c>
      <c r="G11" s="16" t="s">
        <v>727</v>
      </c>
      <c r="H11" s="16" t="s">
        <v>101</v>
      </c>
      <c r="I11" s="16" t="s">
        <v>82</v>
      </c>
      <c r="J11" s="16" t="s">
        <v>140</v>
      </c>
      <c r="K11" s="16">
        <v>1</v>
      </c>
      <c r="L11" s="16" t="s">
        <v>718</v>
      </c>
      <c r="M11" s="16" t="s">
        <v>83</v>
      </c>
      <c r="N11" s="16" t="s">
        <v>95</v>
      </c>
      <c r="O11" s="24">
        <v>44585</v>
      </c>
      <c r="P11" s="24">
        <v>44585</v>
      </c>
      <c r="Q11" s="22">
        <f t="shared" si="0"/>
        <v>0</v>
      </c>
      <c r="R11" s="16" t="s">
        <v>719</v>
      </c>
    </row>
    <row r="12" spans="1:18" ht="22.5">
      <c r="A12" s="16">
        <v>11</v>
      </c>
      <c r="B12" s="23">
        <v>44585</v>
      </c>
      <c r="C12" s="23" t="s">
        <v>728</v>
      </c>
      <c r="D12" s="16">
        <v>3214323427</v>
      </c>
      <c r="E12" s="16" t="s">
        <v>729</v>
      </c>
      <c r="F12" s="16" t="s">
        <v>76</v>
      </c>
      <c r="G12" s="16" t="s">
        <v>729</v>
      </c>
      <c r="H12" s="16" t="s">
        <v>101</v>
      </c>
      <c r="I12" s="16" t="s">
        <v>82</v>
      </c>
      <c r="J12" s="16" t="s">
        <v>139</v>
      </c>
      <c r="K12" s="16">
        <v>1</v>
      </c>
      <c r="L12" s="16" t="s">
        <v>718</v>
      </c>
      <c r="M12" s="16" t="s">
        <v>83</v>
      </c>
      <c r="N12" s="16" t="s">
        <v>95</v>
      </c>
      <c r="O12" s="24">
        <v>44585</v>
      </c>
      <c r="P12" s="24">
        <v>44585</v>
      </c>
      <c r="Q12" s="22">
        <f t="shared" si="0"/>
        <v>0</v>
      </c>
      <c r="R12" s="16" t="s">
        <v>719</v>
      </c>
    </row>
    <row r="13" spans="1:18" ht="22.5">
      <c r="A13" s="16">
        <v>12</v>
      </c>
      <c r="B13" s="23">
        <v>44585</v>
      </c>
      <c r="C13" s="16" t="s">
        <v>730</v>
      </c>
      <c r="D13" s="16">
        <v>3015967501</v>
      </c>
      <c r="E13" s="16" t="s">
        <v>731</v>
      </c>
      <c r="F13" s="16" t="s">
        <v>76</v>
      </c>
      <c r="G13" s="16" t="s">
        <v>731</v>
      </c>
      <c r="H13" s="16" t="s">
        <v>101</v>
      </c>
      <c r="I13" s="16" t="s">
        <v>82</v>
      </c>
      <c r="J13" s="16" t="s">
        <v>141</v>
      </c>
      <c r="K13" s="16">
        <v>1</v>
      </c>
      <c r="L13" s="16" t="s">
        <v>718</v>
      </c>
      <c r="M13" s="16" t="s">
        <v>83</v>
      </c>
      <c r="N13" s="16" t="s">
        <v>95</v>
      </c>
      <c r="O13" s="24">
        <v>44585</v>
      </c>
      <c r="P13" s="24">
        <v>44585</v>
      </c>
      <c r="Q13" s="22">
        <f t="shared" si="0"/>
        <v>0</v>
      </c>
      <c r="R13" s="16" t="s">
        <v>719</v>
      </c>
    </row>
    <row r="14" spans="1:18" ht="22.5">
      <c r="A14" s="16">
        <v>13</v>
      </c>
      <c r="B14" s="23">
        <v>44588</v>
      </c>
      <c r="C14" s="16" t="s">
        <v>732</v>
      </c>
      <c r="D14" s="16">
        <v>3212237413</v>
      </c>
      <c r="E14" s="16" t="s">
        <v>733</v>
      </c>
      <c r="F14" s="16" t="s">
        <v>76</v>
      </c>
      <c r="G14" s="16" t="s">
        <v>733</v>
      </c>
      <c r="H14" s="16" t="s">
        <v>101</v>
      </c>
      <c r="I14" s="16" t="s">
        <v>82</v>
      </c>
      <c r="J14" s="16" t="s">
        <v>734</v>
      </c>
      <c r="K14" s="16">
        <v>1</v>
      </c>
      <c r="L14" s="16" t="s">
        <v>718</v>
      </c>
      <c r="M14" s="16" t="s">
        <v>83</v>
      </c>
      <c r="N14" s="16" t="s">
        <v>95</v>
      </c>
      <c r="O14" s="24">
        <v>44588</v>
      </c>
      <c r="P14" s="24">
        <v>44588</v>
      </c>
      <c r="Q14" s="22">
        <f t="shared" si="0"/>
        <v>0</v>
      </c>
      <c r="R14" s="16" t="s">
        <v>719</v>
      </c>
    </row>
    <row r="15" spans="1:18" ht="22.5">
      <c r="A15" s="16">
        <v>14</v>
      </c>
      <c r="B15" s="23">
        <v>44588</v>
      </c>
      <c r="C15" s="16" t="s">
        <v>735</v>
      </c>
      <c r="D15" s="16">
        <v>3023647476</v>
      </c>
      <c r="E15" s="16" t="s">
        <v>736</v>
      </c>
      <c r="F15" s="16" t="s">
        <v>76</v>
      </c>
      <c r="G15" s="16" t="s">
        <v>736</v>
      </c>
      <c r="H15" s="16" t="s">
        <v>101</v>
      </c>
      <c r="I15" s="16" t="s">
        <v>82</v>
      </c>
      <c r="J15" s="16" t="s">
        <v>737</v>
      </c>
      <c r="K15" s="16">
        <v>1</v>
      </c>
      <c r="L15" s="16" t="s">
        <v>718</v>
      </c>
      <c r="M15" s="16" t="s">
        <v>83</v>
      </c>
      <c r="N15" s="16" t="s">
        <v>95</v>
      </c>
      <c r="O15" s="24">
        <v>44588</v>
      </c>
      <c r="P15" s="24">
        <v>44588</v>
      </c>
      <c r="Q15" s="22">
        <f t="shared" si="0"/>
        <v>0</v>
      </c>
      <c r="R15" s="16" t="s">
        <v>719</v>
      </c>
    </row>
    <row r="16" spans="1:18" ht="22.5">
      <c r="A16" s="16">
        <v>15</v>
      </c>
      <c r="B16" s="23">
        <v>44588</v>
      </c>
      <c r="C16" s="16" t="s">
        <v>738</v>
      </c>
      <c r="D16" s="16">
        <v>3233212720</v>
      </c>
      <c r="E16" s="16" t="s">
        <v>736</v>
      </c>
      <c r="F16" s="16" t="s">
        <v>76</v>
      </c>
      <c r="G16" s="16" t="s">
        <v>736</v>
      </c>
      <c r="H16" s="16" t="s">
        <v>101</v>
      </c>
      <c r="I16" s="16" t="s">
        <v>82</v>
      </c>
      <c r="J16" s="16" t="s">
        <v>739</v>
      </c>
      <c r="K16" s="16">
        <v>1</v>
      </c>
      <c r="L16" s="16" t="s">
        <v>718</v>
      </c>
      <c r="M16" s="16" t="s">
        <v>83</v>
      </c>
      <c r="N16" s="16" t="s">
        <v>95</v>
      </c>
      <c r="O16" s="24">
        <v>44588</v>
      </c>
      <c r="P16" s="24">
        <v>44588</v>
      </c>
      <c r="Q16" s="22">
        <f t="shared" si="0"/>
        <v>0</v>
      </c>
      <c r="R16" s="16" t="s">
        <v>719</v>
      </c>
    </row>
    <row r="17" spans="1:18" ht="22.5">
      <c r="A17" s="16">
        <v>16</v>
      </c>
      <c r="B17" s="23">
        <v>44588</v>
      </c>
      <c r="C17" s="16" t="s">
        <v>740</v>
      </c>
      <c r="D17" s="16">
        <v>3123865419</v>
      </c>
      <c r="E17" s="16" t="s">
        <v>741</v>
      </c>
      <c r="F17" s="16" t="s">
        <v>76</v>
      </c>
      <c r="G17" s="16" t="s">
        <v>741</v>
      </c>
      <c r="H17" s="16" t="s">
        <v>101</v>
      </c>
      <c r="I17" s="16" t="s">
        <v>82</v>
      </c>
      <c r="J17" s="16" t="s">
        <v>717</v>
      </c>
      <c r="K17" s="16">
        <v>1</v>
      </c>
      <c r="L17" s="16" t="s">
        <v>718</v>
      </c>
      <c r="M17" s="16" t="s">
        <v>83</v>
      </c>
      <c r="N17" s="16" t="s">
        <v>95</v>
      </c>
      <c r="O17" s="24">
        <v>44588</v>
      </c>
      <c r="P17" s="24">
        <v>44588</v>
      </c>
      <c r="Q17" s="22">
        <f t="shared" si="0"/>
        <v>0</v>
      </c>
      <c r="R17" s="16" t="s">
        <v>719</v>
      </c>
    </row>
    <row r="18" spans="1:18" ht="22.5">
      <c r="A18" s="16">
        <v>17</v>
      </c>
      <c r="B18" s="23">
        <v>44588</v>
      </c>
      <c r="C18" s="16" t="s">
        <v>742</v>
      </c>
      <c r="D18" s="16">
        <v>3158016581</v>
      </c>
      <c r="E18" s="16" t="s">
        <v>743</v>
      </c>
      <c r="F18" s="16" t="s">
        <v>76</v>
      </c>
      <c r="G18" s="16" t="s">
        <v>743</v>
      </c>
      <c r="H18" s="16" t="s">
        <v>101</v>
      </c>
      <c r="I18" s="16" t="s">
        <v>82</v>
      </c>
      <c r="J18" s="16" t="s">
        <v>744</v>
      </c>
      <c r="K18" s="16">
        <v>1</v>
      </c>
      <c r="L18" s="16" t="s">
        <v>718</v>
      </c>
      <c r="M18" s="16" t="s">
        <v>83</v>
      </c>
      <c r="N18" s="16" t="s">
        <v>95</v>
      </c>
      <c r="O18" s="24">
        <v>44588</v>
      </c>
      <c r="P18" s="24">
        <v>44588</v>
      </c>
      <c r="Q18" s="22">
        <f t="shared" si="0"/>
        <v>0</v>
      </c>
      <c r="R18" s="16" t="s">
        <v>719</v>
      </c>
    </row>
    <row r="19" spans="1:18" ht="22.5">
      <c r="A19" s="16">
        <v>18</v>
      </c>
      <c r="B19" s="23">
        <v>44592</v>
      </c>
      <c r="C19" s="16" t="s">
        <v>745</v>
      </c>
      <c r="D19" s="16">
        <v>3123032702</v>
      </c>
      <c r="E19" s="16" t="s">
        <v>746</v>
      </c>
      <c r="F19" s="16" t="s">
        <v>76</v>
      </c>
      <c r="G19" s="16" t="s">
        <v>746</v>
      </c>
      <c r="H19" s="16" t="s">
        <v>101</v>
      </c>
      <c r="I19" s="16" t="s">
        <v>101</v>
      </c>
      <c r="J19" s="16" t="s">
        <v>747</v>
      </c>
      <c r="K19" s="16">
        <v>1</v>
      </c>
      <c r="L19" s="16" t="s">
        <v>718</v>
      </c>
      <c r="M19" s="16" t="s">
        <v>83</v>
      </c>
      <c r="N19" s="16" t="s">
        <v>95</v>
      </c>
      <c r="O19" s="24">
        <v>44592</v>
      </c>
      <c r="P19" s="24">
        <v>44592</v>
      </c>
      <c r="Q19" s="22">
        <f t="shared" si="0"/>
        <v>0</v>
      </c>
      <c r="R19" s="16" t="s">
        <v>719</v>
      </c>
    </row>
    <row r="20" spans="1:18" ht="22.5">
      <c r="A20" s="16">
        <v>19</v>
      </c>
      <c r="B20" s="23">
        <v>44592</v>
      </c>
      <c r="C20" s="16" t="s">
        <v>748</v>
      </c>
      <c r="D20" s="16">
        <v>3232142163</v>
      </c>
      <c r="E20" s="16" t="s">
        <v>749</v>
      </c>
      <c r="F20" s="16" t="s">
        <v>76</v>
      </c>
      <c r="G20" s="16" t="s">
        <v>749</v>
      </c>
      <c r="H20" s="16" t="s">
        <v>101</v>
      </c>
      <c r="I20" s="16" t="s">
        <v>101</v>
      </c>
      <c r="J20" s="16" t="s">
        <v>140</v>
      </c>
      <c r="K20" s="16">
        <v>1</v>
      </c>
      <c r="L20" s="16" t="s">
        <v>718</v>
      </c>
      <c r="M20" s="16" t="s">
        <v>83</v>
      </c>
      <c r="N20" s="16" t="s">
        <v>95</v>
      </c>
      <c r="O20" s="24">
        <v>44592</v>
      </c>
      <c r="P20" s="24">
        <v>44592</v>
      </c>
      <c r="Q20" s="22">
        <f t="shared" si="0"/>
        <v>0</v>
      </c>
      <c r="R20" s="16" t="s">
        <v>719</v>
      </c>
    </row>
    <row r="21" spans="1:18" ht="22.5">
      <c r="A21" s="16">
        <v>20</v>
      </c>
      <c r="B21" s="23">
        <v>44595</v>
      </c>
      <c r="C21" s="16" t="s">
        <v>750</v>
      </c>
      <c r="D21" s="16">
        <v>3205073032</v>
      </c>
      <c r="E21" s="16" t="s">
        <v>751</v>
      </c>
      <c r="F21" s="16" t="s">
        <v>76</v>
      </c>
      <c r="G21" s="16" t="s">
        <v>751</v>
      </c>
      <c r="H21" s="16" t="s">
        <v>101</v>
      </c>
      <c r="I21" s="16" t="s">
        <v>82</v>
      </c>
      <c r="J21" s="16" t="s">
        <v>752</v>
      </c>
      <c r="K21" s="16">
        <v>1</v>
      </c>
      <c r="L21" s="16" t="s">
        <v>753</v>
      </c>
      <c r="M21" s="16" t="s">
        <v>83</v>
      </c>
      <c r="N21" s="16" t="s">
        <v>95</v>
      </c>
      <c r="O21" s="24">
        <v>44609</v>
      </c>
      <c r="P21" s="24">
        <v>44595</v>
      </c>
      <c r="Q21" s="22">
        <f t="shared" si="0"/>
        <v>0</v>
      </c>
      <c r="R21" s="16" t="s">
        <v>754</v>
      </c>
    </row>
    <row r="22" spans="1:18" ht="22.5">
      <c r="A22" s="16">
        <v>21</v>
      </c>
      <c r="B22" s="23">
        <v>44595</v>
      </c>
      <c r="C22" s="16" t="s">
        <v>755</v>
      </c>
      <c r="D22" s="16">
        <v>3142199077</v>
      </c>
      <c r="E22" s="16" t="s">
        <v>756</v>
      </c>
      <c r="F22" s="16" t="s">
        <v>76</v>
      </c>
      <c r="G22" s="16" t="s">
        <v>756</v>
      </c>
      <c r="H22" s="16" t="s">
        <v>101</v>
      </c>
      <c r="I22" s="16" t="s">
        <v>112</v>
      </c>
      <c r="J22" s="16" t="s">
        <v>140</v>
      </c>
      <c r="K22" s="16">
        <v>1</v>
      </c>
      <c r="L22" s="16" t="s">
        <v>753</v>
      </c>
      <c r="M22" s="16" t="s">
        <v>83</v>
      </c>
      <c r="N22" s="16" t="s">
        <v>95</v>
      </c>
      <c r="O22" s="24">
        <v>44609</v>
      </c>
      <c r="P22" s="24">
        <v>44595</v>
      </c>
      <c r="Q22" s="22">
        <f t="shared" si="0"/>
        <v>0</v>
      </c>
      <c r="R22" s="16" t="s">
        <v>754</v>
      </c>
    </row>
    <row r="23" spans="1:18" ht="22.5">
      <c r="A23" s="16">
        <v>22</v>
      </c>
      <c r="B23" s="23">
        <v>44595</v>
      </c>
      <c r="C23" s="16" t="s">
        <v>757</v>
      </c>
      <c r="D23" s="16">
        <v>3114856732</v>
      </c>
      <c r="E23" s="16" t="s">
        <v>758</v>
      </c>
      <c r="F23" s="16" t="s">
        <v>76</v>
      </c>
      <c r="G23" s="16" t="s">
        <v>758</v>
      </c>
      <c r="H23" s="16" t="s">
        <v>101</v>
      </c>
      <c r="I23" s="16" t="s">
        <v>82</v>
      </c>
      <c r="J23" s="16" t="s">
        <v>717</v>
      </c>
      <c r="K23" s="16">
        <v>1</v>
      </c>
      <c r="L23" s="16" t="s">
        <v>753</v>
      </c>
      <c r="M23" s="16" t="s">
        <v>83</v>
      </c>
      <c r="N23" s="16" t="s">
        <v>95</v>
      </c>
      <c r="O23" s="24">
        <v>44609</v>
      </c>
      <c r="P23" s="24">
        <v>44595</v>
      </c>
      <c r="Q23" s="22">
        <f t="shared" si="0"/>
        <v>0</v>
      </c>
      <c r="R23" s="16" t="s">
        <v>754</v>
      </c>
    </row>
    <row r="24" spans="1:18" ht="22.5">
      <c r="A24" s="16">
        <v>127</v>
      </c>
      <c r="B24" s="23">
        <v>44595</v>
      </c>
      <c r="C24" s="16" t="s">
        <v>759</v>
      </c>
      <c r="D24" s="16">
        <v>3103117024</v>
      </c>
      <c r="E24" s="16" t="s">
        <v>760</v>
      </c>
      <c r="F24" s="16" t="s">
        <v>76</v>
      </c>
      <c r="G24" s="16" t="s">
        <v>760</v>
      </c>
      <c r="H24" s="16" t="s">
        <v>101</v>
      </c>
      <c r="I24" s="16" t="s">
        <v>82</v>
      </c>
      <c r="J24" s="16" t="s">
        <v>761</v>
      </c>
      <c r="K24" s="16">
        <v>1</v>
      </c>
      <c r="L24" s="16" t="s">
        <v>753</v>
      </c>
      <c r="M24" s="16" t="s">
        <v>83</v>
      </c>
      <c r="N24" s="16" t="s">
        <v>95</v>
      </c>
      <c r="O24" s="24">
        <v>44609</v>
      </c>
      <c r="P24" s="24">
        <v>44595</v>
      </c>
      <c r="Q24" s="22">
        <f t="shared" si="0"/>
        <v>0</v>
      </c>
      <c r="R24" s="16" t="s">
        <v>754</v>
      </c>
    </row>
    <row r="25" spans="1:18" ht="22.5">
      <c r="A25" s="16">
        <v>128</v>
      </c>
      <c r="B25" s="23">
        <v>44595</v>
      </c>
      <c r="C25" s="16" t="s">
        <v>762</v>
      </c>
      <c r="D25" s="16">
        <v>3102681878</v>
      </c>
      <c r="E25" s="16" t="s">
        <v>763</v>
      </c>
      <c r="F25" s="16" t="s">
        <v>76</v>
      </c>
      <c r="G25" s="16" t="s">
        <v>763</v>
      </c>
      <c r="H25" s="16" t="s">
        <v>101</v>
      </c>
      <c r="I25" s="16" t="s">
        <v>142</v>
      </c>
      <c r="J25" s="16" t="s">
        <v>118</v>
      </c>
      <c r="K25" s="16">
        <v>1</v>
      </c>
      <c r="L25" s="16" t="s">
        <v>753</v>
      </c>
      <c r="M25" s="16" t="s">
        <v>83</v>
      </c>
      <c r="N25" s="16" t="s">
        <v>95</v>
      </c>
      <c r="O25" s="24">
        <v>44609</v>
      </c>
      <c r="P25" s="24">
        <v>44595</v>
      </c>
      <c r="Q25" s="22">
        <f t="shared" si="0"/>
        <v>0</v>
      </c>
      <c r="R25" s="16" t="s">
        <v>754</v>
      </c>
    </row>
    <row r="26" spans="1:18" ht="45">
      <c r="A26" s="16">
        <v>129</v>
      </c>
      <c r="B26" s="23">
        <v>44595</v>
      </c>
      <c r="C26" s="16" t="s">
        <v>764</v>
      </c>
      <c r="D26" s="16">
        <v>3502475902</v>
      </c>
      <c r="E26" s="16" t="s">
        <v>765</v>
      </c>
      <c r="F26" s="16" t="s">
        <v>84</v>
      </c>
      <c r="G26" s="16" t="s">
        <v>765</v>
      </c>
      <c r="H26" s="16" t="s">
        <v>101</v>
      </c>
      <c r="I26" s="16" t="s">
        <v>82</v>
      </c>
      <c r="J26" s="16" t="s">
        <v>766</v>
      </c>
      <c r="K26" s="16">
        <v>1</v>
      </c>
      <c r="L26" s="16" t="s">
        <v>767</v>
      </c>
      <c r="M26" s="16" t="s">
        <v>83</v>
      </c>
      <c r="N26" s="16" t="s">
        <v>95</v>
      </c>
      <c r="O26" s="24">
        <v>44609</v>
      </c>
      <c r="P26" s="24">
        <v>44595</v>
      </c>
      <c r="Q26" s="22">
        <f t="shared" si="0"/>
        <v>0</v>
      </c>
      <c r="R26" s="16" t="s">
        <v>768</v>
      </c>
    </row>
    <row r="27" spans="1:18" ht="22.5">
      <c r="A27" s="16">
        <v>130</v>
      </c>
      <c r="B27" s="23">
        <v>44595</v>
      </c>
      <c r="C27" s="16" t="s">
        <v>769</v>
      </c>
      <c r="D27" s="16">
        <v>3195783675</v>
      </c>
      <c r="E27" s="16" t="s">
        <v>770</v>
      </c>
      <c r="F27" s="16" t="s">
        <v>76</v>
      </c>
      <c r="G27" s="16" t="s">
        <v>770</v>
      </c>
      <c r="H27" s="16" t="s">
        <v>85</v>
      </c>
      <c r="I27" s="16" t="s">
        <v>771</v>
      </c>
      <c r="J27" s="16" t="s">
        <v>772</v>
      </c>
      <c r="K27" s="16">
        <v>1</v>
      </c>
      <c r="L27" s="16" t="s">
        <v>753</v>
      </c>
      <c r="M27" s="16" t="s">
        <v>83</v>
      </c>
      <c r="N27" s="16" t="s">
        <v>95</v>
      </c>
      <c r="O27" s="24">
        <v>44609</v>
      </c>
      <c r="P27" s="24">
        <v>44595</v>
      </c>
      <c r="Q27" s="22">
        <f t="shared" si="0"/>
        <v>0</v>
      </c>
      <c r="R27" s="16" t="s">
        <v>754</v>
      </c>
    </row>
    <row r="28" spans="1:18" ht="33.75">
      <c r="A28" s="16">
        <v>131</v>
      </c>
      <c r="B28" s="23">
        <v>44599</v>
      </c>
      <c r="C28" s="16" t="s">
        <v>773</v>
      </c>
      <c r="D28" s="16">
        <v>3192209985</v>
      </c>
      <c r="E28" s="16" t="s">
        <v>774</v>
      </c>
      <c r="F28" s="16" t="s">
        <v>84</v>
      </c>
      <c r="G28" s="16" t="s">
        <v>774</v>
      </c>
      <c r="H28" s="16" t="s">
        <v>101</v>
      </c>
      <c r="I28" s="16" t="s">
        <v>82</v>
      </c>
      <c r="J28" s="16" t="s">
        <v>717</v>
      </c>
      <c r="K28" s="16">
        <v>1</v>
      </c>
      <c r="L28" s="16" t="s">
        <v>775</v>
      </c>
      <c r="M28" s="16" t="s">
        <v>83</v>
      </c>
      <c r="N28" s="16" t="s">
        <v>95</v>
      </c>
      <c r="O28" s="24">
        <v>44612</v>
      </c>
      <c r="P28" s="24">
        <v>44599</v>
      </c>
      <c r="Q28" s="22">
        <f t="shared" si="0"/>
        <v>0</v>
      </c>
      <c r="R28" s="16" t="s">
        <v>776</v>
      </c>
    </row>
    <row r="29" spans="1:18" ht="22.5">
      <c r="A29" s="16">
        <v>132</v>
      </c>
      <c r="B29" s="23">
        <v>44602</v>
      </c>
      <c r="C29" s="16" t="s">
        <v>777</v>
      </c>
      <c r="D29" s="16">
        <v>3142945466</v>
      </c>
      <c r="E29" s="16" t="s">
        <v>778</v>
      </c>
      <c r="F29" s="16" t="s">
        <v>76</v>
      </c>
      <c r="G29" s="16" t="s">
        <v>778</v>
      </c>
      <c r="H29" s="16" t="s">
        <v>101</v>
      </c>
      <c r="I29" s="16" t="s">
        <v>82</v>
      </c>
      <c r="J29" s="16" t="s">
        <v>779</v>
      </c>
      <c r="K29" s="16">
        <v>1</v>
      </c>
      <c r="L29" s="16" t="s">
        <v>753</v>
      </c>
      <c r="M29" s="16" t="s">
        <v>83</v>
      </c>
      <c r="N29" s="16" t="s">
        <v>95</v>
      </c>
      <c r="O29" s="24">
        <v>44624</v>
      </c>
      <c r="P29" s="24">
        <v>44602</v>
      </c>
      <c r="Q29" s="22">
        <f t="shared" si="0"/>
        <v>0</v>
      </c>
      <c r="R29" s="16" t="s">
        <v>754</v>
      </c>
    </row>
    <row r="30" spans="1:18" ht="22.5">
      <c r="A30" s="16">
        <v>133</v>
      </c>
      <c r="B30" s="23">
        <v>44602</v>
      </c>
      <c r="C30" s="16" t="s">
        <v>780</v>
      </c>
      <c r="D30" s="16">
        <v>3214288538</v>
      </c>
      <c r="E30" s="16" t="s">
        <v>781</v>
      </c>
      <c r="F30" s="16" t="s">
        <v>76</v>
      </c>
      <c r="G30" s="16" t="s">
        <v>781</v>
      </c>
      <c r="H30" s="16" t="s">
        <v>101</v>
      </c>
      <c r="I30" s="16" t="s">
        <v>82</v>
      </c>
      <c r="J30" s="16" t="s">
        <v>139</v>
      </c>
      <c r="K30" s="16">
        <v>1</v>
      </c>
      <c r="L30" s="16" t="s">
        <v>753</v>
      </c>
      <c r="M30" s="16" t="s">
        <v>83</v>
      </c>
      <c r="N30" s="16" t="s">
        <v>95</v>
      </c>
      <c r="O30" s="24">
        <v>44624</v>
      </c>
      <c r="P30" s="24">
        <v>44602</v>
      </c>
      <c r="Q30" s="22">
        <f t="shared" si="0"/>
        <v>0</v>
      </c>
      <c r="R30" s="16" t="s">
        <v>754</v>
      </c>
    </row>
    <row r="31" spans="1:18" ht="22.5">
      <c r="A31" s="16">
        <v>134</v>
      </c>
      <c r="B31" s="23">
        <v>44602</v>
      </c>
      <c r="C31" s="16" t="s">
        <v>782</v>
      </c>
      <c r="D31" s="16">
        <v>3125566322</v>
      </c>
      <c r="E31" s="16" t="s">
        <v>783</v>
      </c>
      <c r="F31" s="16" t="s">
        <v>76</v>
      </c>
      <c r="G31" s="16" t="s">
        <v>783</v>
      </c>
      <c r="H31" s="16" t="s">
        <v>101</v>
      </c>
      <c r="I31" s="16" t="s">
        <v>784</v>
      </c>
      <c r="J31" s="16" t="s">
        <v>785</v>
      </c>
      <c r="K31" s="16">
        <v>1</v>
      </c>
      <c r="L31" s="16" t="s">
        <v>753</v>
      </c>
      <c r="M31" s="16" t="s">
        <v>83</v>
      </c>
      <c r="N31" s="16" t="s">
        <v>95</v>
      </c>
      <c r="O31" s="24">
        <v>44624</v>
      </c>
      <c r="P31" s="24">
        <v>44602</v>
      </c>
      <c r="Q31" s="22">
        <f t="shared" si="0"/>
        <v>0</v>
      </c>
      <c r="R31" s="16" t="s">
        <v>754</v>
      </c>
    </row>
    <row r="32" spans="1:18" ht="22.5">
      <c r="A32" s="16">
        <v>135</v>
      </c>
      <c r="B32" s="23">
        <v>44602</v>
      </c>
      <c r="C32" s="16" t="s">
        <v>786</v>
      </c>
      <c r="D32" s="16">
        <v>3142622527</v>
      </c>
      <c r="E32" s="16" t="s">
        <v>787</v>
      </c>
      <c r="F32" s="16" t="s">
        <v>76</v>
      </c>
      <c r="G32" s="16" t="s">
        <v>787</v>
      </c>
      <c r="H32" s="16" t="s">
        <v>101</v>
      </c>
      <c r="I32" s="16" t="s">
        <v>82</v>
      </c>
      <c r="J32" s="16" t="s">
        <v>788</v>
      </c>
      <c r="K32" s="16">
        <v>1</v>
      </c>
      <c r="L32" s="16" t="s">
        <v>753</v>
      </c>
      <c r="M32" s="16" t="s">
        <v>83</v>
      </c>
      <c r="N32" s="16" t="s">
        <v>95</v>
      </c>
      <c r="O32" s="24">
        <v>44624</v>
      </c>
      <c r="P32" s="24">
        <v>44602</v>
      </c>
      <c r="Q32" s="22">
        <f t="shared" si="0"/>
        <v>0</v>
      </c>
      <c r="R32" s="16" t="s">
        <v>754</v>
      </c>
    </row>
    <row r="33" spans="1:18" ht="22.5">
      <c r="A33" s="16">
        <v>136</v>
      </c>
      <c r="B33" s="23">
        <v>44606</v>
      </c>
      <c r="C33" s="16" t="s">
        <v>789</v>
      </c>
      <c r="D33" s="16">
        <v>3166323751</v>
      </c>
      <c r="E33" s="16" t="s">
        <v>790</v>
      </c>
      <c r="F33" s="16" t="s">
        <v>76</v>
      </c>
      <c r="G33" s="16" t="s">
        <v>790</v>
      </c>
      <c r="H33" s="16" t="s">
        <v>101</v>
      </c>
      <c r="I33" s="16" t="s">
        <v>82</v>
      </c>
      <c r="J33" s="16" t="s">
        <v>791</v>
      </c>
      <c r="K33" s="16">
        <v>1</v>
      </c>
      <c r="L33" s="16" t="s">
        <v>753</v>
      </c>
      <c r="M33" s="16" t="s">
        <v>83</v>
      </c>
      <c r="N33" s="16" t="s">
        <v>95</v>
      </c>
      <c r="O33" s="24">
        <v>44627</v>
      </c>
      <c r="P33" s="24">
        <v>44606</v>
      </c>
      <c r="Q33" s="22">
        <f t="shared" si="0"/>
        <v>0</v>
      </c>
      <c r="R33" s="16" t="s">
        <v>754</v>
      </c>
    </row>
    <row r="34" spans="1:18" ht="22.5">
      <c r="A34" s="16">
        <v>137</v>
      </c>
      <c r="B34" s="23">
        <v>44606</v>
      </c>
      <c r="C34" s="16" t="s">
        <v>792</v>
      </c>
      <c r="D34" s="16">
        <v>3208601627</v>
      </c>
      <c r="E34" s="16" t="s">
        <v>793</v>
      </c>
      <c r="F34" s="16" t="s">
        <v>76</v>
      </c>
      <c r="G34" s="16" t="s">
        <v>793</v>
      </c>
      <c r="H34" s="16" t="s">
        <v>101</v>
      </c>
      <c r="I34" s="16" t="s">
        <v>82</v>
      </c>
      <c r="J34" s="16" t="s">
        <v>794</v>
      </c>
      <c r="K34" s="16">
        <v>1</v>
      </c>
      <c r="L34" s="16" t="s">
        <v>753</v>
      </c>
      <c r="M34" s="16" t="s">
        <v>83</v>
      </c>
      <c r="N34" s="16" t="s">
        <v>95</v>
      </c>
      <c r="O34" s="24">
        <v>44627</v>
      </c>
      <c r="P34" s="24">
        <v>44606</v>
      </c>
      <c r="Q34" s="22">
        <f t="shared" si="0"/>
        <v>0</v>
      </c>
      <c r="R34" s="16" t="s">
        <v>754</v>
      </c>
    </row>
    <row r="35" spans="1:18" ht="22.5">
      <c r="A35" s="16">
        <v>138</v>
      </c>
      <c r="B35" s="23">
        <v>44606</v>
      </c>
      <c r="C35" s="16" t="s">
        <v>728</v>
      </c>
      <c r="D35" s="16">
        <v>3214323427</v>
      </c>
      <c r="E35" s="16" t="s">
        <v>795</v>
      </c>
      <c r="F35" s="16" t="s">
        <v>76</v>
      </c>
      <c r="G35" s="16" t="s">
        <v>795</v>
      </c>
      <c r="H35" s="16" t="s">
        <v>101</v>
      </c>
      <c r="I35" s="16" t="s">
        <v>82</v>
      </c>
      <c r="J35" s="16" t="s">
        <v>139</v>
      </c>
      <c r="K35" s="16">
        <v>1</v>
      </c>
      <c r="L35" s="16" t="s">
        <v>753</v>
      </c>
      <c r="M35" s="16" t="s">
        <v>83</v>
      </c>
      <c r="N35" s="16" t="s">
        <v>95</v>
      </c>
      <c r="O35" s="24">
        <v>44627</v>
      </c>
      <c r="P35" s="24">
        <v>44606</v>
      </c>
      <c r="Q35" s="22">
        <f t="shared" si="0"/>
        <v>0</v>
      </c>
      <c r="R35" s="16" t="s">
        <v>754</v>
      </c>
    </row>
    <row r="36" spans="1:18" ht="22.5">
      <c r="A36" s="16">
        <v>139</v>
      </c>
      <c r="B36" s="23">
        <v>44606</v>
      </c>
      <c r="C36" s="16" t="s">
        <v>796</v>
      </c>
      <c r="D36" s="16">
        <v>3207277041</v>
      </c>
      <c r="E36" s="16" t="s">
        <v>797</v>
      </c>
      <c r="F36" s="16" t="s">
        <v>76</v>
      </c>
      <c r="G36" s="16" t="s">
        <v>797</v>
      </c>
      <c r="H36" s="16" t="s">
        <v>101</v>
      </c>
      <c r="I36" s="16" t="s">
        <v>116</v>
      </c>
      <c r="J36" s="16" t="s">
        <v>116</v>
      </c>
      <c r="K36" s="16">
        <v>1</v>
      </c>
      <c r="L36" s="16" t="s">
        <v>753</v>
      </c>
      <c r="M36" s="16" t="s">
        <v>83</v>
      </c>
      <c r="N36" s="16" t="s">
        <v>95</v>
      </c>
      <c r="O36" s="24">
        <v>44627</v>
      </c>
      <c r="P36" s="24">
        <v>44606</v>
      </c>
      <c r="Q36" s="22">
        <f t="shared" si="0"/>
        <v>0</v>
      </c>
      <c r="R36" s="16" t="s">
        <v>754</v>
      </c>
    </row>
    <row r="37" spans="1:18" ht="22.5">
      <c r="A37" s="16">
        <v>140</v>
      </c>
      <c r="B37" s="23">
        <v>44606</v>
      </c>
      <c r="C37" s="16" t="s">
        <v>798</v>
      </c>
      <c r="D37" s="16">
        <v>3506667732</v>
      </c>
      <c r="E37" s="16" t="s">
        <v>799</v>
      </c>
      <c r="F37" s="16" t="s">
        <v>76</v>
      </c>
      <c r="G37" s="16" t="s">
        <v>799</v>
      </c>
      <c r="H37" s="16" t="s">
        <v>101</v>
      </c>
      <c r="I37" s="16" t="s">
        <v>784</v>
      </c>
      <c r="J37" s="16" t="s">
        <v>800</v>
      </c>
      <c r="K37" s="16">
        <v>1</v>
      </c>
      <c r="L37" s="16" t="s">
        <v>753</v>
      </c>
      <c r="M37" s="16" t="s">
        <v>83</v>
      </c>
      <c r="N37" s="16" t="s">
        <v>95</v>
      </c>
      <c r="O37" s="24">
        <v>44627</v>
      </c>
      <c r="P37" s="24">
        <v>44606</v>
      </c>
      <c r="Q37" s="22">
        <f t="shared" si="0"/>
        <v>0</v>
      </c>
      <c r="R37" s="16" t="s">
        <v>754</v>
      </c>
    </row>
    <row r="38" spans="1:18" ht="22.5">
      <c r="A38" s="16">
        <v>141</v>
      </c>
      <c r="B38" s="23">
        <v>44606</v>
      </c>
      <c r="C38" s="16" t="s">
        <v>801</v>
      </c>
      <c r="D38" s="16">
        <v>3209755341</v>
      </c>
      <c r="E38" s="16" t="s">
        <v>802</v>
      </c>
      <c r="F38" s="16" t="s">
        <v>84</v>
      </c>
      <c r="G38" s="16" t="s">
        <v>802</v>
      </c>
      <c r="H38" s="16" t="s">
        <v>101</v>
      </c>
      <c r="I38" s="16" t="s">
        <v>82</v>
      </c>
      <c r="J38" s="16" t="s">
        <v>803</v>
      </c>
      <c r="K38" s="16">
        <v>1</v>
      </c>
      <c r="L38" s="16" t="s">
        <v>804</v>
      </c>
      <c r="M38" s="16" t="s">
        <v>83</v>
      </c>
      <c r="N38" s="16" t="s">
        <v>95</v>
      </c>
      <c r="O38" s="24">
        <v>44627</v>
      </c>
      <c r="P38" s="24">
        <v>44606</v>
      </c>
      <c r="Q38" s="22">
        <f t="shared" si="0"/>
        <v>0</v>
      </c>
      <c r="R38" s="16" t="s">
        <v>805</v>
      </c>
    </row>
    <row r="39" spans="1:18" ht="22.5">
      <c r="A39" s="16">
        <v>142</v>
      </c>
      <c r="B39" s="23">
        <v>44613</v>
      </c>
      <c r="C39" s="16" t="s">
        <v>806</v>
      </c>
      <c r="D39" s="16">
        <v>3132362986</v>
      </c>
      <c r="E39" s="16" t="s">
        <v>807</v>
      </c>
      <c r="F39" s="16" t="s">
        <v>76</v>
      </c>
      <c r="G39" s="16" t="s">
        <v>807</v>
      </c>
      <c r="H39" s="16" t="s">
        <v>101</v>
      </c>
      <c r="I39" s="16" t="s">
        <v>82</v>
      </c>
      <c r="J39" s="16" t="s">
        <v>808</v>
      </c>
      <c r="K39" s="16">
        <v>1</v>
      </c>
      <c r="L39" s="16" t="s">
        <v>753</v>
      </c>
      <c r="M39" s="16" t="s">
        <v>83</v>
      </c>
      <c r="N39" s="16" t="s">
        <v>95</v>
      </c>
      <c r="O39" s="24">
        <v>44634</v>
      </c>
      <c r="P39" s="24">
        <v>44613</v>
      </c>
      <c r="Q39" s="22">
        <f t="shared" si="0"/>
        <v>0</v>
      </c>
      <c r="R39" s="16" t="s">
        <v>754</v>
      </c>
    </row>
    <row r="40" spans="1:18" ht="22.5">
      <c r="A40" s="16">
        <v>143</v>
      </c>
      <c r="B40" s="23">
        <v>44616</v>
      </c>
      <c r="C40" s="16" t="s">
        <v>809</v>
      </c>
      <c r="D40" s="16">
        <v>3118880678</v>
      </c>
      <c r="E40" s="16" t="s">
        <v>810</v>
      </c>
      <c r="F40" s="16" t="s">
        <v>76</v>
      </c>
      <c r="G40" s="16" t="s">
        <v>810</v>
      </c>
      <c r="H40" s="16" t="s">
        <v>101</v>
      </c>
      <c r="I40" s="16" t="s">
        <v>82</v>
      </c>
      <c r="J40" s="16" t="s">
        <v>788</v>
      </c>
      <c r="K40" s="16">
        <v>1</v>
      </c>
      <c r="L40" s="16" t="s">
        <v>753</v>
      </c>
      <c r="M40" s="16" t="s">
        <v>83</v>
      </c>
      <c r="N40" s="16" t="s">
        <v>95</v>
      </c>
      <c r="O40" s="24">
        <v>44637</v>
      </c>
      <c r="P40" s="24">
        <v>44616</v>
      </c>
      <c r="Q40" s="22">
        <f t="shared" si="0"/>
        <v>0</v>
      </c>
      <c r="R40" s="16" t="s">
        <v>754</v>
      </c>
    </row>
    <row r="41" spans="1:18" ht="22.5">
      <c r="A41" s="16">
        <v>144</v>
      </c>
      <c r="B41" s="23">
        <v>44616</v>
      </c>
      <c r="C41" s="23" t="s">
        <v>811</v>
      </c>
      <c r="D41" s="16">
        <v>3106962255</v>
      </c>
      <c r="E41" s="16" t="s">
        <v>812</v>
      </c>
      <c r="F41" s="16" t="s">
        <v>76</v>
      </c>
      <c r="G41" s="16" t="s">
        <v>812</v>
      </c>
      <c r="H41" s="16" t="s">
        <v>101</v>
      </c>
      <c r="I41" s="16" t="s">
        <v>784</v>
      </c>
      <c r="J41" s="16" t="s">
        <v>813</v>
      </c>
      <c r="K41" s="16">
        <v>1</v>
      </c>
      <c r="L41" s="16" t="s">
        <v>753</v>
      </c>
      <c r="M41" s="16" t="s">
        <v>83</v>
      </c>
      <c r="N41" s="16" t="s">
        <v>95</v>
      </c>
      <c r="O41" s="24">
        <v>44637</v>
      </c>
      <c r="P41" s="24">
        <v>44616</v>
      </c>
      <c r="Q41" s="22">
        <f t="shared" si="0"/>
        <v>0</v>
      </c>
      <c r="R41" s="16" t="s">
        <v>754</v>
      </c>
    </row>
    <row r="42" spans="1:18" ht="22.5">
      <c r="A42" s="16">
        <v>145</v>
      </c>
      <c r="B42" s="23">
        <v>44616</v>
      </c>
      <c r="C42" s="16" t="s">
        <v>814</v>
      </c>
      <c r="D42" s="16">
        <v>3132674096</v>
      </c>
      <c r="E42" s="16" t="s">
        <v>815</v>
      </c>
      <c r="F42" s="16" t="s">
        <v>76</v>
      </c>
      <c r="G42" s="16" t="s">
        <v>815</v>
      </c>
      <c r="H42" s="16" t="s">
        <v>101</v>
      </c>
      <c r="I42" s="16" t="s">
        <v>82</v>
      </c>
      <c r="J42" s="16" t="s">
        <v>816</v>
      </c>
      <c r="K42" s="16">
        <v>1</v>
      </c>
      <c r="L42" s="16" t="s">
        <v>753</v>
      </c>
      <c r="M42" s="16" t="s">
        <v>83</v>
      </c>
      <c r="N42" s="16" t="s">
        <v>95</v>
      </c>
      <c r="O42" s="24">
        <v>44637</v>
      </c>
      <c r="P42" s="24">
        <v>44616</v>
      </c>
      <c r="Q42" s="22">
        <f t="shared" si="0"/>
        <v>0</v>
      </c>
      <c r="R42" s="16" t="s">
        <v>754</v>
      </c>
    </row>
    <row r="43" spans="1:18" ht="22.5">
      <c r="A43" s="16">
        <v>146</v>
      </c>
      <c r="B43" s="23">
        <v>44623</v>
      </c>
      <c r="C43" s="16" t="s">
        <v>817</v>
      </c>
      <c r="D43" s="16">
        <v>3125642392</v>
      </c>
      <c r="E43" s="16" t="s">
        <v>818</v>
      </c>
      <c r="F43" s="16" t="s">
        <v>76</v>
      </c>
      <c r="G43" s="16" t="s">
        <v>818</v>
      </c>
      <c r="H43" s="16" t="s">
        <v>101</v>
      </c>
      <c r="I43" s="16" t="s">
        <v>82</v>
      </c>
      <c r="J43" s="16" t="s">
        <v>819</v>
      </c>
      <c r="K43" s="16">
        <v>1</v>
      </c>
      <c r="L43" s="16" t="s">
        <v>753</v>
      </c>
      <c r="M43" s="16" t="s">
        <v>83</v>
      </c>
      <c r="N43" s="16" t="s">
        <v>95</v>
      </c>
      <c r="O43" s="24">
        <v>44623</v>
      </c>
      <c r="P43" s="24">
        <v>44623</v>
      </c>
      <c r="Q43" s="22">
        <v>0</v>
      </c>
      <c r="R43" s="16" t="s">
        <v>754</v>
      </c>
    </row>
    <row r="44" spans="1:18" ht="22.5">
      <c r="A44" s="40">
        <v>147</v>
      </c>
      <c r="B44" s="23">
        <v>44623</v>
      </c>
      <c r="C44" s="36" t="s">
        <v>820</v>
      </c>
      <c r="D44" s="16">
        <v>3133944029</v>
      </c>
      <c r="E44" s="16" t="s">
        <v>821</v>
      </c>
      <c r="F44" s="16" t="s">
        <v>76</v>
      </c>
      <c r="G44" s="16" t="s">
        <v>821</v>
      </c>
      <c r="H44" s="16" t="s">
        <v>101</v>
      </c>
      <c r="I44" s="16" t="s">
        <v>82</v>
      </c>
      <c r="J44" s="16" t="s">
        <v>822</v>
      </c>
      <c r="K44" s="16">
        <v>1</v>
      </c>
      <c r="L44" s="16" t="s">
        <v>753</v>
      </c>
      <c r="M44" s="16" t="s">
        <v>83</v>
      </c>
      <c r="N44" s="16" t="s">
        <v>95</v>
      </c>
      <c r="O44" s="24">
        <v>44623</v>
      </c>
      <c r="P44" s="24">
        <v>44623</v>
      </c>
      <c r="Q44" s="22">
        <f t="shared" si="0"/>
        <v>0</v>
      </c>
      <c r="R44" s="16" t="s">
        <v>754</v>
      </c>
    </row>
    <row r="45" spans="1:18" ht="22.5">
      <c r="A45" s="16">
        <v>148</v>
      </c>
      <c r="B45" s="23">
        <v>44623</v>
      </c>
      <c r="C45" s="16" t="s">
        <v>823</v>
      </c>
      <c r="D45" s="16">
        <v>3107852305</v>
      </c>
      <c r="E45" s="16" t="s">
        <v>824</v>
      </c>
      <c r="F45" s="16" t="s">
        <v>76</v>
      </c>
      <c r="G45" s="16" t="s">
        <v>824</v>
      </c>
      <c r="H45" s="16" t="s">
        <v>101</v>
      </c>
      <c r="I45" s="16" t="s">
        <v>116</v>
      </c>
      <c r="J45" s="16" t="s">
        <v>825</v>
      </c>
      <c r="K45" s="16">
        <v>1</v>
      </c>
      <c r="L45" s="16" t="s">
        <v>753</v>
      </c>
      <c r="M45" s="16" t="s">
        <v>83</v>
      </c>
      <c r="N45" s="16" t="s">
        <v>95</v>
      </c>
      <c r="O45" s="24">
        <v>44623</v>
      </c>
      <c r="P45" s="24">
        <v>44623</v>
      </c>
      <c r="Q45" s="22">
        <f t="shared" si="0"/>
        <v>0</v>
      </c>
      <c r="R45" s="16" t="s">
        <v>754</v>
      </c>
    </row>
    <row r="46" spans="1:18" ht="22.5">
      <c r="A46" s="16">
        <v>149</v>
      </c>
      <c r="B46" s="23">
        <v>44630</v>
      </c>
      <c r="C46" s="16" t="s">
        <v>826</v>
      </c>
      <c r="D46" s="16">
        <v>3106803378</v>
      </c>
      <c r="E46" s="16" t="s">
        <v>827</v>
      </c>
      <c r="F46" s="16" t="s">
        <v>76</v>
      </c>
      <c r="G46" s="16" t="s">
        <v>827</v>
      </c>
      <c r="H46" s="16" t="s">
        <v>101</v>
      </c>
      <c r="I46" s="16" t="s">
        <v>784</v>
      </c>
      <c r="J46" s="16" t="s">
        <v>828</v>
      </c>
      <c r="K46" s="16">
        <v>1</v>
      </c>
      <c r="L46" s="16" t="s">
        <v>753</v>
      </c>
      <c r="M46" s="16" t="s">
        <v>83</v>
      </c>
      <c r="N46" s="16" t="s">
        <v>95</v>
      </c>
      <c r="O46" s="24">
        <v>44630</v>
      </c>
      <c r="P46" s="24">
        <v>44630</v>
      </c>
      <c r="Q46" s="22">
        <f t="shared" si="0"/>
        <v>0</v>
      </c>
      <c r="R46" s="16" t="s">
        <v>829</v>
      </c>
    </row>
    <row r="47" spans="1:18" ht="22.5">
      <c r="A47" s="16">
        <v>150</v>
      </c>
      <c r="B47" s="23">
        <v>44630</v>
      </c>
      <c r="C47" s="16" t="s">
        <v>830</v>
      </c>
      <c r="D47" s="16">
        <v>3123402636</v>
      </c>
      <c r="E47" s="16" t="s">
        <v>831</v>
      </c>
      <c r="F47" s="16" t="s">
        <v>76</v>
      </c>
      <c r="G47" s="16" t="s">
        <v>831</v>
      </c>
      <c r="H47" s="16" t="s">
        <v>101</v>
      </c>
      <c r="I47" s="16" t="s">
        <v>82</v>
      </c>
      <c r="J47" s="16" t="s">
        <v>832</v>
      </c>
      <c r="K47" s="16">
        <v>1</v>
      </c>
      <c r="L47" s="16" t="s">
        <v>753</v>
      </c>
      <c r="M47" s="16" t="s">
        <v>83</v>
      </c>
      <c r="N47" s="16" t="s">
        <v>95</v>
      </c>
      <c r="O47" s="24">
        <v>44630</v>
      </c>
      <c r="P47" s="24">
        <v>44630</v>
      </c>
      <c r="Q47" s="22">
        <f t="shared" si="0"/>
        <v>0</v>
      </c>
      <c r="R47" s="16" t="s">
        <v>754</v>
      </c>
    </row>
    <row r="48" spans="1:18" ht="22.5">
      <c r="A48" s="16">
        <v>151</v>
      </c>
      <c r="B48" s="23">
        <v>44630</v>
      </c>
      <c r="C48" s="16" t="s">
        <v>833</v>
      </c>
      <c r="D48" s="16">
        <v>3218988193</v>
      </c>
      <c r="E48" s="16" t="s">
        <v>834</v>
      </c>
      <c r="F48" s="16" t="s">
        <v>76</v>
      </c>
      <c r="G48" s="16" t="s">
        <v>834</v>
      </c>
      <c r="H48" s="16" t="s">
        <v>101</v>
      </c>
      <c r="I48" s="16" t="s">
        <v>82</v>
      </c>
      <c r="J48" s="16" t="s">
        <v>835</v>
      </c>
      <c r="K48" s="16">
        <v>1</v>
      </c>
      <c r="L48" s="16" t="s">
        <v>753</v>
      </c>
      <c r="M48" s="16" t="s">
        <v>83</v>
      </c>
      <c r="N48" s="16" t="s">
        <v>95</v>
      </c>
      <c r="O48" s="24">
        <v>44630</v>
      </c>
      <c r="P48" s="24">
        <v>44630</v>
      </c>
      <c r="Q48" s="22">
        <f t="shared" si="0"/>
        <v>0</v>
      </c>
      <c r="R48" s="16" t="s">
        <v>836</v>
      </c>
    </row>
    <row r="49" spans="1:18" ht="22.5">
      <c r="A49" s="16">
        <v>152</v>
      </c>
      <c r="B49" s="23">
        <v>44634</v>
      </c>
      <c r="C49" s="16" t="s">
        <v>837</v>
      </c>
      <c r="D49" s="16">
        <v>3108031947</v>
      </c>
      <c r="E49" s="16" t="s">
        <v>838</v>
      </c>
      <c r="F49" s="16" t="s">
        <v>76</v>
      </c>
      <c r="G49" s="16" t="s">
        <v>838</v>
      </c>
      <c r="H49" s="16" t="s">
        <v>101</v>
      </c>
      <c r="I49" s="16" t="s">
        <v>82</v>
      </c>
      <c r="J49" s="16" t="s">
        <v>839</v>
      </c>
      <c r="K49" s="16">
        <v>1</v>
      </c>
      <c r="L49" s="16" t="s">
        <v>753</v>
      </c>
      <c r="M49" s="16" t="s">
        <v>83</v>
      </c>
      <c r="N49" s="16" t="s">
        <v>95</v>
      </c>
      <c r="O49" s="24">
        <v>44634</v>
      </c>
      <c r="P49" s="24">
        <v>44634</v>
      </c>
      <c r="Q49" s="22">
        <f t="shared" si="0"/>
        <v>0</v>
      </c>
      <c r="R49" s="16" t="s">
        <v>754</v>
      </c>
    </row>
    <row r="50" spans="1:18" ht="22.5">
      <c r="A50" s="16">
        <v>153</v>
      </c>
      <c r="B50" s="23">
        <v>44634</v>
      </c>
      <c r="C50" s="16" t="s">
        <v>840</v>
      </c>
      <c r="D50" s="16">
        <v>3222347160</v>
      </c>
      <c r="E50" s="16" t="s">
        <v>841</v>
      </c>
      <c r="F50" s="16" t="s">
        <v>76</v>
      </c>
      <c r="G50" s="16" t="s">
        <v>841</v>
      </c>
      <c r="H50" s="16" t="s">
        <v>101</v>
      </c>
      <c r="I50" s="16" t="s">
        <v>82</v>
      </c>
      <c r="J50" s="16" t="s">
        <v>842</v>
      </c>
      <c r="K50" s="16">
        <v>1</v>
      </c>
      <c r="L50" s="16" t="s">
        <v>753</v>
      </c>
      <c r="M50" s="16" t="s">
        <v>83</v>
      </c>
      <c r="N50" s="16" t="s">
        <v>95</v>
      </c>
      <c r="O50" s="24">
        <v>44634</v>
      </c>
      <c r="P50" s="24">
        <v>44634</v>
      </c>
      <c r="Q50" s="22">
        <f t="shared" si="0"/>
        <v>0</v>
      </c>
      <c r="R50" s="16" t="s">
        <v>754</v>
      </c>
    </row>
    <row r="51" spans="1:18" ht="22.5">
      <c r="A51" s="16">
        <v>154</v>
      </c>
      <c r="B51" s="23">
        <v>44634</v>
      </c>
      <c r="C51" s="16" t="s">
        <v>843</v>
      </c>
      <c r="D51" s="16">
        <v>3245943656</v>
      </c>
      <c r="E51" s="16" t="s">
        <v>844</v>
      </c>
      <c r="F51" s="16" t="s">
        <v>76</v>
      </c>
      <c r="G51" s="16" t="s">
        <v>844</v>
      </c>
      <c r="H51" s="16" t="s">
        <v>101</v>
      </c>
      <c r="I51" s="16" t="s">
        <v>82</v>
      </c>
      <c r="J51" s="16" t="s">
        <v>141</v>
      </c>
      <c r="K51" s="16">
        <v>1</v>
      </c>
      <c r="L51" s="16" t="s">
        <v>753</v>
      </c>
      <c r="M51" s="16" t="s">
        <v>83</v>
      </c>
      <c r="N51" s="16" t="s">
        <v>95</v>
      </c>
      <c r="O51" s="24">
        <v>44634</v>
      </c>
      <c r="P51" s="24">
        <v>44634</v>
      </c>
      <c r="Q51" s="22">
        <f t="shared" si="0"/>
        <v>0</v>
      </c>
      <c r="R51" s="16" t="s">
        <v>754</v>
      </c>
    </row>
    <row r="52" spans="1:18" ht="22.5">
      <c r="A52" s="16">
        <v>155</v>
      </c>
      <c r="B52" s="23">
        <v>44644</v>
      </c>
      <c r="C52" s="16" t="s">
        <v>845</v>
      </c>
      <c r="D52" s="16">
        <v>3214927294</v>
      </c>
      <c r="E52" s="16" t="s">
        <v>846</v>
      </c>
      <c r="F52" s="16" t="s">
        <v>76</v>
      </c>
      <c r="G52" s="16" t="s">
        <v>846</v>
      </c>
      <c r="H52" s="16" t="s">
        <v>101</v>
      </c>
      <c r="I52" s="16" t="s">
        <v>82</v>
      </c>
      <c r="J52" s="16" t="s">
        <v>717</v>
      </c>
      <c r="K52" s="16">
        <v>1</v>
      </c>
      <c r="L52" s="16" t="s">
        <v>753</v>
      </c>
      <c r="M52" s="16" t="s">
        <v>83</v>
      </c>
      <c r="N52" s="16" t="s">
        <v>95</v>
      </c>
      <c r="O52" s="24">
        <v>44644</v>
      </c>
      <c r="P52" s="24">
        <v>44644</v>
      </c>
      <c r="Q52" s="22">
        <f t="shared" si="0"/>
        <v>0</v>
      </c>
      <c r="R52" s="16" t="s">
        <v>754</v>
      </c>
    </row>
    <row r="53" spans="1:18" ht="33.75">
      <c r="A53" s="16">
        <v>156</v>
      </c>
      <c r="B53" s="23">
        <v>44644</v>
      </c>
      <c r="C53" s="16" t="s">
        <v>847</v>
      </c>
      <c r="D53" s="16">
        <v>3103450570</v>
      </c>
      <c r="E53" s="16" t="s">
        <v>848</v>
      </c>
      <c r="F53" s="16" t="s">
        <v>84</v>
      </c>
      <c r="G53" s="16" t="s">
        <v>848</v>
      </c>
      <c r="H53" s="16" t="s">
        <v>101</v>
      </c>
      <c r="I53" s="16" t="s">
        <v>82</v>
      </c>
      <c r="J53" s="16" t="s">
        <v>712</v>
      </c>
      <c r="K53" s="16">
        <v>1</v>
      </c>
      <c r="L53" s="16" t="s">
        <v>849</v>
      </c>
      <c r="M53" s="16" t="s">
        <v>83</v>
      </c>
      <c r="N53" s="16" t="s">
        <v>95</v>
      </c>
      <c r="O53" s="24">
        <v>44644</v>
      </c>
      <c r="P53" s="24">
        <v>44644</v>
      </c>
      <c r="Q53" s="22">
        <f t="shared" si="0"/>
        <v>0</v>
      </c>
      <c r="R53" s="16" t="s">
        <v>850</v>
      </c>
    </row>
    <row r="54" spans="1:18" ht="22.5">
      <c r="A54" s="16">
        <v>157</v>
      </c>
      <c r="B54" s="23">
        <v>44648</v>
      </c>
      <c r="C54" s="16" t="s">
        <v>851</v>
      </c>
      <c r="D54" s="16">
        <v>3128460081</v>
      </c>
      <c r="E54" s="16" t="s">
        <v>852</v>
      </c>
      <c r="F54" s="16" t="s">
        <v>76</v>
      </c>
      <c r="G54" s="16" t="s">
        <v>852</v>
      </c>
      <c r="H54" s="16" t="s">
        <v>101</v>
      </c>
      <c r="I54" s="16" t="s">
        <v>82</v>
      </c>
      <c r="J54" s="16" t="s">
        <v>853</v>
      </c>
      <c r="K54" s="16">
        <v>1</v>
      </c>
      <c r="L54" s="16" t="s">
        <v>753</v>
      </c>
      <c r="M54" s="16" t="s">
        <v>83</v>
      </c>
      <c r="N54" s="16" t="s">
        <v>95</v>
      </c>
      <c r="O54" s="24">
        <v>44648</v>
      </c>
      <c r="P54" s="24">
        <v>44648</v>
      </c>
      <c r="Q54" s="22">
        <f t="shared" si="0"/>
        <v>0</v>
      </c>
      <c r="R54" s="16" t="s">
        <v>754</v>
      </c>
    </row>
    <row r="55" spans="1:18" ht="22.5">
      <c r="A55" s="16">
        <v>158</v>
      </c>
      <c r="B55" s="23">
        <v>44648</v>
      </c>
      <c r="C55" s="16" t="s">
        <v>854</v>
      </c>
      <c r="D55" s="16">
        <v>3208629162</v>
      </c>
      <c r="E55" s="16" t="s">
        <v>855</v>
      </c>
      <c r="F55" s="16" t="s">
        <v>76</v>
      </c>
      <c r="G55" s="16" t="s">
        <v>855</v>
      </c>
      <c r="H55" s="16" t="s">
        <v>101</v>
      </c>
      <c r="I55" s="16" t="s">
        <v>82</v>
      </c>
      <c r="J55" s="16" t="s">
        <v>117</v>
      </c>
      <c r="K55" s="16">
        <v>1</v>
      </c>
      <c r="L55" s="16" t="s">
        <v>753</v>
      </c>
      <c r="M55" s="16" t="s">
        <v>83</v>
      </c>
      <c r="N55" s="16" t="s">
        <v>95</v>
      </c>
      <c r="O55" s="24">
        <v>44648</v>
      </c>
      <c r="P55" s="24">
        <v>44648</v>
      </c>
      <c r="Q55" s="22">
        <f t="shared" si="0"/>
        <v>0</v>
      </c>
      <c r="R55" s="16" t="s">
        <v>856</v>
      </c>
    </row>
    <row r="56" spans="1:18" ht="22.5">
      <c r="A56" s="16">
        <v>159</v>
      </c>
      <c r="B56" s="23"/>
      <c r="C56" s="16"/>
      <c r="D56" s="16"/>
      <c r="E56" s="16"/>
      <c r="F56" s="16" t="s">
        <v>76</v>
      </c>
      <c r="G56" s="16"/>
      <c r="H56" s="16" t="s">
        <v>101</v>
      </c>
      <c r="I56" s="16"/>
      <c r="J56" s="16"/>
      <c r="K56" s="16">
        <v>1</v>
      </c>
      <c r="L56" s="16" t="s">
        <v>753</v>
      </c>
      <c r="M56" s="16" t="s">
        <v>83</v>
      </c>
      <c r="N56" s="16" t="s">
        <v>95</v>
      </c>
      <c r="O56" s="24"/>
      <c r="P56" s="24"/>
      <c r="Q56" s="22">
        <f t="shared" si="0"/>
        <v>0</v>
      </c>
      <c r="R56" s="16" t="s">
        <v>754</v>
      </c>
    </row>
    <row r="57" spans="1:18" ht="22.5">
      <c r="A57" s="16">
        <v>160</v>
      </c>
      <c r="B57" s="23"/>
      <c r="C57" s="16"/>
      <c r="D57" s="16"/>
      <c r="E57" s="16"/>
      <c r="F57" s="16" t="s">
        <v>76</v>
      </c>
      <c r="G57" s="16"/>
      <c r="H57" s="16" t="s">
        <v>101</v>
      </c>
      <c r="I57" s="16"/>
      <c r="J57" s="16"/>
      <c r="K57" s="16">
        <v>1</v>
      </c>
      <c r="L57" s="16" t="s">
        <v>753</v>
      </c>
      <c r="M57" s="16" t="s">
        <v>83</v>
      </c>
      <c r="N57" s="16" t="s">
        <v>95</v>
      </c>
      <c r="O57" s="24"/>
      <c r="P57" s="24"/>
      <c r="Q57" s="22">
        <f t="shared" si="0"/>
        <v>0</v>
      </c>
      <c r="R57" s="16" t="s">
        <v>754</v>
      </c>
    </row>
    <row r="58" spans="1:18" ht="22.5">
      <c r="A58" s="16">
        <v>161</v>
      </c>
      <c r="B58" s="23"/>
      <c r="C58" s="16"/>
      <c r="D58" s="16"/>
      <c r="E58" s="16"/>
      <c r="F58" s="16" t="s">
        <v>76</v>
      </c>
      <c r="G58" s="16"/>
      <c r="H58" s="16" t="s">
        <v>101</v>
      </c>
      <c r="I58" s="16"/>
      <c r="J58" s="16"/>
      <c r="K58" s="16">
        <v>1</v>
      </c>
      <c r="L58" s="16" t="s">
        <v>753</v>
      </c>
      <c r="M58" s="16" t="s">
        <v>83</v>
      </c>
      <c r="N58" s="16" t="s">
        <v>95</v>
      </c>
      <c r="O58" s="24"/>
      <c r="P58" s="24"/>
      <c r="Q58" s="22">
        <f t="shared" si="0"/>
        <v>0</v>
      </c>
      <c r="R58" s="16" t="s">
        <v>754</v>
      </c>
    </row>
    <row r="59" spans="1:18" ht="22.5">
      <c r="A59" s="16">
        <v>162</v>
      </c>
      <c r="B59" s="23"/>
      <c r="C59" s="16"/>
      <c r="D59" s="16"/>
      <c r="E59" s="16"/>
      <c r="F59" s="16" t="s">
        <v>76</v>
      </c>
      <c r="G59" s="16"/>
      <c r="H59" s="16" t="s">
        <v>101</v>
      </c>
      <c r="I59" s="16"/>
      <c r="J59" s="16"/>
      <c r="K59" s="16">
        <v>1</v>
      </c>
      <c r="L59" s="16" t="s">
        <v>753</v>
      </c>
      <c r="M59" s="16" t="s">
        <v>83</v>
      </c>
      <c r="N59" s="16" t="s">
        <v>95</v>
      </c>
      <c r="O59" s="24"/>
      <c r="P59" s="24"/>
      <c r="Q59" s="22">
        <f t="shared" si="0"/>
        <v>0</v>
      </c>
      <c r="R59" s="16" t="s">
        <v>754</v>
      </c>
    </row>
    <row r="60" spans="1:18" ht="22.5">
      <c r="A60" s="16">
        <v>163</v>
      </c>
      <c r="B60" s="23"/>
      <c r="C60" s="16"/>
      <c r="D60" s="16"/>
      <c r="E60" s="16"/>
      <c r="F60" s="16" t="s">
        <v>76</v>
      </c>
      <c r="G60" s="16"/>
      <c r="H60" s="16" t="s">
        <v>101</v>
      </c>
      <c r="I60" s="16"/>
      <c r="J60" s="16"/>
      <c r="K60" s="16">
        <v>1</v>
      </c>
      <c r="L60" s="16" t="s">
        <v>753</v>
      </c>
      <c r="M60" s="16" t="s">
        <v>83</v>
      </c>
      <c r="N60" s="16" t="s">
        <v>95</v>
      </c>
      <c r="O60" s="24"/>
      <c r="P60" s="24"/>
      <c r="Q60" s="22">
        <f t="shared" si="0"/>
        <v>0</v>
      </c>
      <c r="R60" s="16" t="s">
        <v>754</v>
      </c>
    </row>
    <row r="61" spans="1:18" ht="22.5">
      <c r="A61" s="16">
        <v>164</v>
      </c>
      <c r="B61" s="23"/>
      <c r="C61" s="16"/>
      <c r="D61" s="16"/>
      <c r="E61" s="16"/>
      <c r="F61" s="16" t="s">
        <v>76</v>
      </c>
      <c r="G61" s="16"/>
      <c r="H61" s="16" t="s">
        <v>101</v>
      </c>
      <c r="I61" s="16"/>
      <c r="J61" s="16"/>
      <c r="K61" s="16">
        <v>1</v>
      </c>
      <c r="L61" s="16" t="s">
        <v>753</v>
      </c>
      <c r="M61" s="16" t="s">
        <v>83</v>
      </c>
      <c r="N61" s="16" t="s">
        <v>95</v>
      </c>
      <c r="O61" s="24"/>
      <c r="P61" s="24"/>
      <c r="Q61" s="22">
        <f t="shared" si="0"/>
        <v>0</v>
      </c>
      <c r="R61" s="16" t="s">
        <v>754</v>
      </c>
    </row>
    <row r="62" spans="1:18" ht="22.5">
      <c r="A62" s="16">
        <v>165</v>
      </c>
      <c r="B62" s="23"/>
      <c r="C62" s="16"/>
      <c r="D62" s="16"/>
      <c r="E62" s="16"/>
      <c r="F62" s="16" t="s">
        <v>76</v>
      </c>
      <c r="G62" s="16"/>
      <c r="H62" s="16" t="s">
        <v>101</v>
      </c>
      <c r="I62" s="16"/>
      <c r="J62" s="16"/>
      <c r="K62" s="16">
        <v>1</v>
      </c>
      <c r="L62" s="16" t="s">
        <v>753</v>
      </c>
      <c r="M62" s="16" t="s">
        <v>83</v>
      </c>
      <c r="N62" s="16" t="s">
        <v>95</v>
      </c>
      <c r="O62" s="24"/>
      <c r="P62" s="24"/>
      <c r="Q62" s="22">
        <f t="shared" si="0"/>
        <v>0</v>
      </c>
      <c r="R62" s="16" t="s">
        <v>754</v>
      </c>
    </row>
    <row r="63" spans="1:18" ht="22.5">
      <c r="A63" s="16">
        <v>166</v>
      </c>
      <c r="B63" s="23"/>
      <c r="C63" s="16"/>
      <c r="D63" s="16"/>
      <c r="E63" s="16"/>
      <c r="F63" s="16" t="s">
        <v>76</v>
      </c>
      <c r="G63" s="16"/>
      <c r="H63" s="16" t="s">
        <v>101</v>
      </c>
      <c r="I63" s="16"/>
      <c r="J63" s="16"/>
      <c r="K63" s="16">
        <v>1</v>
      </c>
      <c r="L63" s="16" t="s">
        <v>753</v>
      </c>
      <c r="M63" s="16" t="s">
        <v>83</v>
      </c>
      <c r="N63" s="16" t="s">
        <v>95</v>
      </c>
      <c r="O63" s="24"/>
      <c r="P63" s="24"/>
      <c r="Q63" s="22">
        <f t="shared" si="0"/>
        <v>0</v>
      </c>
      <c r="R63" s="16" t="s">
        <v>754</v>
      </c>
    </row>
    <row r="64" spans="1:18" ht="22.5">
      <c r="A64" s="16">
        <v>167</v>
      </c>
      <c r="B64" s="23"/>
      <c r="C64" s="16"/>
      <c r="D64" s="16"/>
      <c r="E64" s="16"/>
      <c r="F64" s="16" t="s">
        <v>76</v>
      </c>
      <c r="G64" s="16"/>
      <c r="H64" s="16" t="s">
        <v>101</v>
      </c>
      <c r="I64" s="16"/>
      <c r="J64" s="16"/>
      <c r="K64" s="16">
        <v>1</v>
      </c>
      <c r="L64" s="16" t="s">
        <v>753</v>
      </c>
      <c r="M64" s="16" t="s">
        <v>83</v>
      </c>
      <c r="N64" s="16" t="s">
        <v>95</v>
      </c>
      <c r="O64" s="24"/>
      <c r="P64" s="24"/>
      <c r="Q64" s="22">
        <f t="shared" si="0"/>
        <v>0</v>
      </c>
      <c r="R64" s="16" t="s">
        <v>754</v>
      </c>
    </row>
    <row r="65" spans="1:18" ht="22.5">
      <c r="A65" s="16">
        <v>168</v>
      </c>
      <c r="B65" s="23"/>
      <c r="C65" s="16"/>
      <c r="D65" s="16"/>
      <c r="E65" s="16"/>
      <c r="F65" s="16" t="s">
        <v>76</v>
      </c>
      <c r="G65" s="16"/>
      <c r="H65" s="16" t="s">
        <v>101</v>
      </c>
      <c r="I65" s="16"/>
      <c r="J65" s="16"/>
      <c r="K65" s="16">
        <v>1</v>
      </c>
      <c r="L65" s="16" t="s">
        <v>753</v>
      </c>
      <c r="M65" s="16" t="s">
        <v>83</v>
      </c>
      <c r="N65" s="16" t="s">
        <v>95</v>
      </c>
      <c r="O65" s="24"/>
      <c r="P65" s="24"/>
      <c r="Q65" s="22">
        <f t="shared" si="0"/>
        <v>0</v>
      </c>
      <c r="R65" s="16" t="s">
        <v>754</v>
      </c>
    </row>
    <row r="66" spans="1:18" ht="22.5">
      <c r="A66" s="16">
        <v>169</v>
      </c>
      <c r="B66" s="23"/>
      <c r="C66" s="16"/>
      <c r="D66" s="16"/>
      <c r="E66" s="16"/>
      <c r="F66" s="16" t="s">
        <v>76</v>
      </c>
      <c r="G66" s="16"/>
      <c r="H66" s="16" t="s">
        <v>101</v>
      </c>
      <c r="I66" s="16"/>
      <c r="J66" s="16"/>
      <c r="K66" s="16">
        <v>1</v>
      </c>
      <c r="L66" s="16" t="s">
        <v>753</v>
      </c>
      <c r="M66" s="16" t="s">
        <v>83</v>
      </c>
      <c r="N66" s="16" t="s">
        <v>95</v>
      </c>
      <c r="O66" s="24"/>
      <c r="P66" s="24"/>
      <c r="Q66" s="22">
        <f t="shared" ref="Q66:Q83" si="1">IF(_xlfn.DAYS(P66,O66)&lt;0,0,_xlfn.DAYS(P66,O66))</f>
        <v>0</v>
      </c>
      <c r="R66" s="16" t="s">
        <v>754</v>
      </c>
    </row>
    <row r="67" spans="1:18" ht="22.5">
      <c r="A67" s="16">
        <v>170</v>
      </c>
      <c r="B67" s="23"/>
      <c r="C67" s="16"/>
      <c r="D67" s="16"/>
      <c r="E67" s="16"/>
      <c r="F67" s="16" t="s">
        <v>76</v>
      </c>
      <c r="G67" s="16"/>
      <c r="H67" s="16" t="s">
        <v>101</v>
      </c>
      <c r="I67" s="16"/>
      <c r="J67" s="16"/>
      <c r="K67" s="16">
        <v>1</v>
      </c>
      <c r="L67" s="16" t="s">
        <v>753</v>
      </c>
      <c r="M67" s="16" t="s">
        <v>83</v>
      </c>
      <c r="N67" s="16" t="s">
        <v>95</v>
      </c>
      <c r="O67" s="24"/>
      <c r="P67" s="24"/>
      <c r="Q67" s="22">
        <f t="shared" si="1"/>
        <v>0</v>
      </c>
      <c r="R67" s="16" t="s">
        <v>754</v>
      </c>
    </row>
    <row r="68" spans="1:18" ht="22.5">
      <c r="A68" s="16">
        <v>171</v>
      </c>
      <c r="B68" s="23"/>
      <c r="C68" s="16"/>
      <c r="D68" s="16"/>
      <c r="E68" s="16"/>
      <c r="F68" s="16" t="s">
        <v>76</v>
      </c>
      <c r="G68" s="16"/>
      <c r="H68" s="16" t="s">
        <v>101</v>
      </c>
      <c r="I68" s="16"/>
      <c r="J68" s="16"/>
      <c r="K68" s="16">
        <v>1</v>
      </c>
      <c r="L68" s="16" t="s">
        <v>753</v>
      </c>
      <c r="M68" s="16" t="s">
        <v>83</v>
      </c>
      <c r="N68" s="16" t="s">
        <v>95</v>
      </c>
      <c r="O68" s="24"/>
      <c r="P68" s="24"/>
      <c r="Q68" s="22">
        <f t="shared" si="1"/>
        <v>0</v>
      </c>
      <c r="R68" s="16" t="s">
        <v>754</v>
      </c>
    </row>
    <row r="69" spans="1:18" ht="22.5">
      <c r="A69" s="16">
        <v>172</v>
      </c>
      <c r="B69" s="23"/>
      <c r="C69" s="16"/>
      <c r="D69" s="16"/>
      <c r="E69" s="16"/>
      <c r="F69" s="16" t="s">
        <v>76</v>
      </c>
      <c r="G69" s="16"/>
      <c r="H69" s="16" t="s">
        <v>101</v>
      </c>
      <c r="I69" s="16"/>
      <c r="J69" s="16"/>
      <c r="K69" s="16">
        <v>1</v>
      </c>
      <c r="L69" s="16" t="s">
        <v>753</v>
      </c>
      <c r="M69" s="16" t="s">
        <v>83</v>
      </c>
      <c r="N69" s="16" t="s">
        <v>95</v>
      </c>
      <c r="O69" s="24"/>
      <c r="P69" s="24"/>
      <c r="Q69" s="22">
        <f t="shared" si="1"/>
        <v>0</v>
      </c>
      <c r="R69" s="16" t="s">
        <v>754</v>
      </c>
    </row>
    <row r="70" spans="1:18" ht="22.5">
      <c r="A70" s="16">
        <v>173</v>
      </c>
      <c r="B70" s="23"/>
      <c r="C70" s="16"/>
      <c r="D70" s="16"/>
      <c r="E70" s="16"/>
      <c r="F70" s="16" t="s">
        <v>76</v>
      </c>
      <c r="G70" s="16"/>
      <c r="H70" s="16" t="s">
        <v>101</v>
      </c>
      <c r="I70" s="16"/>
      <c r="J70" s="16"/>
      <c r="K70" s="16">
        <v>1</v>
      </c>
      <c r="L70" s="16" t="s">
        <v>753</v>
      </c>
      <c r="M70" s="16" t="s">
        <v>83</v>
      </c>
      <c r="N70" s="16" t="s">
        <v>95</v>
      </c>
      <c r="O70" s="24"/>
      <c r="P70" s="24"/>
      <c r="Q70" s="22">
        <f t="shared" si="1"/>
        <v>0</v>
      </c>
      <c r="R70" s="16" t="s">
        <v>754</v>
      </c>
    </row>
    <row r="71" spans="1:18" ht="22.5">
      <c r="A71" s="16">
        <v>174</v>
      </c>
      <c r="B71" s="23"/>
      <c r="C71" s="16"/>
      <c r="D71" s="16"/>
      <c r="E71" s="16"/>
      <c r="F71" s="16" t="s">
        <v>76</v>
      </c>
      <c r="G71" s="16"/>
      <c r="H71" s="16" t="s">
        <v>101</v>
      </c>
      <c r="I71" s="16"/>
      <c r="J71" s="16"/>
      <c r="K71" s="16">
        <v>1</v>
      </c>
      <c r="L71" s="16" t="s">
        <v>753</v>
      </c>
      <c r="M71" s="16" t="s">
        <v>83</v>
      </c>
      <c r="N71" s="16" t="s">
        <v>95</v>
      </c>
      <c r="O71" s="24"/>
      <c r="P71" s="24"/>
      <c r="Q71" s="22">
        <f t="shared" si="1"/>
        <v>0</v>
      </c>
      <c r="R71" s="16" t="s">
        <v>754</v>
      </c>
    </row>
    <row r="72" spans="1:18" ht="22.5">
      <c r="A72" s="16">
        <v>175</v>
      </c>
      <c r="B72" s="23"/>
      <c r="C72" s="16"/>
      <c r="D72" s="16"/>
      <c r="E72" s="16"/>
      <c r="F72" s="16" t="s">
        <v>76</v>
      </c>
      <c r="G72" s="16"/>
      <c r="H72" s="16" t="s">
        <v>101</v>
      </c>
      <c r="I72" s="16"/>
      <c r="J72" s="16"/>
      <c r="K72" s="16">
        <v>1</v>
      </c>
      <c r="L72" s="16" t="s">
        <v>753</v>
      </c>
      <c r="M72" s="16" t="s">
        <v>83</v>
      </c>
      <c r="N72" s="16" t="s">
        <v>95</v>
      </c>
      <c r="O72" s="24"/>
      <c r="P72" s="24"/>
      <c r="Q72" s="22">
        <f t="shared" si="1"/>
        <v>0</v>
      </c>
      <c r="R72" s="16" t="s">
        <v>754</v>
      </c>
    </row>
    <row r="73" spans="1:18" ht="22.5">
      <c r="A73" s="16">
        <v>176</v>
      </c>
      <c r="B73" s="23">
        <v>44634</v>
      </c>
      <c r="C73" s="16" t="s">
        <v>843</v>
      </c>
      <c r="D73" s="16">
        <v>3245943656</v>
      </c>
      <c r="E73" s="16" t="s">
        <v>844</v>
      </c>
      <c r="F73" s="16" t="s">
        <v>76</v>
      </c>
      <c r="G73" s="16" t="s">
        <v>844</v>
      </c>
      <c r="H73" s="16" t="s">
        <v>101</v>
      </c>
      <c r="I73" s="16" t="s">
        <v>82</v>
      </c>
      <c r="J73" s="16" t="s">
        <v>141</v>
      </c>
      <c r="K73" s="16">
        <v>1</v>
      </c>
      <c r="L73" s="16" t="s">
        <v>753</v>
      </c>
      <c r="M73" s="16" t="s">
        <v>83</v>
      </c>
      <c r="N73" s="16" t="s">
        <v>95</v>
      </c>
      <c r="O73" s="24">
        <v>44634</v>
      </c>
      <c r="P73" s="24">
        <v>44634</v>
      </c>
      <c r="Q73" s="22">
        <f t="shared" si="1"/>
        <v>0</v>
      </c>
      <c r="R73" s="16" t="s">
        <v>754</v>
      </c>
    </row>
    <row r="74" spans="1:18" ht="22.5">
      <c r="A74" s="16">
        <v>177</v>
      </c>
      <c r="B74" s="23"/>
      <c r="C74" s="16"/>
      <c r="D74" s="16"/>
      <c r="E74" s="16"/>
      <c r="F74" s="16" t="s">
        <v>76</v>
      </c>
      <c r="G74" s="16"/>
      <c r="H74" s="16" t="s">
        <v>101</v>
      </c>
      <c r="I74" s="16"/>
      <c r="J74" s="16"/>
      <c r="K74" s="16">
        <v>1</v>
      </c>
      <c r="L74" s="16" t="s">
        <v>753</v>
      </c>
      <c r="M74" s="16" t="s">
        <v>83</v>
      </c>
      <c r="N74" s="16" t="s">
        <v>95</v>
      </c>
      <c r="O74" s="24"/>
      <c r="P74" s="24"/>
      <c r="Q74" s="22">
        <f t="shared" si="1"/>
        <v>0</v>
      </c>
      <c r="R74" s="16" t="s">
        <v>754</v>
      </c>
    </row>
    <row r="75" spans="1:18" ht="22.5">
      <c r="A75" s="16">
        <v>178</v>
      </c>
      <c r="B75" s="23"/>
      <c r="C75" s="16"/>
      <c r="D75" s="16"/>
      <c r="E75" s="16"/>
      <c r="F75" s="16" t="s">
        <v>76</v>
      </c>
      <c r="G75" s="16"/>
      <c r="H75" s="16" t="s">
        <v>101</v>
      </c>
      <c r="I75" s="16"/>
      <c r="J75" s="16"/>
      <c r="K75" s="16">
        <v>1</v>
      </c>
      <c r="L75" s="16" t="s">
        <v>753</v>
      </c>
      <c r="M75" s="16" t="s">
        <v>83</v>
      </c>
      <c r="N75" s="16" t="s">
        <v>95</v>
      </c>
      <c r="O75" s="24"/>
      <c r="P75" s="24"/>
      <c r="Q75" s="22">
        <f t="shared" si="1"/>
        <v>0</v>
      </c>
      <c r="R75" s="16" t="s">
        <v>754</v>
      </c>
    </row>
    <row r="76" spans="1:18" ht="22.5">
      <c r="A76" s="16">
        <v>179</v>
      </c>
      <c r="B76" s="23"/>
      <c r="C76" s="16"/>
      <c r="D76" s="16"/>
      <c r="E76" s="16"/>
      <c r="F76" s="16" t="s">
        <v>76</v>
      </c>
      <c r="G76" s="16"/>
      <c r="H76" s="16" t="s">
        <v>101</v>
      </c>
      <c r="I76" s="16"/>
      <c r="J76" s="16"/>
      <c r="K76" s="16">
        <v>1</v>
      </c>
      <c r="L76" s="16" t="s">
        <v>753</v>
      </c>
      <c r="M76" s="16" t="s">
        <v>83</v>
      </c>
      <c r="N76" s="16" t="s">
        <v>95</v>
      </c>
      <c r="O76" s="24"/>
      <c r="P76" s="24"/>
      <c r="Q76" s="22">
        <f t="shared" si="1"/>
        <v>0</v>
      </c>
      <c r="R76" s="16" t="s">
        <v>754</v>
      </c>
    </row>
    <row r="77" spans="1:18" ht="22.5">
      <c r="A77" s="16">
        <v>180</v>
      </c>
      <c r="B77" s="23"/>
      <c r="C77" s="16"/>
      <c r="D77" s="16"/>
      <c r="E77" s="16"/>
      <c r="F77" s="16" t="s">
        <v>76</v>
      </c>
      <c r="G77" s="16"/>
      <c r="H77" s="16" t="s">
        <v>101</v>
      </c>
      <c r="I77" s="16"/>
      <c r="J77" s="16"/>
      <c r="K77" s="16">
        <v>1</v>
      </c>
      <c r="L77" s="16" t="s">
        <v>753</v>
      </c>
      <c r="M77" s="16" t="s">
        <v>83</v>
      </c>
      <c r="N77" s="16" t="s">
        <v>95</v>
      </c>
      <c r="O77" s="24"/>
      <c r="P77" s="24"/>
      <c r="Q77" s="22">
        <f t="shared" si="1"/>
        <v>0</v>
      </c>
      <c r="R77" s="16" t="s">
        <v>754</v>
      </c>
    </row>
    <row r="78" spans="1:18" ht="22.5">
      <c r="A78" s="16">
        <v>181</v>
      </c>
      <c r="B78" s="23"/>
      <c r="C78" s="16"/>
      <c r="D78" s="16"/>
      <c r="E78" s="16"/>
      <c r="F78" s="16" t="s">
        <v>76</v>
      </c>
      <c r="G78" s="16"/>
      <c r="H78" s="16" t="s">
        <v>101</v>
      </c>
      <c r="I78" s="16"/>
      <c r="J78" s="16"/>
      <c r="K78" s="16">
        <v>1</v>
      </c>
      <c r="L78" s="16" t="s">
        <v>753</v>
      </c>
      <c r="M78" s="16" t="s">
        <v>83</v>
      </c>
      <c r="N78" s="16" t="s">
        <v>95</v>
      </c>
      <c r="O78" s="24"/>
      <c r="P78" s="24"/>
      <c r="Q78" s="22">
        <f t="shared" si="1"/>
        <v>0</v>
      </c>
      <c r="R78" s="16" t="s">
        <v>754</v>
      </c>
    </row>
    <row r="79" spans="1:18" ht="22.5">
      <c r="A79" s="16">
        <v>182</v>
      </c>
      <c r="B79" s="23"/>
      <c r="C79" s="16"/>
      <c r="D79" s="16"/>
      <c r="E79" s="16"/>
      <c r="F79" s="16" t="s">
        <v>76</v>
      </c>
      <c r="G79" s="16"/>
      <c r="H79" s="16" t="s">
        <v>101</v>
      </c>
      <c r="I79" s="16"/>
      <c r="J79" s="16"/>
      <c r="K79" s="16">
        <v>1</v>
      </c>
      <c r="L79" s="16" t="s">
        <v>753</v>
      </c>
      <c r="M79" s="16" t="s">
        <v>83</v>
      </c>
      <c r="N79" s="16" t="s">
        <v>95</v>
      </c>
      <c r="O79" s="24"/>
      <c r="P79" s="24"/>
      <c r="Q79" s="22">
        <f t="shared" si="1"/>
        <v>0</v>
      </c>
      <c r="R79" s="16" t="s">
        <v>754</v>
      </c>
    </row>
    <row r="80" spans="1:18" ht="22.5">
      <c r="A80" s="16">
        <v>183</v>
      </c>
      <c r="B80" s="23"/>
      <c r="C80" s="16"/>
      <c r="D80" s="16"/>
      <c r="E80" s="16"/>
      <c r="F80" s="16" t="s">
        <v>76</v>
      </c>
      <c r="G80" s="16"/>
      <c r="H80" s="16" t="s">
        <v>101</v>
      </c>
      <c r="I80" s="16"/>
      <c r="J80" s="16"/>
      <c r="K80" s="16">
        <v>1</v>
      </c>
      <c r="L80" s="16" t="s">
        <v>753</v>
      </c>
      <c r="M80" s="16" t="s">
        <v>83</v>
      </c>
      <c r="N80" s="16" t="s">
        <v>95</v>
      </c>
      <c r="O80" s="24"/>
      <c r="P80" s="24"/>
      <c r="Q80" s="22">
        <f t="shared" si="1"/>
        <v>0</v>
      </c>
      <c r="R80" s="16" t="s">
        <v>754</v>
      </c>
    </row>
    <row r="81" spans="1:18" ht="22.5">
      <c r="A81" s="16">
        <v>184</v>
      </c>
      <c r="B81" s="23"/>
      <c r="C81" s="16"/>
      <c r="D81" s="16"/>
      <c r="E81" s="16"/>
      <c r="F81" s="16" t="s">
        <v>76</v>
      </c>
      <c r="G81" s="16"/>
      <c r="H81" s="16" t="s">
        <v>101</v>
      </c>
      <c r="I81" s="16"/>
      <c r="J81" s="16"/>
      <c r="K81" s="16">
        <v>1</v>
      </c>
      <c r="L81" s="16" t="s">
        <v>753</v>
      </c>
      <c r="M81" s="16" t="s">
        <v>83</v>
      </c>
      <c r="N81" s="16" t="s">
        <v>95</v>
      </c>
      <c r="O81" s="24"/>
      <c r="P81" s="24"/>
      <c r="Q81" s="22">
        <f t="shared" si="1"/>
        <v>0</v>
      </c>
      <c r="R81" s="16" t="s">
        <v>754</v>
      </c>
    </row>
    <row r="82" spans="1:18" ht="22.5">
      <c r="A82" s="16">
        <v>185</v>
      </c>
      <c r="B82" s="23"/>
      <c r="C82" s="16"/>
      <c r="D82" s="16"/>
      <c r="E82" s="16"/>
      <c r="F82" s="16" t="s">
        <v>76</v>
      </c>
      <c r="G82" s="16"/>
      <c r="H82" s="16" t="s">
        <v>101</v>
      </c>
      <c r="I82" s="16"/>
      <c r="J82" s="16"/>
      <c r="K82" s="16">
        <v>1</v>
      </c>
      <c r="L82" s="16" t="s">
        <v>753</v>
      </c>
      <c r="M82" s="16" t="s">
        <v>83</v>
      </c>
      <c r="N82" s="16" t="s">
        <v>95</v>
      </c>
      <c r="O82" s="24"/>
      <c r="P82" s="24"/>
      <c r="Q82" s="22">
        <f t="shared" si="1"/>
        <v>0</v>
      </c>
      <c r="R82" s="16" t="s">
        <v>754</v>
      </c>
    </row>
    <row r="83" spans="1:18" ht="22.5">
      <c r="A83" s="16">
        <v>186</v>
      </c>
      <c r="B83" s="23"/>
      <c r="C83" s="16"/>
      <c r="D83" s="16"/>
      <c r="E83" s="16"/>
      <c r="F83" s="16" t="s">
        <v>76</v>
      </c>
      <c r="G83" s="16"/>
      <c r="H83" s="16" t="s">
        <v>101</v>
      </c>
      <c r="I83" s="16"/>
      <c r="J83" s="16"/>
      <c r="K83" s="16">
        <v>1</v>
      </c>
      <c r="L83" s="16" t="s">
        <v>753</v>
      </c>
      <c r="M83" s="16" t="s">
        <v>83</v>
      </c>
      <c r="N83" s="16" t="s">
        <v>95</v>
      </c>
      <c r="O83" s="24"/>
      <c r="P83" s="24"/>
      <c r="Q83" s="22">
        <f t="shared" si="1"/>
        <v>0</v>
      </c>
      <c r="R83" s="16" t="s">
        <v>754</v>
      </c>
    </row>
  </sheetData>
  <dataValidations count="1">
    <dataValidation type="list" allowBlank="1" showInputMessage="1" showErrorMessage="1" sqref="I2:I18 I21:I83">
      <formula1>INDIRECT(H2)</formula1>
    </dataValidation>
  </dataValidations>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ellIs" priority="11" operator="equal" id="{1AF2E41A-FD0F-4509-93E5-142581675728}">
            <xm:f>'/C:/Users/japinzon/Documents/GESTIÓN SOCIAL (JAPR)/OGS/Gestión Local y Territorial/Procesos/agendas locales/2020/[FRL01.xlsx]LD'!#REF!</xm:f>
            <x14:dxf>
              <font>
                <color rgb="FF006100"/>
              </font>
              <fill>
                <patternFill>
                  <bgColor rgb="FFC6EFCE"/>
                </patternFill>
              </fill>
            </x14:dxf>
          </x14:cfRule>
          <x14:cfRule type="cellIs" priority="12" operator="equal" id="{EAD9F35B-5749-43A5-8517-9B4A793EA35D}">
            <xm:f>'/C:/Users/japinzon/Documents/GESTIÓN SOCIAL (JAPR)/OGS/Gestión Local y Territorial/Procesos/agendas locales/2020/[FRL01.xlsx]LD'!#REF!</xm:f>
            <x14:dxf>
              <font>
                <color rgb="FF9C6500"/>
              </font>
              <fill>
                <patternFill>
                  <bgColor rgb="FFFFEB9C"/>
                </patternFill>
              </fill>
            </x14:dxf>
          </x14:cfRule>
          <x14:cfRule type="cellIs" priority="13" operator="equal" id="{5D3E40EB-3368-4598-816F-6A3AD5C3884A}">
            <xm:f>'/C:/Users/japinzon/Documents/GESTIÓN SOCIAL (JAPR)/OGS/Gestión Local y Territorial/Procesos/agendas locales/2020/[FRL01.xlsx]LD'!#REF!</xm:f>
            <x14:dxf>
              <font>
                <color rgb="FF9C0006"/>
              </font>
              <fill>
                <patternFill>
                  <bgColor rgb="FFFFC7CE"/>
                </patternFill>
              </fill>
            </x14:dxf>
          </x14:cfRule>
          <xm:sqref>N2:N19</xm:sqref>
        </x14:conditionalFormatting>
        <x14:conditionalFormatting xmlns:xm="http://schemas.microsoft.com/office/excel/2006/main">
          <x14:cfRule type="iconSet" priority="14" id="{28395C95-4989-43F0-A12D-A1CCD2CE55EE}">
            <x14:iconSet iconSet="3Symbols2" custom="1">
              <x14:cfvo type="percent">
                <xm:f>0</xm:f>
              </x14:cfvo>
              <x14:cfvo type="num">
                <xm:f>0</xm:f>
              </x14:cfvo>
              <x14:cfvo type="num" gte="0">
                <xm:f>0</xm:f>
              </x14:cfvo>
              <x14:cfIcon iconSet="3Symbols2" iconId="2"/>
              <x14:cfIcon iconSet="3Symbols2" iconId="2"/>
              <x14:cfIcon iconSet="3Symbols2" iconId="1"/>
            </x14:iconSet>
          </x14:cfRule>
          <xm:sqref>Q2:Q50 Q52:Q83</xm:sqref>
        </x14:conditionalFormatting>
        <x14:conditionalFormatting xmlns:xm="http://schemas.microsoft.com/office/excel/2006/main">
          <x14:cfRule type="cellIs" priority="8" operator="equal" id="{9A576032-AB81-4F25-8288-056EF1D1230D}">
            <xm:f>'/C:/Users/japinzon/Documents/GESTIÓN SOCIAL (JAPR)/OGS/Gestión Local y Territorial/Procesos/agendas locales/2020/[FRL01.xlsx]LD'!#REF!</xm:f>
            <x14:dxf>
              <font>
                <color rgb="FF006100"/>
              </font>
              <fill>
                <patternFill>
                  <bgColor rgb="FFC6EFCE"/>
                </patternFill>
              </fill>
            </x14:dxf>
          </x14:cfRule>
          <x14:cfRule type="cellIs" priority="9" operator="equal" id="{10A253CB-16A4-4D20-A081-9ECCEA00E8D4}">
            <xm:f>'/C:/Users/japinzon/Documents/GESTIÓN SOCIAL (JAPR)/OGS/Gestión Local y Territorial/Procesos/agendas locales/2020/[FRL01.xlsx]LD'!#REF!</xm:f>
            <x14:dxf>
              <font>
                <color rgb="FF9C6500"/>
              </font>
              <fill>
                <patternFill>
                  <bgColor rgb="FFFFEB9C"/>
                </patternFill>
              </fill>
            </x14:dxf>
          </x14:cfRule>
          <x14:cfRule type="cellIs" priority="10" operator="equal" id="{AD671098-946C-4ECB-BE23-99ABEBC866D8}">
            <xm:f>'/C:/Users/japinzon/Documents/GESTIÓN SOCIAL (JAPR)/OGS/Gestión Local y Territorial/Procesos/agendas locales/2020/[FRL01.xlsx]LD'!#REF!</xm:f>
            <x14:dxf>
              <font>
                <color rgb="FF9C0006"/>
              </font>
              <fill>
                <patternFill>
                  <bgColor rgb="FFFFC7CE"/>
                </patternFill>
              </fill>
            </x14:dxf>
          </x14:cfRule>
          <xm:sqref>N20</xm:sqref>
        </x14:conditionalFormatting>
        <x14:conditionalFormatting xmlns:xm="http://schemas.microsoft.com/office/excel/2006/main">
          <x14:cfRule type="cellIs" priority="5" operator="equal" id="{2EAD4C0B-3F15-4475-BB96-B2C3E2CD3890}">
            <xm:f>'/C:/Users/japinzon/Documents/GESTIÓN SOCIAL (JAPR)/OGS/Gestión Local y Territorial/Procesos/agendas locales/2020/[FRL01.xlsx]LD'!#REF!</xm:f>
            <x14:dxf>
              <font>
                <color rgb="FF006100"/>
              </font>
              <fill>
                <patternFill>
                  <bgColor rgb="FFC6EFCE"/>
                </patternFill>
              </fill>
            </x14:dxf>
          </x14:cfRule>
          <x14:cfRule type="cellIs" priority="6" operator="equal" id="{CC06B426-4947-4A16-81B0-769C5E2AA245}">
            <xm:f>'/C:/Users/japinzon/Documents/GESTIÓN SOCIAL (JAPR)/OGS/Gestión Local y Territorial/Procesos/agendas locales/2020/[FRL01.xlsx]LD'!#REF!</xm:f>
            <x14:dxf>
              <font>
                <color rgb="FF9C6500"/>
              </font>
              <fill>
                <patternFill>
                  <bgColor rgb="FFFFEB9C"/>
                </patternFill>
              </fill>
            </x14:dxf>
          </x14:cfRule>
          <x14:cfRule type="cellIs" priority="7" operator="equal" id="{EDFEB3B6-D677-43AA-B9AD-9C6CDEFA5666}">
            <xm:f>'/C:/Users/japinzon/Documents/GESTIÓN SOCIAL (JAPR)/OGS/Gestión Local y Territorial/Procesos/agendas locales/2020/[FRL01.xlsx]LD'!#REF!</xm:f>
            <x14:dxf>
              <font>
                <color rgb="FF9C0006"/>
              </font>
              <fill>
                <patternFill>
                  <bgColor rgb="FFFFC7CE"/>
                </patternFill>
              </fill>
            </x14:dxf>
          </x14:cfRule>
          <xm:sqref>N21:N50 N52:N83</xm:sqref>
        </x14:conditionalFormatting>
        <x14:conditionalFormatting xmlns:xm="http://schemas.microsoft.com/office/excel/2006/main">
          <x14:cfRule type="iconSet" priority="4" id="{4C869DCD-9879-4B81-AAD3-862E2C8076E5}">
            <x14:iconSet iconSet="3Symbols2" custom="1">
              <x14:cfvo type="percent">
                <xm:f>0</xm:f>
              </x14:cfvo>
              <x14:cfvo type="num">
                <xm:f>0</xm:f>
              </x14:cfvo>
              <x14:cfvo type="num" gte="0">
                <xm:f>0</xm:f>
              </x14:cfvo>
              <x14:cfIcon iconSet="3Symbols2" iconId="2"/>
              <x14:cfIcon iconSet="3Symbols2" iconId="2"/>
              <x14:cfIcon iconSet="3Symbols2" iconId="1"/>
            </x14:iconSet>
          </x14:cfRule>
          <xm:sqref>Q51</xm:sqref>
        </x14:conditionalFormatting>
        <x14:conditionalFormatting xmlns:xm="http://schemas.microsoft.com/office/excel/2006/main">
          <x14:cfRule type="cellIs" priority="1" operator="equal" id="{B56BD5AF-131E-4EDB-9F54-D614173E0122}">
            <xm:f>'/C:/Users/japinzon/Documents/GESTIÓN SOCIAL (JAPR)/OGS/Gestión Local y Territorial/Procesos/agendas locales/2020/[FRL01.xlsx]LD'!#REF!</xm:f>
            <x14:dxf>
              <font>
                <color rgb="FF006100"/>
              </font>
              <fill>
                <patternFill>
                  <bgColor rgb="FFC6EFCE"/>
                </patternFill>
              </fill>
            </x14:dxf>
          </x14:cfRule>
          <x14:cfRule type="cellIs" priority="2" operator="equal" id="{C21311C3-92AB-4AE9-91A9-03E066545E4F}">
            <xm:f>'/C:/Users/japinzon/Documents/GESTIÓN SOCIAL (JAPR)/OGS/Gestión Local y Territorial/Procesos/agendas locales/2020/[FRL01.xlsx]LD'!#REF!</xm:f>
            <x14:dxf>
              <font>
                <color rgb="FF9C6500"/>
              </font>
              <fill>
                <patternFill>
                  <bgColor rgb="FFFFEB9C"/>
                </patternFill>
              </fill>
            </x14:dxf>
          </x14:cfRule>
          <x14:cfRule type="cellIs" priority="3" operator="equal" id="{B5A19A2A-9901-4F7B-9C77-E5E7CCED0B3B}">
            <xm:f>'/C:/Users/japinzon/Documents/GESTIÓN SOCIAL (JAPR)/OGS/Gestión Local y Territorial/Procesos/agendas locales/2020/[FRL01.xlsx]LD'!#REF!</xm:f>
            <x14:dxf>
              <font>
                <color rgb="FF9C0006"/>
              </font>
              <fill>
                <patternFill>
                  <bgColor rgb="FFFFC7CE"/>
                </patternFill>
              </fill>
            </x14:dxf>
          </x14:cfRule>
          <xm:sqref>N51</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'C:\Users\Movilidad\Desktop\[BASE DIC 21.xlsx]Datos'!#REF!</xm:f>
          </x14:formula1>
          <xm:sqref>I19:I20 H2:H26 H28:H83</xm:sqref>
        </x14:dataValidation>
        <x14:dataValidation type="list" allowBlank="1" showInputMessage="1" showErrorMessage="1">
          <x14:formula1>
            <xm:f>'C:\Users\Movilidad\Desktop\[BASE DIC 21.xlsx]LD'!#REF!</xm:f>
          </x14:formula1>
          <xm:sqref>F27 F29:F37 F2:F25 F39:F52 F54:F83</xm:sqref>
        </x14:dataValidation>
        <x14:dataValidation type="list" allowBlank="1" showInputMessage="1" showErrorMessage="1">
          <x14:formula1>
            <xm:f>'C:\Users\Movilidad\Desktop\[BASE DIC 21.xlsx]LD'!#REF!</xm:f>
          </x14:formula1>
          <xm:sqref>N2:N83</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
  <sheetViews>
    <sheetView workbookViewId="0">
      <selection activeCell="I20" sqref="I20"/>
    </sheetView>
  </sheetViews>
  <sheetFormatPr baseColWidth="10" defaultRowHeight="15"/>
  <cols>
    <col min="2" max="2" width="20.28515625" customWidth="1"/>
    <col min="3" max="3" width="18.7109375" customWidth="1"/>
    <col min="4" max="4" width="15.5703125" customWidth="1"/>
    <col min="5" max="5" width="19.42578125" customWidth="1"/>
    <col min="6" max="6" width="21.42578125" customWidth="1"/>
    <col min="7" max="7" width="17.42578125" customWidth="1"/>
    <col min="8" max="8" width="16.5703125" customWidth="1"/>
    <col min="12" max="12" width="17.42578125" customWidth="1"/>
    <col min="18" max="18" width="20.7109375" customWidth="1"/>
  </cols>
  <sheetData>
    <row r="1" spans="1:18" ht="42">
      <c r="A1" s="19" t="s">
        <v>146</v>
      </c>
      <c r="B1" s="19" t="s">
        <v>53</v>
      </c>
      <c r="C1" s="20" t="s">
        <v>54</v>
      </c>
      <c r="D1" s="20" t="s">
        <v>55</v>
      </c>
      <c r="E1" s="20" t="s">
        <v>56</v>
      </c>
      <c r="F1" s="20" t="s">
        <v>57</v>
      </c>
      <c r="G1" s="20" t="s">
        <v>58</v>
      </c>
      <c r="H1" s="20" t="s">
        <v>0</v>
      </c>
      <c r="I1" s="20" t="s">
        <v>59</v>
      </c>
      <c r="J1" s="20" t="s">
        <v>60</v>
      </c>
      <c r="K1" s="20" t="s">
        <v>61</v>
      </c>
      <c r="L1" s="20" t="s">
        <v>62</v>
      </c>
      <c r="M1" s="20" t="s">
        <v>63</v>
      </c>
      <c r="N1" s="20" t="s">
        <v>64</v>
      </c>
      <c r="O1" s="20" t="s">
        <v>65</v>
      </c>
      <c r="P1" s="20" t="s">
        <v>66</v>
      </c>
      <c r="Q1" s="21" t="s">
        <v>67</v>
      </c>
      <c r="R1" s="20" t="s">
        <v>68</v>
      </c>
    </row>
    <row r="2" spans="1:18" ht="120" customHeight="1">
      <c r="A2" s="16">
        <v>1</v>
      </c>
      <c r="B2" s="23">
        <v>44587</v>
      </c>
      <c r="C2" s="16" t="s">
        <v>857</v>
      </c>
      <c r="D2" s="16" t="s">
        <v>857</v>
      </c>
      <c r="E2" s="41" t="s">
        <v>858</v>
      </c>
      <c r="F2" s="16" t="s">
        <v>73</v>
      </c>
      <c r="G2" s="41" t="s">
        <v>858</v>
      </c>
      <c r="H2" s="41" t="s">
        <v>858</v>
      </c>
      <c r="I2" s="41" t="s">
        <v>85</v>
      </c>
      <c r="J2" s="41" t="s">
        <v>85</v>
      </c>
      <c r="K2" s="41">
        <v>1</v>
      </c>
      <c r="L2" s="16" t="s">
        <v>859</v>
      </c>
      <c r="M2" s="16" t="s">
        <v>860</v>
      </c>
      <c r="N2" s="16" t="s">
        <v>95</v>
      </c>
      <c r="O2" s="24">
        <v>44587</v>
      </c>
      <c r="P2" s="24">
        <v>44608</v>
      </c>
      <c r="Q2" s="3">
        <v>0</v>
      </c>
      <c r="R2" s="16" t="s">
        <v>861</v>
      </c>
    </row>
  </sheetData>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iconSet" priority="1" id="{8F6F33C0-8D6F-480C-9DAF-9D641D93CAAB}">
            <x14:iconSet iconSet="3Symbols2" custom="1">
              <x14:cfvo type="percent">
                <xm:f>0</xm:f>
              </x14:cfvo>
              <x14:cfvo type="num">
                <xm:f>0</xm:f>
              </x14:cfvo>
              <x14:cfvo type="num" gte="0">
                <xm:f>0</xm:f>
              </x14:cfvo>
              <x14:cfIcon iconSet="3Symbols2" iconId="2"/>
              <x14:cfIcon iconSet="3Symbols2" iconId="2"/>
              <x14:cfIcon iconSet="3Symbols2" iconId="1"/>
            </x14:iconSet>
          </x14:cfRule>
          <xm:sqref>Q2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'D:\PERFIL KMAYOR\Downloads\[FORMATO L11.xlsx]LD'!#REF!</xm:f>
          </x14:formula1>
          <xm:sqref>F2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1. USAQUEN</vt:lpstr>
      <vt:lpstr>2. CHAPINERO</vt:lpstr>
      <vt:lpstr>3.SANTA FE </vt:lpstr>
      <vt:lpstr>4. SAN CRISTOBAL </vt:lpstr>
      <vt:lpstr>6. TUNJUELITO</vt:lpstr>
      <vt:lpstr>7. BOSA</vt:lpstr>
      <vt:lpstr>8. KENNEDY</vt:lpstr>
      <vt:lpstr>9. FONTIBON </vt:lpstr>
      <vt:lpstr>11. SUBA </vt:lpstr>
      <vt:lpstr>12. BARRIOS UNIDOS</vt:lpstr>
      <vt:lpstr>13. TEUSAQUILLO</vt:lpstr>
      <vt:lpstr>14. MARTIRES</vt:lpstr>
      <vt:lpstr>15. ANTONIO NARIÑO</vt:lpstr>
      <vt:lpstr>17. CANDELARIA </vt:lpstr>
      <vt:lpstr>18. RAFAEL URIBE </vt:lpstr>
      <vt:lpstr>19. CIUDAD BOLIVAR</vt:lpstr>
      <vt:lpstr>SOLICITUDES DICIEMBRE 2021</vt:lpstr>
    </vt:vector>
  </TitlesOfParts>
  <Company>Secretaria de Educacion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Biblioteca</dc:creator>
  <cp:lastModifiedBy>Kelly Johanna Mayor Rocha</cp:lastModifiedBy>
  <dcterms:created xsi:type="dcterms:W3CDTF">2020-10-14T14:53:22Z</dcterms:created>
  <dcterms:modified xsi:type="dcterms:W3CDTF">2022-05-04T18:31:35Z</dcterms:modified>
</cp:coreProperties>
</file>