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xml"/>
  <Override PartName="/xl/comments5.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Perfil ldguerrero\Documents\6. POAS 2020\1. POAS 2020_BMPT\2. Gestión\Sub_Jurídica\Poas_Dic_2020\"/>
    </mc:Choice>
  </mc:AlternateContent>
  <bookViews>
    <workbookView xWindow="465" yWindow="120" windowWidth="14910" windowHeight="15435"/>
  </bookViews>
  <sheets>
    <sheet name="Metas_Magnitud" sheetId="3" r:id="rId1"/>
    <sheet name="Anualización" sheetId="4" r:id="rId2"/>
    <sheet name="1_Acciones_disciplinarias" sheetId="24" r:id="rId3"/>
    <sheet name="Act_1" sheetId="23" r:id="rId4"/>
    <sheet name="2_Seguimientos" sheetId="14" r:id="rId5"/>
    <sheet name="Act_2" sheetId="7" r:id="rId6"/>
    <sheet name="3_Eje_Presu" sheetId="21" r:id="rId7"/>
    <sheet name="Act 3" sheetId="22" r:id="rId8"/>
    <sheet name="4_PAAC" sheetId="19" r:id="rId9"/>
    <sheet name="Act_4" sheetId="20" r:id="rId10"/>
    <sheet name="Variables" sheetId="5" r:id="rId11"/>
    <sheet name="ODS" sheetId="18" r:id="rId12"/>
  </sheets>
  <externalReferences>
    <externalReference r:id="rId13"/>
    <externalReference r:id="rId14"/>
    <externalReference r:id="rId15"/>
    <externalReference r:id="rId16"/>
    <externalReference r:id="rId17"/>
  </externalReferences>
  <definedNames>
    <definedName name="_xlnm._FilterDatabase" localSheetId="10" hidden="1">Variables!$C$2:$C$8</definedName>
    <definedName name="actividades">#REF!</definedName>
    <definedName name="_xlnm.Print_Area" localSheetId="4">'2_Seguimientos'!$A$1:$I$67</definedName>
    <definedName name="CONDICION_POBLACIONAL" localSheetId="6">#REF!</definedName>
    <definedName name="CONDICION_POBLACIONAL" localSheetId="8">#REF!</definedName>
    <definedName name="CONDICION_POBLACIONAL" localSheetId="7">#REF!</definedName>
    <definedName name="CONDICION_POBLACIONAL" localSheetId="5">[1]Variables!$C$1:$C$24</definedName>
    <definedName name="CONDICION_POBLACIONAL" localSheetId="9">[1]Variables!$C$1:$C$24</definedName>
    <definedName name="CONDICION_POBLACIONAL" localSheetId="10">#REF!</definedName>
    <definedName name="CONDICION_POBLACIONAL">[2]Variables!$C$1:$C$24</definedName>
    <definedName name="GRUPO_ETAREO" localSheetId="6">#REF!</definedName>
    <definedName name="GRUPO_ETAREO" localSheetId="8">#REF!</definedName>
    <definedName name="GRUPO_ETAREO" localSheetId="7">#REF!</definedName>
    <definedName name="GRUPO_ETAREO" localSheetId="5">[1]Variables!$A$1:$A$8</definedName>
    <definedName name="GRUPO_ETAREO" localSheetId="9">[1]Variables!$A$1:$A$8</definedName>
    <definedName name="GRUPO_ETAREO" localSheetId="10">#REF!</definedName>
    <definedName name="GRUPO_ETAREO">[2]Variables!$A$1:$A$8</definedName>
    <definedName name="GRUPO_ETAREOS" localSheetId="4">#REF!</definedName>
    <definedName name="GRUPO_ETAREOS" localSheetId="6">#REF!</definedName>
    <definedName name="GRUPO_ETAREOS" localSheetId="8">#REF!</definedName>
    <definedName name="GRUPO_ETAREOS" localSheetId="7">#REF!</definedName>
    <definedName name="GRUPO_ETAREOS" localSheetId="5">#REF!</definedName>
    <definedName name="GRUPO_ETAREOS" localSheetId="9">#REF!</definedName>
    <definedName name="GRUPO_ETAREOS">#REF!</definedName>
    <definedName name="GRUPO_ETARIO" localSheetId="4">#REF!</definedName>
    <definedName name="GRUPO_ETARIO" localSheetId="6">#REF!</definedName>
    <definedName name="GRUPO_ETARIO" localSheetId="8">#REF!</definedName>
    <definedName name="GRUPO_ETARIO" localSheetId="7">#REF!</definedName>
    <definedName name="GRUPO_ETARIO" localSheetId="5">#REF!</definedName>
    <definedName name="GRUPO_ETARIO" localSheetId="9">#REF!</definedName>
    <definedName name="GRUPO_ETARIO">#REF!</definedName>
    <definedName name="GRUPO_ETNICO" localSheetId="4">#REF!</definedName>
    <definedName name="GRUPO_ETNICO" localSheetId="6">#REF!</definedName>
    <definedName name="GRUPO_ETNICO" localSheetId="8">#REF!</definedName>
    <definedName name="GRUPO_ETNICO" localSheetId="7">#REF!</definedName>
    <definedName name="GRUPO_ETNICO" localSheetId="5">#REF!</definedName>
    <definedName name="GRUPO_ETNICO" localSheetId="9">#REF!</definedName>
    <definedName name="GRUPO_ETNICO">#REF!</definedName>
    <definedName name="GRUPOETNICO" localSheetId="4">#REF!</definedName>
    <definedName name="GRUPOETNICO" localSheetId="6">#REF!</definedName>
    <definedName name="GRUPOETNICO" localSheetId="8">#REF!</definedName>
    <definedName name="GRUPOETNICO" localSheetId="7">#REF!</definedName>
    <definedName name="GRUPOETNICO" localSheetId="5">#REF!</definedName>
    <definedName name="GRUPOETNICO" localSheetId="9">#REF!</definedName>
    <definedName name="GRUPOETNICO">#REF!</definedName>
    <definedName name="GRUPOS_ETNICOS" localSheetId="6">#REF!</definedName>
    <definedName name="GRUPOS_ETNICOS" localSheetId="8">#REF!</definedName>
    <definedName name="GRUPOS_ETNICOS" localSheetId="7">#REF!</definedName>
    <definedName name="GRUPOS_ETNICOS" localSheetId="5">[1]Variables!$H$1:$H$8</definedName>
    <definedName name="GRUPOS_ETNICOS" localSheetId="9">[1]Variables!$H$1:$H$8</definedName>
    <definedName name="GRUPOS_ETNICOS" localSheetId="10">#REF!</definedName>
    <definedName name="GRUPOS_ETNICOS">[2]Variables!$H$1:$H$8</definedName>
    <definedName name="LOCALIDAD" localSheetId="4">#REF!</definedName>
    <definedName name="LOCALIDAD" localSheetId="6">#REF!</definedName>
    <definedName name="LOCALIDAD" localSheetId="8">#REF!</definedName>
    <definedName name="LOCALIDAD" localSheetId="7">#REF!</definedName>
    <definedName name="LOCALIDAD" localSheetId="5">#REF!</definedName>
    <definedName name="LOCALIDAD" localSheetId="9">#REF!</definedName>
    <definedName name="LOCALIDAD">#REF!</definedName>
    <definedName name="LOCALIZACION" localSheetId="4">#REF!</definedName>
    <definedName name="LOCALIZACION" localSheetId="6">#REF!</definedName>
    <definedName name="LOCALIZACION" localSheetId="8">#REF!</definedName>
    <definedName name="LOCALIZACION" localSheetId="7">#REF!</definedName>
    <definedName name="LOCALIZACION" localSheetId="5">#REF!</definedName>
    <definedName name="LOCALIZACION" localSheetId="9">#REF!</definedName>
    <definedName name="LOCALIZAC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7" i="7" l="1"/>
  <c r="E30" i="21" l="1"/>
  <c r="U20" i="3" l="1"/>
  <c r="V22" i="3"/>
  <c r="H23" i="3" l="1"/>
  <c r="H22" i="3"/>
  <c r="F41" i="21"/>
  <c r="F31" i="21"/>
  <c r="F32" i="21"/>
  <c r="F33" i="21"/>
  <c r="F34" i="21"/>
  <c r="F35" i="21"/>
  <c r="F36" i="21"/>
  <c r="F37" i="21"/>
  <c r="F38" i="21"/>
  <c r="F39" i="21"/>
  <c r="F40" i="21"/>
  <c r="L12" i="4"/>
  <c r="M12" i="4" s="1"/>
  <c r="N12" i="4" s="1"/>
  <c r="D12" i="4"/>
  <c r="B12" i="4"/>
  <c r="T14" i="3"/>
  <c r="S14" i="3"/>
  <c r="R14" i="3"/>
  <c r="Q14" i="3"/>
  <c r="P14" i="3"/>
  <c r="O14" i="3"/>
  <c r="N14" i="3"/>
  <c r="M14" i="3"/>
  <c r="L14" i="3"/>
  <c r="K14" i="3"/>
  <c r="J14" i="3"/>
  <c r="I14" i="3"/>
  <c r="T13" i="3"/>
  <c r="S13" i="3"/>
  <c r="R13" i="3"/>
  <c r="Q13" i="3"/>
  <c r="P13" i="3"/>
  <c r="O13" i="3"/>
  <c r="N13" i="3"/>
  <c r="M13" i="3"/>
  <c r="L13" i="3"/>
  <c r="K13" i="3"/>
  <c r="K15" i="3" s="1"/>
  <c r="J13" i="3"/>
  <c r="I13" i="3"/>
  <c r="L23" i="3"/>
  <c r="T23" i="3"/>
  <c r="S23" i="3"/>
  <c r="R23" i="3"/>
  <c r="Q23" i="3"/>
  <c r="P23" i="3"/>
  <c r="O23" i="3"/>
  <c r="N23" i="3"/>
  <c r="M23" i="3"/>
  <c r="K23" i="3"/>
  <c r="J23" i="3"/>
  <c r="T22" i="3"/>
  <c r="S22" i="3"/>
  <c r="R22" i="3"/>
  <c r="Q22" i="3"/>
  <c r="Q24" i="3" s="1"/>
  <c r="P22" i="3"/>
  <c r="O22" i="3"/>
  <c r="N22" i="3"/>
  <c r="M22" i="3"/>
  <c r="M24" i="3" s="1"/>
  <c r="L22" i="3"/>
  <c r="K22" i="3"/>
  <c r="J22" i="3"/>
  <c r="J24" i="3" s="1"/>
  <c r="I23" i="3"/>
  <c r="I22" i="3"/>
  <c r="G22" i="3"/>
  <c r="F22" i="3"/>
  <c r="C15" i="4" s="1"/>
  <c r="V13" i="3"/>
  <c r="F13" i="3"/>
  <c r="C12" i="4" s="1"/>
  <c r="G19" i="23"/>
  <c r="D19" i="23"/>
  <c r="C11" i="23"/>
  <c r="H14" i="3"/>
  <c r="H13" i="3"/>
  <c r="G13" i="3"/>
  <c r="A13" i="3"/>
  <c r="K24" i="3" l="1"/>
  <c r="O24" i="3"/>
  <c r="S24" i="3"/>
  <c r="P24" i="3"/>
  <c r="T24" i="3"/>
  <c r="N24" i="3"/>
  <c r="R24" i="3"/>
  <c r="Q15" i="3"/>
  <c r="J15" i="3"/>
  <c r="S15" i="3"/>
  <c r="L24" i="3"/>
  <c r="R15" i="3"/>
  <c r="L15" i="3"/>
  <c r="U22" i="3"/>
  <c r="U23" i="3"/>
  <c r="U13" i="3"/>
  <c r="T15" i="3"/>
  <c r="I24" i="3"/>
  <c r="U14" i="3"/>
  <c r="I15" i="3"/>
  <c r="P15" i="3"/>
  <c r="O15" i="3"/>
  <c r="N15" i="3"/>
  <c r="M15" i="3"/>
  <c r="U15" i="3" l="1"/>
  <c r="U24" i="3"/>
  <c r="L15" i="4" s="1"/>
  <c r="M15" i="4" s="1"/>
  <c r="N15" i="4" s="1"/>
  <c r="D14" i="4" l="1"/>
  <c r="V19" i="3"/>
  <c r="T19" i="3"/>
  <c r="S19" i="3"/>
  <c r="R19" i="3"/>
  <c r="Q19" i="3"/>
  <c r="P19" i="3"/>
  <c r="O19" i="3"/>
  <c r="N19" i="3"/>
  <c r="M19" i="3"/>
  <c r="L19" i="3"/>
  <c r="K19" i="3"/>
  <c r="J19" i="3"/>
  <c r="I19" i="3"/>
  <c r="N21" i="3" l="1"/>
  <c r="J21" i="3"/>
  <c r="Q21" i="3"/>
  <c r="K21" i="3"/>
  <c r="R21" i="3"/>
  <c r="L21" i="3"/>
  <c r="S21" i="3"/>
  <c r="M21" i="3"/>
  <c r="T21" i="3"/>
  <c r="O21" i="3"/>
  <c r="I21" i="3"/>
  <c r="P21" i="3"/>
  <c r="U19" i="3"/>
  <c r="U21" i="3" l="1"/>
  <c r="L14" i="4" s="1"/>
  <c r="M14" i="4" s="1"/>
  <c r="N14" i="4" s="1"/>
  <c r="I16" i="3"/>
  <c r="C30" i="21"/>
  <c r="C31" i="21" s="1"/>
  <c r="G31" i="21" s="1"/>
  <c r="H31" i="21" s="1"/>
  <c r="J16" i="3"/>
  <c r="K16" i="3"/>
  <c r="L16" i="3"/>
  <c r="M16" i="3"/>
  <c r="N16" i="3"/>
  <c r="O16" i="3"/>
  <c r="P16" i="3"/>
  <c r="Q16" i="3"/>
  <c r="R16" i="3"/>
  <c r="S16" i="3"/>
  <c r="T16" i="3"/>
  <c r="T17" i="3"/>
  <c r="S17" i="3"/>
  <c r="R17" i="3"/>
  <c r="Q17" i="3"/>
  <c r="P17" i="3"/>
  <c r="O17" i="3"/>
  <c r="N17" i="3"/>
  <c r="M17" i="3"/>
  <c r="L17" i="3"/>
  <c r="K17" i="3"/>
  <c r="J17" i="3"/>
  <c r="I17" i="3"/>
  <c r="H20" i="3"/>
  <c r="H19" i="3"/>
  <c r="G19" i="3"/>
  <c r="F19" i="3"/>
  <c r="C14" i="4" s="1"/>
  <c r="C13" i="22"/>
  <c r="C12" i="22"/>
  <c r="C11" i="22"/>
  <c r="C10" i="22"/>
  <c r="C9" i="22"/>
  <c r="F30" i="21"/>
  <c r="L18" i="3" l="1"/>
  <c r="R18" i="3"/>
  <c r="I18" i="3"/>
  <c r="C32" i="21"/>
  <c r="G32" i="21" s="1"/>
  <c r="H32" i="21" s="1"/>
  <c r="G30" i="21"/>
  <c r="H30" i="21" s="1"/>
  <c r="C33" i="21" l="1"/>
  <c r="G33" i="21" s="1"/>
  <c r="H33" i="21" s="1"/>
  <c r="C34" i="21" l="1"/>
  <c r="C35" i="21" l="1"/>
  <c r="G34" i="21"/>
  <c r="H34" i="21" s="1"/>
  <c r="C36" i="21" l="1"/>
  <c r="G35" i="21"/>
  <c r="H35" i="21" s="1"/>
  <c r="C37" i="21" l="1"/>
  <c r="G36" i="21"/>
  <c r="H36" i="21" s="1"/>
  <c r="C38" i="21" l="1"/>
  <c r="G37" i="21"/>
  <c r="H37" i="21" s="1"/>
  <c r="G17" i="20"/>
  <c r="D17" i="20"/>
  <c r="C11" i="20"/>
  <c r="G41" i="19"/>
  <c r="G40" i="19"/>
  <c r="G39" i="19"/>
  <c r="G38" i="19"/>
  <c r="G37" i="19"/>
  <c r="G36" i="19"/>
  <c r="G35" i="19"/>
  <c r="G34" i="19"/>
  <c r="G33" i="19"/>
  <c r="G32" i="19"/>
  <c r="G31" i="19"/>
  <c r="G30" i="19"/>
  <c r="F30" i="19"/>
  <c r="F31" i="19" s="1"/>
  <c r="F32" i="19" s="1"/>
  <c r="F33" i="19" s="1"/>
  <c r="F34" i="19" s="1"/>
  <c r="F35" i="19" s="1"/>
  <c r="F36" i="19" s="1"/>
  <c r="F37" i="19" s="1"/>
  <c r="F38" i="19" s="1"/>
  <c r="F39" i="19" s="1"/>
  <c r="F40" i="19" s="1"/>
  <c r="F41" i="19" s="1"/>
  <c r="D30" i="19"/>
  <c r="D31" i="19" s="1"/>
  <c r="G38" i="21" l="1"/>
  <c r="H38" i="21" s="1"/>
  <c r="C39" i="21"/>
  <c r="H30" i="19"/>
  <c r="I30" i="19" s="1"/>
  <c r="D32" i="19"/>
  <c r="D33" i="19" s="1"/>
  <c r="H31" i="19"/>
  <c r="I31" i="19" s="1"/>
  <c r="G39" i="21" l="1"/>
  <c r="H39" i="21" s="1"/>
  <c r="C40" i="21"/>
  <c r="C41" i="21" s="1"/>
  <c r="H32" i="19"/>
  <c r="I32" i="19" s="1"/>
  <c r="G40" i="21" l="1"/>
  <c r="H40" i="21" s="1"/>
  <c r="G41" i="21"/>
  <c r="H41" i="21" s="1"/>
  <c r="H33" i="19"/>
  <c r="I33" i="19" s="1"/>
  <c r="D34" i="19"/>
  <c r="H34" i="19" l="1"/>
  <c r="I34" i="19" s="1"/>
  <c r="D35" i="19"/>
  <c r="D36" i="19" l="1"/>
  <c r="H35" i="19"/>
  <c r="I35" i="19" s="1"/>
  <c r="H36" i="19" l="1"/>
  <c r="I36" i="19" s="1"/>
  <c r="D37" i="19"/>
  <c r="D38" i="19" s="1"/>
  <c r="H37" i="19" l="1"/>
  <c r="I37" i="19" s="1"/>
  <c r="H38" i="19" l="1"/>
  <c r="I38" i="19" s="1"/>
  <c r="D39" i="19"/>
  <c r="D40" i="19" l="1"/>
  <c r="D41" i="19" s="1"/>
  <c r="H39" i="19"/>
  <c r="I39" i="19" s="1"/>
  <c r="H40" i="19" l="1"/>
  <c r="I40" i="19" s="1"/>
  <c r="H41" i="19"/>
  <c r="I41" i="19" s="1"/>
  <c r="C9" i="7"/>
  <c r="C10" i="7" s="1"/>
  <c r="C8" i="7"/>
  <c r="D27" i="7" l="1"/>
  <c r="G27" i="7" l="1"/>
  <c r="G31" i="14" l="1"/>
  <c r="G32" i="14"/>
  <c r="G33" i="14"/>
  <c r="G34" i="14"/>
  <c r="G35" i="14"/>
  <c r="G36" i="14"/>
  <c r="G37" i="14"/>
  <c r="G38" i="14"/>
  <c r="G39" i="14"/>
  <c r="G40" i="14"/>
  <c r="G41" i="14"/>
  <c r="G30" i="14"/>
  <c r="C11" i="7" l="1"/>
  <c r="F16" i="3" l="1"/>
  <c r="D13" i="4" l="1"/>
  <c r="C13" i="4"/>
  <c r="B13" i="4"/>
  <c r="V16" i="3"/>
  <c r="H17" i="3"/>
  <c r="H16" i="3"/>
  <c r="G16" i="3"/>
  <c r="P18" i="3" l="1"/>
  <c r="J18" i="3"/>
  <c r="T18" i="3"/>
  <c r="S18" i="3"/>
  <c r="M18" i="3"/>
  <c r="Q18" i="3"/>
  <c r="O18" i="3"/>
  <c r="N18" i="3"/>
  <c r="K18" i="3"/>
  <c r="U16" i="3"/>
  <c r="U18" i="3" s="1"/>
  <c r="L13" i="4" s="1"/>
  <c r="M13" i="4" s="1"/>
  <c r="N13" i="4" s="1"/>
  <c r="F30" i="14" l="1"/>
  <c r="F31" i="14" s="1"/>
  <c r="D30" i="14"/>
  <c r="D31" i="14" l="1"/>
  <c r="H30" i="14"/>
  <c r="I30" i="14" s="1"/>
  <c r="F32" i="14"/>
  <c r="H31" i="14" l="1"/>
  <c r="I31" i="14" s="1"/>
  <c r="D32" i="14"/>
  <c r="H32" i="14"/>
  <c r="I32" i="14" s="1"/>
  <c r="F33" i="14"/>
  <c r="D33" i="14" l="1"/>
  <c r="H33" i="14" s="1"/>
  <c r="I33" i="14" s="1"/>
  <c r="F34" i="14"/>
  <c r="D34" i="14" l="1"/>
  <c r="H34" i="14" s="1"/>
  <c r="I34" i="14" s="1"/>
  <c r="F35" i="14"/>
  <c r="D35" i="14" l="1"/>
  <c r="F36" i="14"/>
  <c r="D36" i="14"/>
  <c r="H35" i="14" l="1"/>
  <c r="I35" i="14" s="1"/>
  <c r="H36" i="14"/>
  <c r="I36" i="14" s="1"/>
  <c r="D37" i="14"/>
  <c r="F37" i="14"/>
  <c r="H37" i="14" l="1"/>
  <c r="I37" i="14" s="1"/>
  <c r="D38" i="14"/>
  <c r="F38" i="14"/>
  <c r="H38" i="14" s="1"/>
  <c r="I38" i="14" l="1"/>
  <c r="F39" i="14"/>
  <c r="D39" i="14"/>
  <c r="H39" i="14" l="1"/>
  <c r="I39" i="14" s="1"/>
  <c r="D40" i="14"/>
  <c r="F40" i="14"/>
  <c r="H40" i="14" l="1"/>
  <c r="I40" i="14" s="1"/>
  <c r="F41" i="14"/>
  <c r="D41" i="14"/>
  <c r="H41" i="14" l="1"/>
  <c r="I41" i="14" s="1"/>
</calcChain>
</file>

<file path=xl/comments1.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2.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3.xml><?xml version="1.0" encoding="utf-8"?>
<comments xmlns="http://schemas.openxmlformats.org/spreadsheetml/2006/main">
  <authors>
    <author>Jaime Guerrero Angulo</author>
  </authors>
  <commentList>
    <comment ref="D30" authorId="0" shapeId="0">
      <text>
        <r>
          <rPr>
            <b/>
            <sz val="9"/>
            <color indexed="81"/>
            <rFont val="Tahoma"/>
            <family val="2"/>
          </rPr>
          <t>Por qué el cambio del valor, en el trimestre corte a septiembre el valor era 16.186.983.525</t>
        </r>
        <r>
          <rPr>
            <sz val="9"/>
            <color indexed="81"/>
            <rFont val="Tahoma"/>
            <family val="2"/>
          </rPr>
          <t xml:space="preserve">
Ivon la Justificacion se encuentra en la casilla 31. Observaciones.</t>
        </r>
      </text>
    </comment>
  </commentList>
</comments>
</file>

<file path=xl/comments4.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comments5.xml><?xml version="1.0" encoding="utf-8"?>
<comments xmlns="http://schemas.openxmlformats.org/spreadsheetml/2006/main">
  <authors>
    <author>Luz Dary Guerrero Tibata</author>
  </authors>
  <commentList>
    <comment ref="C4" authorId="0" shapeId="0">
      <text>
        <r>
          <rPr>
            <b/>
            <sz val="9"/>
            <color indexed="81"/>
            <rFont val="Tahoma"/>
            <family val="2"/>
          </rPr>
          <t xml:space="preserve">Objetivo: </t>
        </r>
        <r>
          <rPr>
            <sz val="9"/>
            <color indexed="81"/>
            <rFont val="Tahoma"/>
            <family val="2"/>
          </rPr>
          <t xml:space="preserve">
Describir de forma clara y concisa el diligenciamiento del formato Anexo de
Actividades, con el fin de que cada dependencia de la Entidad realice la
formulación, seguimiento y evaluación de los indicadores que hacen parte del
Plan Operativo Anual –POA- de gestión con y sin inversión, los cuales conforman
el Plan de Acción Institucional –PAI-.</t>
        </r>
      </text>
    </comment>
  </commentList>
</comments>
</file>

<file path=xl/sharedStrings.xml><?xml version="1.0" encoding="utf-8"?>
<sst xmlns="http://schemas.openxmlformats.org/spreadsheetml/2006/main" count="1148" uniqueCount="570">
  <si>
    <t>Formato de Hoja de Vida Indicador</t>
  </si>
  <si>
    <t>HOJA DE VIDA INDICADOR</t>
  </si>
  <si>
    <t>Mes</t>
  </si>
  <si>
    <t xml:space="preserve">Enero </t>
  </si>
  <si>
    <t>Febrero</t>
  </si>
  <si>
    <t>Marzo</t>
  </si>
  <si>
    <t>Abril</t>
  </si>
  <si>
    <t>Mayo</t>
  </si>
  <si>
    <t>Junio</t>
  </si>
  <si>
    <t>Julio</t>
  </si>
  <si>
    <t>Agosto</t>
  </si>
  <si>
    <t>Septiembre</t>
  </si>
  <si>
    <t>Octubre</t>
  </si>
  <si>
    <t>% Cumplimiento del período reportado</t>
  </si>
  <si>
    <t>% Cumplimiento en la vigencia</t>
  </si>
  <si>
    <t>% Cumplimiento de la meta</t>
  </si>
  <si>
    <t>Noviembre</t>
  </si>
  <si>
    <t>Diciembre</t>
  </si>
  <si>
    <t>PROCESO DIRECCIONAMIENTO ESTRATÉGICO</t>
  </si>
  <si>
    <t>SECCIÓN 1. Identificación del Indicador</t>
  </si>
  <si>
    <t>SECCIÓN 2. Seguimiento al Indicador</t>
  </si>
  <si>
    <t>SECCIÓN 3. Análisis de tendencia del Indicador</t>
  </si>
  <si>
    <t>Apoyo</t>
  </si>
  <si>
    <t>Misional</t>
  </si>
  <si>
    <t>Estratégico</t>
  </si>
  <si>
    <t>Evaluación</t>
  </si>
  <si>
    <t>Anual</t>
  </si>
  <si>
    <t>Semestral</t>
  </si>
  <si>
    <t>Trimestral</t>
  </si>
  <si>
    <t>Mensual</t>
  </si>
  <si>
    <t>Proceso</t>
  </si>
  <si>
    <t>Operación</t>
  </si>
  <si>
    <t>Eficacia</t>
  </si>
  <si>
    <t>Eficiencia</t>
  </si>
  <si>
    <t>Efectividad</t>
  </si>
  <si>
    <t>Producto</t>
  </si>
  <si>
    <t>Actividad</t>
  </si>
  <si>
    <t>SECRETARÍA DISTRITAL DE MOVILIDAD</t>
  </si>
  <si>
    <t>SECCIÓN 4. Actualización y Responsables del reporte</t>
  </si>
  <si>
    <t>4. Dependencia responsable</t>
  </si>
  <si>
    <t>3. Fuente PMR</t>
  </si>
  <si>
    <t>VARIABLE 1 - Numerador</t>
  </si>
  <si>
    <t>VARIABLE 2 - Denominador</t>
  </si>
  <si>
    <t>Numerador Acumulado (Variable 1)</t>
  </si>
  <si>
    <t>Denominador Acumulado (Variable 2)</t>
  </si>
  <si>
    <t>5. Meta con territorialización</t>
  </si>
  <si>
    <t>6. Proyecto</t>
  </si>
  <si>
    <t>7. Código del Proyecto</t>
  </si>
  <si>
    <t>8. Proceso</t>
  </si>
  <si>
    <t>9. Código del proceso</t>
  </si>
  <si>
    <t>10. Objetivo estratégico</t>
  </si>
  <si>
    <t>11. Meta Producto</t>
  </si>
  <si>
    <t>12. Nombre del indicador</t>
  </si>
  <si>
    <t>13. Tipología</t>
  </si>
  <si>
    <t>14. Fecha de programación</t>
  </si>
  <si>
    <t>15. Tipo anualización</t>
  </si>
  <si>
    <t>Constante</t>
  </si>
  <si>
    <t>Creciente</t>
  </si>
  <si>
    <t>Decreciente</t>
  </si>
  <si>
    <t>Suma</t>
  </si>
  <si>
    <t>16. Objetivo y descripción del Indicador</t>
  </si>
  <si>
    <t>17. Fuente u origen de Datos</t>
  </si>
  <si>
    <t>18. Fórmula de Cálculo</t>
  </si>
  <si>
    <t>19. Unidad de medida del indicador</t>
  </si>
  <si>
    <t xml:space="preserve">20.  Nombre de las Variables </t>
  </si>
  <si>
    <t>21. Unidad de medida (de la variable)</t>
  </si>
  <si>
    <t>22. Descripción de la variable</t>
  </si>
  <si>
    <t>23. Inicio de la Serie</t>
  </si>
  <si>
    <t>26. Valor de la Meta</t>
  </si>
  <si>
    <t xml:space="preserve">28. Observación a la magnitud propuesta para la Meta </t>
  </si>
  <si>
    <t>29. Numerador (Variable 1)</t>
  </si>
  <si>
    <t>30. Denominador (Variable 2)</t>
  </si>
  <si>
    <t>31. Observaciones del avance de meta en el periodo</t>
  </si>
  <si>
    <t>32. Avances y logros</t>
  </si>
  <si>
    <t>33.Retrasos y soluciones</t>
  </si>
  <si>
    <t>34. Beneficios para la Comunidad/Entidad</t>
  </si>
  <si>
    <t>35. Control de actualizaciones</t>
  </si>
  <si>
    <t xml:space="preserve">36. Fecha </t>
  </si>
  <si>
    <t>37. Campo modificado</t>
  </si>
  <si>
    <t>38.Modificación realizada.</t>
  </si>
  <si>
    <t>39. Responsable del Análisis</t>
  </si>
  <si>
    <t>40. Responsable del reporte</t>
  </si>
  <si>
    <t>41. Director / Jefe de Oficina / Subdirector</t>
  </si>
  <si>
    <t>45. Firma Subsecretario  (a) / Ordenador (a) de gasto</t>
  </si>
  <si>
    <t>42. Firma Director / Jefe Oficina</t>
  </si>
  <si>
    <t>43. Firma Subdirector</t>
  </si>
  <si>
    <t>44. Subsecretario (a) / Ordenador (a) de gasto</t>
  </si>
  <si>
    <t>SI</t>
  </si>
  <si>
    <t>NO</t>
  </si>
  <si>
    <t>1. Orientar las acciones de la Secretaría Distrital de Movilidad hacia la visión cero, es decir, la reducción sustancial de víctimas fatales y lesionadas en siniestros de tránsito</t>
  </si>
  <si>
    <t xml:space="preserve">2. Fomentar la cultura ciudadana y el respeto entre todos los usuarios de todas las formas de transporte, protegiendo en especial los actores vulnerables y los modos activos </t>
  </si>
  <si>
    <t>3. Propender por la sostenibilidad ambiental, económica y social de la movilidad en una visión integral de planeción de ciudad y movilidad</t>
  </si>
  <si>
    <t>4. Ser ejemplo en la rendición de cuentas a la ciudadanía</t>
  </si>
  <si>
    <t>5. Ser transparente, incluyente, equitativa en género y garantista de la participación e involucramiento ciudadanos y del sectro privado</t>
  </si>
  <si>
    <t xml:space="preserve">6. Proveer un ecosistema adecuado para la innovación y adopción  de nuevas y mejores tecnologías de movilidad y de información y comunicación </t>
  </si>
  <si>
    <t xml:space="preserve">7. Prestar servicios eficientes, oportunos y de calidad a la ciudadanía, tanto en gestión como en trámites de la movilidad </t>
  </si>
  <si>
    <t>8. Contar con un excelente equipo humano y condiciones laborales que hagan de la Secretaría Distrital de Movilidad un lugar atractivo para trabajar y desarrollarse profesionalmente</t>
  </si>
  <si>
    <t>24. Fin de la Serie</t>
  </si>
  <si>
    <t>25. Línea base</t>
  </si>
  <si>
    <t>27. Frecuencia del reporte</t>
  </si>
  <si>
    <t>1. Código Meta</t>
  </si>
  <si>
    <t xml:space="preserve">2.  Descripción Meta </t>
  </si>
  <si>
    <t xml:space="preserve">SISTEMA INTEGRADO DE GESTION DISTRITAL BAJO EL ESTÁNDAR MIPG
</t>
  </si>
  <si>
    <t>Formato de programación y seguimiento al Plan Operativo Anual de gestión sin inversión</t>
  </si>
  <si>
    <t>DEPENDENCIA:</t>
  </si>
  <si>
    <t>METAS DE GESTIÓN</t>
  </si>
  <si>
    <t>No.</t>
  </si>
  <si>
    <t>PLAN ESTRATÉGICO SDM</t>
  </si>
  <si>
    <t>COMPONENTE PMM</t>
  </si>
  <si>
    <t>META</t>
  </si>
  <si>
    <t>NOMBRE DEL INDICADOR</t>
  </si>
  <si>
    <t>VARIABLES FÓRMULA DEL INDICADOR</t>
  </si>
  <si>
    <t>COMPONENTE ASOCIADO MISIÓN / VISIÓN</t>
  </si>
  <si>
    <t>Ene</t>
  </si>
  <si>
    <t>Feb</t>
  </si>
  <si>
    <t>Mar</t>
  </si>
  <si>
    <t>Abr</t>
  </si>
  <si>
    <t>May</t>
  </si>
  <si>
    <t>Jun</t>
  </si>
  <si>
    <t>Jul</t>
  </si>
  <si>
    <t>Ago</t>
  </si>
  <si>
    <t>Sep</t>
  </si>
  <si>
    <t>Oct</t>
  </si>
  <si>
    <t>Nov</t>
  </si>
  <si>
    <t>Dic</t>
  </si>
  <si>
    <t xml:space="preserve">% de Avance de Ejecución </t>
  </si>
  <si>
    <t>OBSERVACIONES</t>
  </si>
  <si>
    <t>% de Cumplimiento = (Numerador / Denominador )*100</t>
  </si>
  <si>
    <t>Código: PE01-PR01-F02</t>
  </si>
  <si>
    <t>SUBSECRETARIA RESPONSABLE:</t>
  </si>
  <si>
    <t>PROGRAMACIÓN CUATRIENIO</t>
  </si>
  <si>
    <t>% CUMPLIMIENTO CUATRIENIO</t>
  </si>
  <si>
    <t>TIPO DE ANUALIZACIÓN</t>
  </si>
  <si>
    <t xml:space="preserve">VARIABLE </t>
  </si>
  <si>
    <t>MAGNITUD CUATRIENIO</t>
  </si>
  <si>
    <t>GRUPO ETAREO</t>
  </si>
  <si>
    <t>CODIGO</t>
  </si>
  <si>
    <t>LOCALIZACION</t>
  </si>
  <si>
    <t xml:space="preserve">0-5 años Primera infancia </t>
  </si>
  <si>
    <t>Usaquen</t>
  </si>
  <si>
    <t xml:space="preserve">6 - 13 años Infancia </t>
  </si>
  <si>
    <t>Chapinero</t>
  </si>
  <si>
    <t>14 - 17 años Adolescencia</t>
  </si>
  <si>
    <t>Santa Fe</t>
  </si>
  <si>
    <t>18 - 26 años Juventud</t>
  </si>
  <si>
    <t>San Cristobal</t>
  </si>
  <si>
    <t>27 - 59 años Adultez</t>
  </si>
  <si>
    <t>Usme</t>
  </si>
  <si>
    <t>Logística de Movilidad</t>
  </si>
  <si>
    <t>60 años o más. Personas Mayores</t>
  </si>
  <si>
    <t>Tunjuelito</t>
  </si>
  <si>
    <t>Componente Ambiental</t>
  </si>
  <si>
    <t>Todos los grupos</t>
  </si>
  <si>
    <t>Bosa</t>
  </si>
  <si>
    <t>Plan de Intercambiadores Modales</t>
  </si>
  <si>
    <t>CONDICION POBLACIONAL</t>
  </si>
  <si>
    <t>Kennedy</t>
  </si>
  <si>
    <t>Plan de Ordenamiento Logístico</t>
  </si>
  <si>
    <t>Todos los Grupos</t>
  </si>
  <si>
    <t>Fontibon</t>
  </si>
  <si>
    <t>Plan de Seguridad Vial</t>
  </si>
  <si>
    <t>Adultos-as trabajador-a formal</t>
  </si>
  <si>
    <t>Engativa</t>
  </si>
  <si>
    <t>Transporte Público</t>
  </si>
  <si>
    <t>Adultos-as trabajador-a informal</t>
  </si>
  <si>
    <t>Suba</t>
  </si>
  <si>
    <t>Transporte No Motorizado</t>
  </si>
  <si>
    <t>Ciudadanos-as habitantes de calle</t>
  </si>
  <si>
    <t>Barrios Unidos</t>
  </si>
  <si>
    <t>Plan de Ordenamiento de Estacionamientos</t>
  </si>
  <si>
    <t>Comunidad en general</t>
  </si>
  <si>
    <t>Teusaquillo</t>
  </si>
  <si>
    <t xml:space="preserve">Infraestructura Vial </t>
  </si>
  <si>
    <t>Familias en emergencia social y catastrófica</t>
  </si>
  <si>
    <t>Los Martires</t>
  </si>
  <si>
    <t>Componente Institucional</t>
  </si>
  <si>
    <t>Familias en situacion de vulnerabilidad</t>
  </si>
  <si>
    <t>Antonio Nariño</t>
  </si>
  <si>
    <t xml:space="preserve">OBJETIVOS ESTRATÉGICOS </t>
  </si>
  <si>
    <t>Familias ubicadas en zonas de alto deterioro urbano</t>
  </si>
  <si>
    <t>Puente Aranda</t>
  </si>
  <si>
    <t>Jovenes desescolarizados</t>
  </si>
  <si>
    <t>La Candelaria</t>
  </si>
  <si>
    <t>Jovenes escolarizados</t>
  </si>
  <si>
    <t>Rafael Uribe Uribe</t>
  </si>
  <si>
    <t>Mujeres gestantes y lactantes</t>
  </si>
  <si>
    <t>Ciudad Bolivar</t>
  </si>
  <si>
    <t>Niños y niñas de primera infancia</t>
  </si>
  <si>
    <t>Sumapaz</t>
  </si>
  <si>
    <t>Niños, niñas y adolescentes desescolarizados</t>
  </si>
  <si>
    <t>Especial</t>
  </si>
  <si>
    <t>Niños, niñas y adolescentes en riesgo social vinculacion temprana al trabajo o acompañamiento</t>
  </si>
  <si>
    <t>Entidad</t>
  </si>
  <si>
    <t>Niños, niñas y adolescentes escolarizados</t>
  </si>
  <si>
    <t>Distrital</t>
  </si>
  <si>
    <t>Personas cabezas de familia</t>
  </si>
  <si>
    <t>Otras Entidades</t>
  </si>
  <si>
    <t>COMPONENTES DE LA MISIÓN</t>
  </si>
  <si>
    <t>Personas con discapacidad</t>
  </si>
  <si>
    <t>Regional</t>
  </si>
  <si>
    <t>Personas consumidoras de sustancias psicoactivas</t>
  </si>
  <si>
    <t>Personas en situacion de desplazamiento</t>
  </si>
  <si>
    <t>Personas vinculadas a la prostitución</t>
  </si>
  <si>
    <t>Reincorporados - as</t>
  </si>
  <si>
    <t>Sector LGBT</t>
  </si>
  <si>
    <t>Servidores y servidoras públicos</t>
  </si>
  <si>
    <t>GRUPOS ETNICOS</t>
  </si>
  <si>
    <t>Afrocolombianos</t>
  </si>
  <si>
    <t>5. Ser referente mundial al contar con un equipo humano comprometido y competente.</t>
  </si>
  <si>
    <t>Indígenas</t>
  </si>
  <si>
    <t>No identifica grupos étnicos</t>
  </si>
  <si>
    <t>Otros Grupos étnicos</t>
  </si>
  <si>
    <t>Rom</t>
  </si>
  <si>
    <t>Raizales</t>
  </si>
  <si>
    <t>PA05</t>
  </si>
  <si>
    <t>Diana Marcela Rojas</t>
  </si>
  <si>
    <t>CODIGO Y NOMBRE DEL PROYECTO DE INVERSIÓN O DEL POA SIN INVERSIÓN</t>
  </si>
  <si>
    <t>SUBSECRETARÍA RESPONSABLE:</t>
  </si>
  <si>
    <t>ORDENADOR DEL GASTO:</t>
  </si>
  <si>
    <t>META POA ASOCIADA</t>
  </si>
  <si>
    <t>Sección No. 2: EJECUCIÓN</t>
  </si>
  <si>
    <t>1. NÚMERO</t>
  </si>
  <si>
    <t>2. ACTIVIDADES PRIMARIAS</t>
  </si>
  <si>
    <t>3. PONDERACIÓN
ACTIVIDAD PRIMARIA</t>
  </si>
  <si>
    <t>4. No.</t>
  </si>
  <si>
    <t>5. ACTIVIDADES SECUNDARIAS</t>
  </si>
  <si>
    <t>6. PONDERACIÓN
ACTIVIDAD SECUNDARIA</t>
  </si>
  <si>
    <t>7. FECHA ESTIMADA DE  EJECUCIÓN</t>
  </si>
  <si>
    <t>8. AVANCE PONDERADO</t>
  </si>
  <si>
    <t>9. FECHA EJECUCIÓN</t>
  </si>
  <si>
    <t>10. OBSERVACIONES</t>
  </si>
  <si>
    <t>TOTAL MAGNITUD VIGENCIA</t>
  </si>
  <si>
    <t>TOTAL</t>
  </si>
  <si>
    <t xml:space="preserve">SISTEMA INTEGRADO DE GESTION DISTRITAL  BAJO EL ESTÁNDAR MIPG
</t>
  </si>
  <si>
    <r>
      <t>Formato de Anexo de Ac</t>
    </r>
    <r>
      <rPr>
        <b/>
        <sz val="10"/>
        <color indexed="8"/>
        <rFont val="Arial"/>
        <family val="2"/>
      </rPr>
      <t>tividades</t>
    </r>
  </si>
  <si>
    <t>N/A</t>
  </si>
  <si>
    <t>N.A.</t>
  </si>
  <si>
    <t>SISTEMA INTEGRADO DE GESTION DISTRITAL BAJO EL ESTÁNDAR MIPG</t>
  </si>
  <si>
    <t>Subsecretaría de Gestión Jurídica</t>
  </si>
  <si>
    <t>Registros administrativos</t>
  </si>
  <si>
    <t>MAGNITUD META - Vigencia</t>
  </si>
  <si>
    <t>N.A</t>
  </si>
  <si>
    <t>Seguimientos a la gestión de la SGJ y sus direcciones</t>
  </si>
  <si>
    <t>Porcentaje de seguimientos realizados / Porcentaje total de seguimientos programados en la vigencia</t>
  </si>
  <si>
    <t xml:space="preserve">Porcentaje   </t>
  </si>
  <si>
    <t>Porcentaje de seguimientos realizados</t>
  </si>
  <si>
    <t>Porcentaje total de seguimientos programados en la vigencia</t>
  </si>
  <si>
    <t xml:space="preserve">Corresponde a la cantidad de seguimientos realizados </t>
  </si>
  <si>
    <t xml:space="preserve">Corresponde al total de seguimientos programados </t>
  </si>
  <si>
    <t>Medir el cumplimiento de los seguimientos efectuados a las actividades programadas para cada dirección con relación al funciones estipuladas durante la vigencia.</t>
  </si>
  <si>
    <t>Sección No. 1: PROGRAMACIÓN  VIGENCIA 2020</t>
  </si>
  <si>
    <t>Enero 2020</t>
  </si>
  <si>
    <t>OBJETIVO ESTRATÉGICO, DE CALIDAD Y ANTISOBORNO</t>
  </si>
  <si>
    <t>OBJETIVO Y META DE DESARROLLO SOSTENIBLE_ODS</t>
  </si>
  <si>
    <t>SEGUIMIENTO PLAN OPERATIVO ANUAL - POA                                         VIGENCIA:2020</t>
  </si>
  <si>
    <t>EJECUCIÓN</t>
  </si>
  <si>
    <t>Magnitud Ejecutado vigencia</t>
  </si>
  <si>
    <t>Avance Transcurrido PDD</t>
  </si>
  <si>
    <t>EJES</t>
  </si>
  <si>
    <t>Un territorio que enfrenta el cambio climático y se ordena alrededor del agua</t>
  </si>
  <si>
    <t>Una Bogotá en defensa y fortalecimiento de lo público</t>
  </si>
  <si>
    <t>1. Prestación de servicios, planeación y formulación de políticas del sector.</t>
  </si>
  <si>
    <t>2. Priorización de modos ambientalmente sostenibles</t>
  </si>
  <si>
    <t>3. Implementación de un sistema de transporte inteligente e intermodal que promueve la accesibilidad, conectividad, seguridad vial y la integración regional contribuyendo a la equidad.</t>
  </si>
  <si>
    <t>4. Fortalecimiento de la cultura para la movilidad</t>
  </si>
  <si>
    <t xml:space="preserve">5. Recurso humano comprometido y altamente calificado para prestar un excelente servicio” </t>
  </si>
  <si>
    <t>OBJETIVOS DE CALIDAD</t>
  </si>
  <si>
    <t>1.Fortalecer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</si>
  <si>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</si>
  <si>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</si>
  <si>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</si>
  <si>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</si>
  <si>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</si>
  <si>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Poner fin a la pobreza en todas sus formas en todo el mundo</t>
  </si>
  <si>
    <t>Para 2030, erradicar la pobreza extrema para todas las personas en el mundo, actualmente medida por un ingreso por persona inferior a 1,25 dólares de los Estados Unidos al día</t>
  </si>
  <si>
    <t>Para 2030, reducir al menos a la mitad la proporción de hombres, mujeres y niños de todas las edades que viven en la pobreza en todas sus dimensiones con arreglo a las definiciones nacionales</t>
  </si>
  <si>
    <t>Poner en práctica a nivel nacional sistemas y medidas apropiadas de protección social para todos, incluidos niveles mínimos, y, para 2030, lograr una amplia cobertura de los pobres y los vulnerables</t>
  </si>
  <si>
    <t>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</si>
  <si>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Para 2030, fomentar la resiliencia de los pobres y las personas que se encuentran en situaciones vulnerables y reducir su exposición y vulnerabilidad a los fenómenos extremos relacionados con el clima y otras crisis y desastres económicos, sociales y ambientales</t>
  </si>
  <si>
    <t>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</si>
  <si>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</si>
  <si>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</si>
  <si>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Para 2030, poner fin al hambre y asegurar el acceso de todas las personas, en particular los pobres y las personas en situaciones vulnerables, incluidos los lactantes, a una alimentación sana, nutritiva y suficiente durante todo el año</t>
  </si>
  <si>
    <t>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</si>
  <si>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</si>
  <si>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</si>
  <si>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</si>
  <si>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</si>
  <si>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</si>
  <si>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</si>
  <si>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</si>
  <si>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Para 2030, reducir la tasa mundial de mortalidad materna a menos de 70 por cada 100.000 nacidos vivos</t>
  </si>
  <si>
    <t>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</si>
  <si>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Para 2030, poner fin a las epidemias del SIDA, la tuberculosis, la malaria y las enfermedades tropicales desatendidas y combatir la hepatitis, las enfermedades transmitidas por el agua y otras enfermedades transmisibles</t>
  </si>
  <si>
    <t>Para 2030, reducir en un tercio la mortalidad prematura por enfermedades no transmisibles mediante la prevención y el tratamiento y promover la salud mental y el bienestar</t>
  </si>
  <si>
    <t>Fortalecer la prevención y el tratamiento del abuso de sustancias adictivas, incluido el uso indebido de estupefacientes y el consumo nocivo de alcohol</t>
  </si>
  <si>
    <t>Para 2020, reducir a la mitad el número de muertes y lesiones causadas por accidentes de tráfico en el mundo</t>
  </si>
  <si>
    <t>Para 2030, garantizar el acceso universal a los servicios de salud sexual y reproductiva, incluidos los de planificación de la familia, información y educación, y la integración de la salud reproductiva en las estrategias y los programas nacionales</t>
  </si>
  <si>
    <t>Lograr la cobertura sanitaria universal, en particular la protección contra los riesgos financieros, el acceso a servicios de salud esenciales de calidad y el acceso a medicamentos y vacunas seguros, eficaces, asequibles y de calidad para todos</t>
  </si>
  <si>
    <t>Para 2030, reducir sustancialmente el número de muertes y enfermedades producidas por productos químicos peligrosos y la contaminación del aire, el agua y el suelo</t>
  </si>
  <si>
    <t>Fortalecer la aplicación del Convenio Marco de la Organización Mundial de la Salud para el Control del Tabaco en todos los países, según proceda</t>
  </si>
  <si>
    <t>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</si>
  <si>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Aumentar sustancialmente la financiación de la salud y la contratación, el desarrollo, la capacitación y la retención del personal sanitario en los países en desarrollo, especialmente en los países menos adelantados y los pequeños Estados insulares en desarrollo</t>
  </si>
  <si>
    <t>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</si>
  <si>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</si>
  <si>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</si>
  <si>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</si>
  <si>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</si>
  <si>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</si>
  <si>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</si>
  <si>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</si>
  <si>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</si>
  <si>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</si>
  <si>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</si>
  <si>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</si>
  <si>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</si>
  <si>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</si>
  <si>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</si>
  <si>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</si>
  <si>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</si>
  <si>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</si>
  <si>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</si>
  <si>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</si>
  <si>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</si>
  <si>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</si>
  <si>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</si>
  <si>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</si>
  <si>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</si>
  <si>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</si>
  <si>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</si>
  <si>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</si>
  <si>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</si>
  <si>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</si>
  <si>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</si>
  <si>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</si>
  <si>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</si>
  <si>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</si>
  <si>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</si>
  <si>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</si>
  <si>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</si>
  <si>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</si>
  <si>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</si>
  <si>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</si>
  <si>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</si>
  <si>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</si>
  <si>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</si>
  <si>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</si>
  <si>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</si>
  <si>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</si>
  <si>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</si>
  <si>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</si>
  <si>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</si>
  <si>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</si>
  <si>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</si>
  <si>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</si>
  <si>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</si>
  <si>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</si>
  <si>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</si>
  <si>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</si>
  <si>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</si>
  <si>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</si>
  <si>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</si>
  <si>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</si>
  <si>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</si>
  <si>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</si>
  <si>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</si>
  <si>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</si>
  <si>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</si>
  <si>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</si>
  <si>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</si>
  <si>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</si>
  <si>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</si>
  <si>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</si>
  <si>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</si>
  <si>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</si>
  <si>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</si>
  <si>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</si>
  <si>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</si>
  <si>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</si>
  <si>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</si>
  <si>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</si>
  <si>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</si>
  <si>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</si>
  <si>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</si>
  <si>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</si>
  <si>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</si>
  <si>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</si>
  <si>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</si>
  <si>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</si>
  <si>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</si>
  <si>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</si>
  <si>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</si>
  <si>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</si>
  <si>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</si>
  <si>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</si>
  <si>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</si>
  <si>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</si>
  <si>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</si>
  <si>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</si>
  <si>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</si>
  <si>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</si>
  <si>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</si>
  <si>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</si>
  <si>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</si>
  <si>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</si>
  <si>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</si>
  <si>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</si>
  <si>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</si>
  <si>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</si>
  <si>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</si>
  <si>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</si>
  <si>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</si>
  <si>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</si>
  <si>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</si>
  <si>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</si>
  <si>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</si>
  <si>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</si>
  <si>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</si>
  <si>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</si>
  <si>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</si>
  <si>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</si>
  <si>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</si>
  <si>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</si>
  <si>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</si>
  <si>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</si>
  <si>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</si>
  <si>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</si>
  <si>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</si>
  <si>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</si>
  <si>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</si>
  <si>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Crear instituciones eficaces, responsables y transparentes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</si>
  <si>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</si>
  <si>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</si>
  <si>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</si>
  <si>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</si>
  <si>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</si>
  <si>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</si>
  <si>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</si>
  <si>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</si>
  <si>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</si>
  <si>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</si>
  <si>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</si>
  <si>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</si>
  <si>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</si>
  <si>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</si>
  <si>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</si>
  <si>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</si>
  <si>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</si>
  <si>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</si>
  <si>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</si>
  <si>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</si>
  <si>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</si>
  <si>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</si>
  <si>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</si>
  <si>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</si>
  <si>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Promover prácticas de contratación pública que sean sostenibles, de conformidad con las políticas y prioridades nacionales ( Contratacioó)</t>
  </si>
  <si>
    <t xml:space="preserve">Reducir sustancialmente la corrupción y el soborno en todas sus formas (Subsecretaria de Gestion Juridica) </t>
  </si>
  <si>
    <t>Garantizar la adopción de decisiones inclusivas, participativas y representativas que respondan a las necesidades a todos los niveles (Direccon de Normatividad)</t>
  </si>
  <si>
    <t>Coherencia normas e instituciones: Mejorar la coherencia normativa para el desarrollo sostenible ( Normatividad)</t>
  </si>
  <si>
    <t xml:space="preserve">Objetivo 16(Promover sociedades pacíficas e inclusivas para el desarrrollo sostenible, facilitar el acceso a la justicia para todos y crear instituciones eficaces, responsables e inclusivas a todos los niveles) meta 143 (Reducir sustancialmente la corrupción y el soborno en todas sus formas) </t>
  </si>
  <si>
    <t>VERSIÓN: 3.0</t>
  </si>
  <si>
    <t>Versión: 3.0</t>
  </si>
  <si>
    <t>VIGENCIA 1 (2016)</t>
  </si>
  <si>
    <t>VIGENCIA 2 (2017)</t>
  </si>
  <si>
    <t>VIGENCIA 3 (2018)</t>
  </si>
  <si>
    <t>VIGENCIA 4 (2019)</t>
  </si>
  <si>
    <t>VIGENCIA 5 (2020)</t>
  </si>
  <si>
    <t>CODIGO: PE01-PR01-F03</t>
  </si>
  <si>
    <t>VERSIÓN: 1.0</t>
  </si>
  <si>
    <t>CÓDIGO: PE01-PR01-F07</t>
  </si>
  <si>
    <t>VERSIÓN 1.0</t>
  </si>
  <si>
    <t>Ingrid Carolina Silva Rodríguez</t>
  </si>
  <si>
    <t xml:space="preserve">REALIZAR SEGUIMIENTO I TRIMESTRE </t>
  </si>
  <si>
    <t>Actas de reunión Enero</t>
  </si>
  <si>
    <t>Actas de reunión Febrero</t>
  </si>
  <si>
    <t xml:space="preserve">Actas de reunión Marzo </t>
  </si>
  <si>
    <t xml:space="preserve">REALIZAR SEGUIMIENTO II TRIMESTRE </t>
  </si>
  <si>
    <t>Actas de reunión Julio</t>
  </si>
  <si>
    <t>Actas de reunión Agosto</t>
  </si>
  <si>
    <t>Actas de reunión Septiembre</t>
  </si>
  <si>
    <t xml:space="preserve">REALIZAR SEGUIMIENTO III TRIMESTRE </t>
  </si>
  <si>
    <t>Actas de reunión Noviembre</t>
  </si>
  <si>
    <t>Actas de reunión Diciembre</t>
  </si>
  <si>
    <t>Actas de reunión Abril</t>
  </si>
  <si>
    <t xml:space="preserve">Actas de reunión Mayo </t>
  </si>
  <si>
    <t xml:space="preserve">Actas de reunión Junio </t>
  </si>
  <si>
    <t>Actas de reunión Octubre</t>
  </si>
  <si>
    <t xml:space="preserve">REALIZAR SEGUIMIENTO IV TRIMESTRE </t>
  </si>
  <si>
    <t>La subsecretaria de Gestión Jurídica realizo 10 Reuniones con el equipo directivo y el equipo de trabajo de la Subsecretaria de Gestión Jurídica se remiten la evidencia correspondiente.</t>
  </si>
  <si>
    <t>POA DE GESTION SUBSECRETARIA DE GESTION JURIDICA</t>
  </si>
  <si>
    <t xml:space="preserve"> P.A.A.C</t>
  </si>
  <si>
    <t>Medir el cumplimiento de los actividades registradas en cada componente del P.A.A.C para la Direccion de Contratación en el P.A.A.C. de la vigencia</t>
  </si>
  <si>
    <t>Registros Administrativos</t>
  </si>
  <si>
    <t>(Total actividades ejecutadas / Total actividades programadas)*100</t>
  </si>
  <si>
    <t>Porcentaje</t>
  </si>
  <si>
    <t xml:space="preserve">Total actividades ejecutadas </t>
  </si>
  <si>
    <t>Total actividades programadas</t>
  </si>
  <si>
    <t>Cantidad</t>
  </si>
  <si>
    <t xml:space="preserve">Corresponde a las actividades realizadas y evidenciadas en el trimestre </t>
  </si>
  <si>
    <t xml:space="preserve">Corresponde al  total de las actividades registradas en cada componente del P.A.A.C. </t>
  </si>
  <si>
    <t>El cumplimiento de las acciones propuestas en el P.A.A.C genera confianza en los grupos de valor y partes interesadas de la entidad.</t>
  </si>
  <si>
    <t xml:space="preserve">Diana Marcela Rojas </t>
  </si>
  <si>
    <t>SUBSECRETARÍA DE GESTIÓN JURÍDICA</t>
  </si>
  <si>
    <t xml:space="preserve">Monitoreo del comportamiento de los riesgos de corrupción de  la Subsecretaria de Gestion Juridica  II Semestre </t>
  </si>
  <si>
    <t xml:space="preserve">Monitoreo del comportamiento de los riesgos de corrupción de la  la Subsecretaria de Gestion Juridica III Semestre </t>
  </si>
  <si>
    <t xml:space="preserve">Subsecretaria de Gestión Jurídica </t>
  </si>
  <si>
    <t xml:space="preserve">POA GESTIÓN SIN INVERSIÓN SUBSECRETARIA DE GESTION JURIDICA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</si>
  <si>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Antisoborno:Promover una cultura de integridad y ética pública en los colaboradores de la SDM, para el cumplimiento del marco de gestión antisoborno definido por la Entidad, y su concientización en la política antisoborno y en los demás elementos que integran el Sistema.</t>
  </si>
  <si>
    <t xml:space="preserve">2.  Descripción Meta  </t>
  </si>
  <si>
    <t>Subsecretaría de Gestión Juridica</t>
  </si>
  <si>
    <t>Ejecución Presupuestal proyectos de inversión</t>
  </si>
  <si>
    <t xml:space="preserve">Medir el cumplimiento de la ejecución presupuestal del proyecto de Inversión de la Subsecretaría de Gestión Jurídica en la vigencia </t>
  </si>
  <si>
    <t>PAA</t>
  </si>
  <si>
    <t>(Total presupuesto ejecutado del proyecto de inversión / Total presupuesto programado del proyecto de inversión) * 100</t>
  </si>
  <si>
    <t>Total presupuesto ejecutado del proyecto de inversión</t>
  </si>
  <si>
    <t>Total presupuesto programado del proyecto de inversión</t>
  </si>
  <si>
    <t xml:space="preserve">Valor </t>
  </si>
  <si>
    <t>Corresponde a los compromisos ejecutados en el mes del proyecto de inversión de la Subsecretaría de Gestión Jurídica.</t>
  </si>
  <si>
    <t>Corresponde al total del presupuesto disponible para la vigencia del proyecto de inversion de la Subsecretaría de Gestión Jurídica</t>
  </si>
  <si>
    <t>Con la ejeución del presupuesto en forma oportuna y de acuerdo a la planeación realizada, se logra ver reflejado el cumplimento de las metas propuestas para la vigencia 2020 y el cumplimiento de la misionalidad de la Entidad. viendose lo anterior reflejado en la mejora de la prestacion de servicios en la entidad.</t>
  </si>
  <si>
    <t>Yully Maria Otalora</t>
  </si>
  <si>
    <r>
      <t>Sección No. 1: PROGRAMACIÓN  VIGENCIA _</t>
    </r>
    <r>
      <rPr>
        <b/>
        <u/>
        <sz val="11"/>
        <color indexed="56"/>
        <rFont val="Calibri"/>
        <family val="2"/>
      </rPr>
      <t>2020</t>
    </r>
  </si>
  <si>
    <t>Revisión de ejecución del presupuesto (PREDIS) I TRIMESTRE</t>
  </si>
  <si>
    <t>Consolidación, actualización y seguimiento del Plan Anual de Adquisiciones</t>
  </si>
  <si>
    <t>Las acciones se adelantan de acuerdo a lo programado.</t>
  </si>
  <si>
    <t>Realizar el seguimiento mensual y consolidado de la ejecución presupuestal de los proyectos de inversión</t>
  </si>
  <si>
    <t xml:space="preserve">Solicitar por medio de memorando todas las actualizaciones, modificaciones o ajustes del PAA que sean requeridas para llevar a cabo los procesos de contratación de la Subsecretaría. </t>
  </si>
  <si>
    <t xml:space="preserve">Revisión informe de ejecución del presupuesto (PREDIS) II TRIMESTRE </t>
  </si>
  <si>
    <t>Revisión informe de ejecución del presupuesto (PREDIS)  III TRIMESTRE</t>
  </si>
  <si>
    <t xml:space="preserve">Revisión informe de ejecución del presupuesto (PREDIS) IV TRIMESTRE </t>
  </si>
  <si>
    <t>Estratégico: 7. Prestar servicios eficientes, oportunos y de calidad a la ciudadanía, tanto en gestión como en trámites de la movilidad.
Calidad: 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Antisoborno:Mitigar los riesgos de soborno o corrupción, a través de un efectivo y oportuno proceso de identificación, valoración e implementación de controles antisoborno.</t>
  </si>
  <si>
    <t>Actuaciones sustanciadas</t>
  </si>
  <si>
    <t>Enero de 2020</t>
  </si>
  <si>
    <t xml:space="preserve">Medir el cumplimiento de la gestión realizada por la Subsecretaría frente a la sustanciación de las  actuaciones disciplinarias( Impedimento, recusación,apelación y procesos disciplinarios en segunda instancia) radicadas durante la vigencia, se precisa que los tiempos de sustanciación varían de acuerdo a las actuación disciplinaria que se efectúe entre 10 a 90 días, se indica que la meta será alcanzada al finalizar la vigencia 
</t>
  </si>
  <si>
    <t>( Actuaciones disciplinarias en segunda instancia sustanciadas / Actuaciones disciplinarias en segunda instancia radicadas en la vigencia)*100</t>
  </si>
  <si>
    <t>3. Propender por la sostenibilidad ambiental, económica y social de la movilidad en una visión integral de planeación de ciudad y movilidad</t>
  </si>
  <si>
    <t>5. Ser transparente, incluyente, equitativa en género y garantista de la participación e involucramiento ciudadanos y del sector privado</t>
  </si>
  <si>
    <t xml:space="preserve">Actuaciones disciplinarias en segunda instancia sustanciadas oportunamente </t>
  </si>
  <si>
    <t xml:space="preserve"> Actuaciones disciplinarias en segunda instancia radicadas en la vigencia</t>
  </si>
  <si>
    <t xml:space="preserve">Corresponde al total de las actuaciones disciplinarias en segunda instancia sustanciadas </t>
  </si>
  <si>
    <t xml:space="preserve">Corresponde al total de las actuaciones disciplinarias en segunda instancia radicadas </t>
  </si>
  <si>
    <t>Garantizar a la ciudadanía la prestación de un servicio público eficiente dirigido a la calidad del servicio y a la excelencia de los funcionarios de la SDM.</t>
  </si>
  <si>
    <t xml:space="preserve">Diego Andres Valenzuela </t>
  </si>
  <si>
    <t>POA GESTIÓN SIN INVERSIÓN SUBSECRETARÍA DE GESTIÓN JURÍDICA</t>
  </si>
  <si>
    <t xml:space="preserve">Actuaciones Disciplinarias sustanciadas I Semestre </t>
  </si>
  <si>
    <t>Recibir solicitudes internas</t>
  </si>
  <si>
    <t xml:space="preserve">Durante el primer trimestre y lo corrdio del segundo solo se recibio en la SubsecretarÌa 2 solicitudes de actuaciones Disciplinarias. </t>
  </si>
  <si>
    <t>Consolidar en base de datos</t>
  </si>
  <si>
    <t xml:space="preserve">Elaborar Proyecto de Decisión </t>
  </si>
  <si>
    <t>Realizar seguimiento mensual con la Subsecretaria de Gestión Jurídica, con el fin de validar el cumplimiento de  la meta propuesta dentro de los términos dispuestos.</t>
  </si>
  <si>
    <t>Se solicita la eliminación de la meta por cuanto la misma pasa a ser parte del POA de inversión en el marco del nuevo PDD.</t>
  </si>
  <si>
    <t>La meta sólo registra seguimiento a mayo de 2020, por cuanto inicia a hacer parte del POA de inversión en el marco del nuevo PDD.</t>
  </si>
  <si>
    <t>1. Sustanciar oportunamente el 100% de las actuaciones disciplinarias en segunda instancia .</t>
  </si>
  <si>
    <t>2. Realizar el 100% de los seguimientos programados a la gestión de la SGJ y sus direcciones.</t>
  </si>
  <si>
    <t xml:space="preserve">4. Realizar el 100% de las actividades programadas en el Plan Anticorrupción y de Atención al Ciudadano de la vigencia por la  la Subsecretaria de Gestión Jurídica </t>
  </si>
  <si>
    <t>3. Alcanzar al 100% la ejecución presupuestal de los proyectos de inversión de la Subsecretaría de Gestión Jurídica</t>
  </si>
  <si>
    <t>octubre de 2020</t>
  </si>
  <si>
    <t>COMPONENTE 1. GESTIÓN DEL RIESGO DE CORRUPCIÓN</t>
  </si>
  <si>
    <t>La subsecretaria dio cumplimiento a la meta en atención a que realizo lo seguimientos programados para cada trimestre.</t>
  </si>
  <si>
    <t>Garantizar una gestión transparente, imparcial y equitativa en todos los procesos realizados, con el fin de que se de cabal cumplimiento a las necesidades de la ciudadanía y la entidad.</t>
  </si>
  <si>
    <t>La subsecretaría de Gestión Jurídica realizó 17 Reuniones con el equipo directivo y el equipo de trabajo de la Subsecretaria de Gestión Jurídica la evidencia correspondiente.</t>
  </si>
  <si>
    <t>La subsecretaría de Gestión Jurídica realizo 97 Reuniones con el equipo directivo y el equipo de trabajo de la Subsecretaría de Gestión Jurídica durante el 3 trimestre se remite  la evidencia correspondiente.</t>
  </si>
  <si>
    <t>La subsecretaría de Gestión Jurídica realizo 67 Reuniones con el equipo directivo y el equipo de trabajo de la Subsecretaría de Gestión Jurídica durante el 4 trimestre se remite  la evidencia correspondiente.</t>
  </si>
  <si>
    <r>
      <t>La Subsecretaría para el período comprendido entre el 01 de octubre al 31 de diciembre del 2020 realizó 67</t>
    </r>
    <r>
      <rPr>
        <sz val="9"/>
        <color rgb="FFFF0000"/>
        <rFont val="Arial"/>
        <family val="2"/>
      </rPr>
      <t xml:space="preserve"> </t>
    </r>
    <r>
      <rPr>
        <sz val="9"/>
        <rFont val="Arial"/>
        <family val="2"/>
      </rPr>
      <t>reuniones de seguimiento con los Directivos, a fin de verificar el cumplimiento de las actividades y metas propuestos para cada Dirección, así mismo realiza seguimiento a las actividades que se están desarrollando con los directivos y el equipo de trabajo de la Subsecretaría de Gestión Jurídica en la modalidad de "trabajo en casa" teniendo en cuenta la emergencia sanitaria, es importante mencionar que la Subsecretaría de Gestión Jurídica realizó más seguimientos de los programados.</t>
    </r>
  </si>
  <si>
    <t>La Subsecretaría de Gestion Jurídica dio cumplimiento al indicar en razón a que realizó el seguimiento y monitoreo a la Matriz de Riesgos programada para el mes de diciembre cumpliendo asi con la meta.</t>
  </si>
  <si>
    <t>Se realizó seguimiento a las acciones establecidas en el Mapa de Riesgo, la evidencia de la gestion realizada puede ser consultada en el siguiente link 
https://drive.google.com/drive/folders/1x4aQYdVDqnswxrles6IMWr6veP8euT9p?usp=sharing</t>
  </si>
  <si>
    <t>La Subsecretaría realizó el seguimiento a las acciones establecidas en el Mapa de riesgos, las evidencias de la gestion realizada puede ser consultada en el siguiente Link
https://drive.google.com/drive/folders/1MgpJambW75k8VECmDQv07ZdzXatqMBLD?usp=sharing</t>
  </si>
  <si>
    <t>La Subsecretaría de Gestión Jurídica dio cumplimiento al indicar en razón a que realizó el seguimiento y monitoreo a la Matriz de Riesgos programada para el mes de diciembre cumpliendo asi con la meta.</t>
  </si>
  <si>
    <t>En el mes de diciembre se realizo por reducción por valor de  $7.086.342.560 y se realizo un traslado presupuestal por 148.372.000 quedando la meta en $8.952.268.965; la ejecución presupuestal se realizo de acuerdo a lo programado, es importante mencionar que se realizaron dos liberaciones de saldo una del proyecto 7544 por valor de $15.128.332 y otra del proyecto 7589 por terminación anticipada de contrato por valor de $7.950.342, y quedo pendiente de ejecutar un saldo de $89.941.</t>
  </si>
  <si>
    <t>Se obtuvo el 99,7% en la ejecución presupuestal teniendo en cuenta que se liberaron saldos con el fin de no generar reservas innecesarias.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</si>
</sst>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 &quot;€&quot;_-;\-* #,##0.00\ &quot;€&quot;_-;_-* &quot;-&quot;??\ &quot;€&quot;_-;_-@_-"/>
    <numFmt numFmtId="165" formatCode="_(&quot;$&quot;\ * #,##0.00_);_(&quot;$&quot;\ * \(#,##0.00\);_(&quot;$&quot;\ * &quot;-&quot;??_);_(@_)"/>
    <numFmt numFmtId="166" formatCode="_(* #,##0.00_);_(* \(#,##0.00\);_(* &quot;-&quot;??_);_(@_)"/>
    <numFmt numFmtId="167" formatCode="_ * #,##0.00_ ;_ * \-#,##0.00_ ;_ * &quot;-&quot;??_ ;_ @_ "/>
    <numFmt numFmtId="168" formatCode="0.0%"/>
    <numFmt numFmtId="169" formatCode="0.0"/>
    <numFmt numFmtId="170" formatCode="#,##0.0"/>
  </numFmts>
  <fonts count="60" x14ac:knownFonts="1">
    <font>
      <sz val="11"/>
      <color theme="1"/>
      <name val="Calibri"/>
      <family val="2"/>
      <scheme val="minor"/>
    </font>
    <font>
      <sz val="11"/>
      <color theme="1"/>
      <name val="Calibri"/>
      <family val="2"/>
      <scheme val="minor"/>
    </font>
    <font>
      <sz val="11"/>
      <color indexed="8"/>
      <name val="Calibri"/>
      <family val="2"/>
    </font>
    <font>
      <b/>
      <sz val="10"/>
      <name val="Arial"/>
      <family val="2"/>
    </font>
    <font>
      <sz val="10"/>
      <name val="Arial"/>
      <family val="2"/>
    </font>
    <font>
      <b/>
      <sz val="11"/>
      <color theme="1"/>
      <name val="Arial"/>
      <family val="2"/>
    </font>
    <font>
      <sz val="11"/>
      <color theme="1"/>
      <name val="Arial"/>
      <family val="2"/>
    </font>
    <font>
      <b/>
      <sz val="11"/>
      <name val="Arial"/>
      <family val="2"/>
    </font>
    <font>
      <sz val="10"/>
      <color theme="1"/>
      <name val="Arial"/>
      <family val="2"/>
    </font>
    <font>
      <b/>
      <sz val="10"/>
      <color theme="1"/>
      <name val="Arial"/>
      <family val="2"/>
    </font>
    <font>
      <sz val="10"/>
      <color rgb="FFFF0000"/>
      <name val="Arial"/>
      <family val="2"/>
    </font>
    <font>
      <sz val="11"/>
      <name val="Arial"/>
      <family val="2"/>
    </font>
    <font>
      <u/>
      <sz val="11"/>
      <name val="Arial"/>
      <family val="2"/>
    </font>
    <font>
      <sz val="7"/>
      <color theme="1"/>
      <name val="Arial"/>
      <family val="2"/>
    </font>
    <font>
      <b/>
      <sz val="9"/>
      <name val="Arial"/>
      <family val="2"/>
    </font>
    <font>
      <sz val="9"/>
      <name val="Arial"/>
      <family val="2"/>
    </font>
    <font>
      <b/>
      <sz val="9"/>
      <color theme="1"/>
      <name val="Arial"/>
      <family val="2"/>
    </font>
    <font>
      <sz val="9"/>
      <color theme="4"/>
      <name val="Arial"/>
      <family val="2"/>
    </font>
    <font>
      <b/>
      <sz val="9"/>
      <color theme="4"/>
      <name val="Arial"/>
      <family val="2"/>
    </font>
    <font>
      <sz val="9"/>
      <color theme="1"/>
      <name val="Arial"/>
      <family val="2"/>
    </font>
    <font>
      <sz val="9"/>
      <color theme="0" tint="-0.249977111117893"/>
      <name val="Arial"/>
      <family val="2"/>
    </font>
    <font>
      <sz val="9"/>
      <color theme="0" tint="-0.34998626667073579"/>
      <name val="Arial"/>
      <family val="2"/>
    </font>
    <font>
      <sz val="9"/>
      <color theme="0" tint="-0.14999847407452621"/>
      <name val="Arial"/>
      <family val="2"/>
    </font>
    <font>
      <b/>
      <sz val="14"/>
      <color theme="1"/>
      <name val="Arial"/>
      <family val="2"/>
    </font>
    <font>
      <b/>
      <sz val="16"/>
      <color theme="1"/>
      <name val="Calibri"/>
      <family val="2"/>
      <scheme val="minor"/>
    </font>
    <font>
      <b/>
      <sz val="18"/>
      <color theme="1"/>
      <name val="Calibri"/>
      <family val="2"/>
      <scheme val="minor"/>
    </font>
    <font>
      <sz val="12"/>
      <color theme="1"/>
      <name val="Arial"/>
      <family val="2"/>
    </font>
    <font>
      <b/>
      <sz val="12"/>
      <color theme="1"/>
      <name val="Arial"/>
      <family val="2"/>
    </font>
    <font>
      <sz val="12"/>
      <name val="Arial"/>
      <family val="2"/>
    </font>
    <font>
      <b/>
      <sz val="12"/>
      <name val="Arial"/>
      <family val="2"/>
    </font>
    <font>
      <sz val="8"/>
      <color theme="1"/>
      <name val="Calibri"/>
      <family val="2"/>
      <scheme val="minor"/>
    </font>
    <font>
      <b/>
      <sz val="8"/>
      <color theme="1"/>
      <name val="Arial"/>
      <family val="2"/>
    </font>
    <font>
      <b/>
      <sz val="8"/>
      <name val="Arial"/>
      <family val="2"/>
    </font>
    <font>
      <sz val="8"/>
      <color theme="1"/>
      <name val="Arial"/>
      <family val="2"/>
    </font>
    <font>
      <sz val="8"/>
      <name val="Arial"/>
      <family val="2"/>
    </font>
    <font>
      <sz val="10"/>
      <color rgb="FF000000"/>
      <name val="Arial"/>
      <family val="2"/>
    </font>
    <font>
      <sz val="11"/>
      <color rgb="FF000000"/>
      <name val="Calibri"/>
      <family val="2"/>
    </font>
    <font>
      <b/>
      <sz val="11"/>
      <color theme="0"/>
      <name val="Calibri"/>
      <family val="2"/>
      <scheme val="minor"/>
    </font>
    <font>
      <b/>
      <sz val="11"/>
      <color theme="1"/>
      <name val="Calibri"/>
      <family val="2"/>
      <scheme val="minor"/>
    </font>
    <font>
      <b/>
      <sz val="10"/>
      <color indexed="8"/>
      <name val="Arial"/>
      <family val="2"/>
    </font>
    <font>
      <b/>
      <sz val="11"/>
      <color theme="3" tint="-0.499984740745262"/>
      <name val="Calibri"/>
      <family val="2"/>
      <scheme val="minor"/>
    </font>
    <font>
      <b/>
      <sz val="11"/>
      <color theme="1"/>
      <name val="Calibri"/>
      <family val="2"/>
    </font>
    <font>
      <u/>
      <sz val="9"/>
      <name val="Arial"/>
      <family val="2"/>
    </font>
    <font>
      <sz val="9"/>
      <name val="Calibri"/>
      <family val="2"/>
    </font>
    <font>
      <b/>
      <sz val="16"/>
      <color rgb="FFFF0000"/>
      <name val="Arial"/>
      <family val="2"/>
    </font>
    <font>
      <b/>
      <sz val="9"/>
      <color indexed="81"/>
      <name val="Tahoma"/>
      <family val="2"/>
    </font>
    <font>
      <sz val="9"/>
      <color indexed="81"/>
      <name val="Tahoma"/>
      <family val="2"/>
    </font>
    <font>
      <sz val="9"/>
      <color theme="1"/>
      <name val="Calibri"/>
      <family val="2"/>
      <scheme val="minor"/>
    </font>
    <font>
      <b/>
      <sz val="9"/>
      <color theme="1"/>
      <name val="Calibri"/>
      <family val="2"/>
      <scheme val="minor"/>
    </font>
    <font>
      <sz val="9"/>
      <color rgb="FF000000"/>
      <name val="Arial"/>
      <family val="2"/>
    </font>
    <font>
      <sz val="9"/>
      <color rgb="FF747474"/>
      <name val="Arial"/>
      <family val="2"/>
    </font>
    <font>
      <b/>
      <sz val="9"/>
      <color rgb="FF747474"/>
      <name val="Arial"/>
      <family val="2"/>
    </font>
    <font>
      <sz val="9"/>
      <color theme="0"/>
      <name val="Arial"/>
      <family val="2"/>
    </font>
    <font>
      <sz val="9"/>
      <color theme="0"/>
      <name val="Calibri"/>
      <family val="2"/>
      <scheme val="minor"/>
    </font>
    <font>
      <sz val="9"/>
      <color rgb="FFFF0000"/>
      <name val="Calibri"/>
      <family val="2"/>
      <scheme val="minor"/>
    </font>
    <font>
      <sz val="9"/>
      <color theme="3" tint="0.39997558519241921"/>
      <name val="Arial"/>
      <family val="2"/>
    </font>
    <font>
      <sz val="10"/>
      <color theme="4"/>
      <name val="Arial"/>
      <family val="2"/>
    </font>
    <font>
      <b/>
      <sz val="9"/>
      <color theme="3" tint="0.39997558519241921"/>
      <name val="Arial"/>
      <family val="2"/>
    </font>
    <font>
      <b/>
      <u/>
      <sz val="11"/>
      <color indexed="56"/>
      <name val="Calibri"/>
      <family val="2"/>
    </font>
    <font>
      <sz val="9"/>
      <color rgb="FFFF0000"/>
      <name val="Arial"/>
      <family val="2"/>
    </font>
  </fonts>
  <fills count="1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rgb="FF00CCFF"/>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26">
    <xf numFmtId="0" fontId="0" fillId="0" borderId="0"/>
    <xf numFmtId="167" fontId="4"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7" fontId="4"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5" fontId="4" fillId="0" borderId="0" applyFont="0" applyFill="0" applyBorder="0" applyAlignment="0" applyProtection="0"/>
    <xf numFmtId="165" fontId="2"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9" fontId="2"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15" fillId="0" borderId="0"/>
    <xf numFmtId="0" fontId="36" fillId="0" borderId="0"/>
    <xf numFmtId="41" fontId="1" fillId="0" borderId="0" applyFont="0" applyFill="0" applyBorder="0" applyAlignment="0" applyProtection="0"/>
    <xf numFmtId="166" fontId="1" fillId="0" borderId="0" applyFont="0" applyFill="0" applyBorder="0" applyAlignment="0" applyProtection="0"/>
  </cellStyleXfs>
  <cellXfs count="598">
    <xf numFmtId="0" fontId="0" fillId="0" borderId="0" xfId="0"/>
    <xf numFmtId="0" fontId="8" fillId="0" borderId="0" xfId="0" applyFont="1"/>
    <xf numFmtId="0" fontId="9" fillId="0" borderId="0" xfId="0" applyFont="1" applyAlignment="1">
      <alignment horizontal="center"/>
    </xf>
    <xf numFmtId="0" fontId="9" fillId="0" borderId="0" xfId="0" applyFont="1"/>
    <xf numFmtId="0" fontId="3" fillId="2" borderId="0" xfId="14" applyFont="1" applyFill="1" applyAlignment="1">
      <alignment horizontal="center" vertical="center"/>
    </xf>
    <xf numFmtId="0" fontId="4" fillId="2" borderId="0" xfId="14" applyFont="1" applyFill="1" applyAlignment="1">
      <alignment vertical="center"/>
    </xf>
    <xf numFmtId="0" fontId="4" fillId="2" borderId="0" xfId="14" applyFont="1" applyFill="1" applyAlignment="1">
      <alignment vertical="top" wrapText="1"/>
    </xf>
    <xf numFmtId="9" fontId="3" fillId="2" borderId="0" xfId="17" applyFont="1" applyFill="1" applyAlignment="1">
      <alignment vertical="center"/>
    </xf>
    <xf numFmtId="9" fontId="4" fillId="2" borderId="0" xfId="17" applyFont="1" applyFill="1" applyAlignment="1">
      <alignment vertical="center"/>
    </xf>
    <xf numFmtId="0" fontId="13" fillId="0" borderId="0" xfId="0" applyFont="1" applyProtection="1"/>
    <xf numFmtId="0" fontId="0" fillId="0" borderId="0" xfId="0" applyProtection="1"/>
    <xf numFmtId="0" fontId="13" fillId="0" borderId="0" xfId="0" applyFont="1" applyAlignment="1" applyProtection="1">
      <alignment horizontal="center"/>
    </xf>
    <xf numFmtId="0" fontId="9" fillId="0" borderId="0" xfId="0" applyFont="1" applyFill="1" applyBorder="1" applyAlignment="1" applyProtection="1">
      <alignment horizontal="center" vertical="center" wrapText="1"/>
      <protection locked="0"/>
    </xf>
    <xf numFmtId="0" fontId="9" fillId="0" borderId="0" xfId="14" applyFont="1" applyFill="1" applyBorder="1" applyAlignment="1">
      <alignment horizontal="center" vertical="center"/>
    </xf>
    <xf numFmtId="0" fontId="11" fillId="0" borderId="0" xfId="14" applyFont="1" applyFill="1" applyBorder="1" applyAlignment="1">
      <alignment horizontal="left" vertical="center" wrapText="1"/>
    </xf>
    <xf numFmtId="0" fontId="11" fillId="0" borderId="0" xfId="14" applyFont="1" applyFill="1" applyBorder="1" applyAlignment="1">
      <alignment horizontal="center" vertical="center"/>
    </xf>
    <xf numFmtId="0" fontId="7" fillId="0" borderId="0" xfId="14" applyFont="1" applyFill="1" applyBorder="1" applyAlignment="1">
      <alignment horizontal="center" vertical="center" wrapText="1"/>
    </xf>
    <xf numFmtId="0" fontId="11" fillId="0" borderId="0" xfId="14" applyFont="1" applyFill="1" applyBorder="1" applyAlignment="1">
      <alignment horizontal="center" vertical="center" wrapText="1"/>
    </xf>
    <xf numFmtId="168" fontId="11" fillId="0" borderId="0" xfId="17" applyNumberFormat="1" applyFont="1" applyFill="1" applyBorder="1" applyAlignment="1">
      <alignment horizontal="center" vertical="top" wrapText="1"/>
    </xf>
    <xf numFmtId="0" fontId="8" fillId="0" borderId="0" xfId="0" applyFont="1" applyFill="1"/>
    <xf numFmtId="0" fontId="3" fillId="0" borderId="0" xfId="14" applyFont="1" applyFill="1" applyBorder="1" applyAlignment="1" applyProtection="1">
      <alignment horizontal="center" vertical="center"/>
    </xf>
    <xf numFmtId="0" fontId="11" fillId="0" borderId="0" xfId="14" applyFont="1" applyFill="1" applyBorder="1" applyAlignment="1">
      <alignment horizontal="center" vertical="top" wrapText="1"/>
    </xf>
    <xf numFmtId="1" fontId="7" fillId="0" borderId="0" xfId="5" applyNumberFormat="1" applyFont="1" applyFill="1" applyBorder="1" applyAlignment="1">
      <alignment horizontal="center" vertical="center" wrapText="1"/>
    </xf>
    <xf numFmtId="0" fontId="7" fillId="0" borderId="0" xfId="17" applyNumberFormat="1" applyFont="1" applyFill="1" applyBorder="1" applyAlignment="1">
      <alignment horizontal="center" vertical="center" wrapText="1"/>
    </xf>
    <xf numFmtId="0" fontId="12" fillId="0" borderId="0" xfId="14" applyFont="1" applyFill="1" applyBorder="1" applyAlignment="1">
      <alignment horizontal="center" vertical="center"/>
    </xf>
    <xf numFmtId="9" fontId="7" fillId="0" borderId="0" xfId="17" applyFont="1" applyFill="1" applyBorder="1" applyAlignment="1">
      <alignment horizontal="center" vertical="center"/>
    </xf>
    <xf numFmtId="9" fontId="11" fillId="0" borderId="0" xfId="17" applyFont="1" applyFill="1" applyBorder="1" applyAlignment="1">
      <alignment horizontal="center" vertical="top" wrapText="1"/>
    </xf>
    <xf numFmtId="9" fontId="6" fillId="0" borderId="0" xfId="19" applyFont="1" applyFill="1" applyBorder="1" applyAlignment="1">
      <alignment horizontal="center" vertical="center" wrapText="1"/>
    </xf>
    <xf numFmtId="0" fontId="10" fillId="0" borderId="0" xfId="14" applyFont="1" applyFill="1" applyBorder="1" applyAlignment="1" applyProtection="1">
      <alignment horizontal="center" vertical="center" wrapText="1"/>
      <protection locked="0"/>
    </xf>
    <xf numFmtId="0" fontId="3" fillId="0" borderId="0" xfId="14" applyFont="1" applyFill="1" applyBorder="1" applyAlignment="1">
      <alignment horizontal="center" vertical="center"/>
    </xf>
    <xf numFmtId="0" fontId="8" fillId="0" borderId="0" xfId="0" applyFont="1" applyFill="1" applyBorder="1" applyAlignment="1">
      <alignment horizontal="center" vertical="center"/>
    </xf>
    <xf numFmtId="0" fontId="3" fillId="0" borderId="0" xfId="14" applyFont="1" applyFill="1" applyBorder="1" applyAlignment="1" applyProtection="1">
      <alignment horizontal="center" vertical="center" wrapText="1"/>
      <protection locked="0"/>
    </xf>
    <xf numFmtId="0" fontId="4" fillId="0" borderId="0" xfId="14" applyFont="1" applyFill="1" applyBorder="1" applyAlignment="1" applyProtection="1">
      <alignment horizontal="center" vertical="center"/>
      <protection locked="0"/>
    </xf>
    <xf numFmtId="0" fontId="4" fillId="0" borderId="0" xfId="14" applyFont="1" applyFill="1" applyBorder="1" applyAlignment="1" applyProtection="1">
      <alignment vertical="center" wrapText="1"/>
      <protection locked="0"/>
    </xf>
    <xf numFmtId="0" fontId="13" fillId="0" borderId="0" xfId="0" applyFont="1" applyFill="1" applyAlignment="1" applyProtection="1">
      <alignment horizontal="center"/>
    </xf>
    <xf numFmtId="0" fontId="4" fillId="0" borderId="0" xfId="14" applyFont="1" applyFill="1" applyAlignment="1">
      <alignment vertical="center"/>
    </xf>
    <xf numFmtId="0" fontId="14" fillId="5" borderId="1" xfId="14" applyFont="1" applyFill="1" applyBorder="1" applyAlignment="1">
      <alignment vertical="center" wrapText="1"/>
    </xf>
    <xf numFmtId="0" fontId="14" fillId="5" borderId="1" xfId="14" applyFont="1" applyFill="1" applyBorder="1" applyAlignment="1">
      <alignment horizontal="center" vertical="center" wrapText="1"/>
    </xf>
    <xf numFmtId="0" fontId="14" fillId="5" borderId="1" xfId="0" applyFont="1" applyFill="1" applyBorder="1" applyAlignment="1">
      <alignment horizontal="center" vertical="center" wrapText="1"/>
    </xf>
    <xf numFmtId="9" fontId="18" fillId="0" borderId="1" xfId="19" applyFont="1" applyBorder="1" applyAlignment="1">
      <alignment horizontal="center" vertical="center" wrapText="1"/>
    </xf>
    <xf numFmtId="9" fontId="17" fillId="0" borderId="1" xfId="19" applyFont="1" applyBorder="1" applyAlignment="1">
      <alignment horizontal="center" vertical="center" wrapText="1"/>
    </xf>
    <xf numFmtId="0" fontId="19" fillId="0" borderId="0" xfId="0" applyFont="1" applyFill="1"/>
    <xf numFmtId="0" fontId="19" fillId="0" borderId="0" xfId="0" applyFont="1"/>
    <xf numFmtId="0" fontId="21" fillId="0" borderId="0" xfId="11" applyFont="1" applyFill="1" applyAlignment="1" applyProtection="1">
      <alignment vertical="center" wrapText="1"/>
    </xf>
    <xf numFmtId="0" fontId="21" fillId="0" borderId="0" xfId="11" applyFont="1" applyFill="1" applyAlignment="1" applyProtection="1">
      <alignment vertical="center"/>
    </xf>
    <xf numFmtId="0" fontId="20" fillId="0" borderId="0" xfId="11" applyFont="1" applyFill="1" applyAlignment="1" applyProtection="1">
      <alignment vertical="center"/>
    </xf>
    <xf numFmtId="0" fontId="15" fillId="2" borderId="1" xfId="14" applyFont="1" applyFill="1" applyBorder="1" applyAlignment="1" applyProtection="1">
      <alignment vertical="center" wrapText="1"/>
      <protection locked="0"/>
    </xf>
    <xf numFmtId="0" fontId="22" fillId="0" borderId="0" xfId="0" applyFont="1" applyFill="1"/>
    <xf numFmtId="0" fontId="0" fillId="3" borderId="0" xfId="0" applyFill="1" applyBorder="1" applyProtection="1"/>
    <xf numFmtId="0" fontId="0" fillId="0" borderId="0" xfId="0" applyFill="1" applyProtection="1"/>
    <xf numFmtId="0" fontId="0" fillId="0" borderId="0" xfId="0" applyFont="1" applyBorder="1" applyAlignment="1" applyProtection="1"/>
    <xf numFmtId="0" fontId="16" fillId="0" borderId="19" xfId="0" applyFont="1" applyBorder="1" applyAlignment="1" applyProtection="1">
      <alignment vertical="center" wrapText="1"/>
    </xf>
    <xf numFmtId="0" fontId="19" fillId="0" borderId="0" xfId="0" applyFont="1" applyFill="1" applyProtection="1"/>
    <xf numFmtId="0" fontId="19" fillId="0" borderId="0" xfId="0" applyFont="1" applyFill="1" applyAlignment="1" applyProtection="1">
      <alignment horizontal="center" vertical="center"/>
    </xf>
    <xf numFmtId="10" fontId="7" fillId="7" borderId="1" xfId="11" applyNumberFormat="1" applyFont="1" applyFill="1" applyBorder="1" applyAlignment="1" applyProtection="1">
      <alignment horizontal="center" vertical="center" wrapText="1"/>
    </xf>
    <xf numFmtId="0" fontId="30" fillId="3" borderId="0" xfId="0" applyFont="1" applyFill="1" applyBorder="1" applyProtection="1"/>
    <xf numFmtId="0" fontId="30" fillId="0" borderId="0" xfId="0" applyFont="1" applyBorder="1" applyProtection="1"/>
    <xf numFmtId="0" fontId="30" fillId="0" borderId="0" xfId="0" applyFont="1" applyProtection="1"/>
    <xf numFmtId="0" fontId="31" fillId="0" borderId="0" xfId="0" applyFont="1" applyProtection="1"/>
    <xf numFmtId="0" fontId="32" fillId="7" borderId="1" xfId="0" applyFont="1" applyFill="1" applyBorder="1" applyAlignment="1" applyProtection="1">
      <alignment horizontal="center" vertical="center" wrapText="1"/>
    </xf>
    <xf numFmtId="0" fontId="4" fillId="0" borderId="0" xfId="21"/>
    <xf numFmtId="0" fontId="4" fillId="0" borderId="0" xfId="21" applyAlignment="1">
      <alignment vertical="center"/>
    </xf>
    <xf numFmtId="0" fontId="4" fillId="0" borderId="1" xfId="20" applyBorder="1" applyAlignment="1">
      <alignment vertical="center"/>
    </xf>
    <xf numFmtId="0" fontId="4" fillId="0" borderId="1" xfId="21" applyBorder="1" applyAlignment="1">
      <alignment vertical="center"/>
    </xf>
    <xf numFmtId="0" fontId="4" fillId="0" borderId="1" xfId="21" applyBorder="1" applyAlignment="1">
      <alignment horizontal="center" vertical="center"/>
    </xf>
    <xf numFmtId="0" fontId="3" fillId="8" borderId="1" xfId="21" applyFont="1" applyFill="1" applyBorder="1" applyAlignment="1">
      <alignment horizontal="center" vertical="center"/>
    </xf>
    <xf numFmtId="0" fontId="4" fillId="0" borderId="1" xfId="21" applyBorder="1" applyAlignment="1">
      <alignment vertical="center" wrapText="1"/>
    </xf>
    <xf numFmtId="0" fontId="4" fillId="0" borderId="0" xfId="21" applyAlignment="1">
      <alignment horizontal="center" vertical="center"/>
    </xf>
    <xf numFmtId="0" fontId="3" fillId="0" borderId="0" xfId="21" applyFont="1" applyBorder="1" applyAlignment="1">
      <alignment vertical="center"/>
    </xf>
    <xf numFmtId="0" fontId="4" fillId="0" borderId="0" xfId="21" applyBorder="1" applyAlignment="1">
      <alignment vertical="center"/>
    </xf>
    <xf numFmtId="0" fontId="0" fillId="0" borderId="0" xfId="0" applyAlignment="1">
      <alignment horizontal="center"/>
    </xf>
    <xf numFmtId="0" fontId="8" fillId="0" borderId="0" xfId="0" applyFont="1" applyBorder="1" applyAlignment="1" applyProtection="1">
      <alignment horizontal="center"/>
      <protection locked="0"/>
    </xf>
    <xf numFmtId="0" fontId="9" fillId="0" borderId="0" xfId="0" applyFont="1" applyBorder="1" applyAlignment="1" applyProtection="1">
      <alignment horizontal="center" vertical="center" wrapText="1"/>
      <protection locked="0"/>
    </xf>
    <xf numFmtId="0" fontId="38" fillId="0" borderId="0" xfId="0" applyFont="1" applyBorder="1" applyAlignment="1">
      <alignment horizontal="center"/>
    </xf>
    <xf numFmtId="0" fontId="16" fillId="0" borderId="14" xfId="0" applyFont="1" applyBorder="1" applyAlignment="1" applyProtection="1">
      <alignment horizontal="justify" vertical="center" wrapText="1"/>
    </xf>
    <xf numFmtId="0" fontId="16" fillId="0" borderId="0" xfId="0" applyFont="1" applyBorder="1" applyAlignment="1" applyProtection="1">
      <alignment vertical="center" wrapText="1"/>
    </xf>
    <xf numFmtId="0" fontId="16" fillId="0" borderId="19" xfId="0" applyFont="1" applyBorder="1" applyAlignment="1" applyProtection="1">
      <alignment horizontal="justify" vertical="center" wrapText="1"/>
    </xf>
    <xf numFmtId="0" fontId="16" fillId="0" borderId="0" xfId="0" applyFont="1" applyBorder="1" applyAlignment="1" applyProtection="1">
      <alignment horizontal="center" vertical="center" wrapText="1"/>
    </xf>
    <xf numFmtId="0" fontId="38" fillId="11" borderId="7"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0" fillId="0" borderId="0" xfId="0" applyAlignment="1">
      <alignment horizontal="center" vertical="center"/>
    </xf>
    <xf numFmtId="9" fontId="41" fillId="11" borderId="11" xfId="19" applyFont="1" applyFill="1" applyBorder="1" applyAlignment="1">
      <alignment horizontal="center" vertical="center" wrapText="1"/>
    </xf>
    <xf numFmtId="0" fontId="14" fillId="5" borderId="1" xfId="14" applyFont="1" applyFill="1" applyBorder="1" applyAlignment="1">
      <alignment vertical="top" wrapText="1"/>
    </xf>
    <xf numFmtId="0" fontId="5" fillId="0" borderId="0" xfId="14" applyFont="1" applyFill="1" applyBorder="1" applyAlignment="1">
      <alignment horizontal="center" vertical="center"/>
    </xf>
    <xf numFmtId="9" fontId="19" fillId="0" borderId="1" xfId="19" applyFont="1" applyBorder="1" applyAlignment="1">
      <alignment horizontal="center" vertical="center" wrapText="1"/>
    </xf>
    <xf numFmtId="0" fontId="14" fillId="5" borderId="1" xfId="14" applyFont="1" applyFill="1" applyBorder="1" applyAlignment="1">
      <alignment horizontal="left" vertical="center" wrapText="1"/>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lignment horizontal="center" vertical="center"/>
    </xf>
    <xf numFmtId="0" fontId="26" fillId="3" borderId="0" xfId="0" applyFont="1" applyFill="1" applyProtection="1"/>
    <xf numFmtId="0" fontId="33" fillId="3" borderId="0" xfId="0" applyFont="1" applyFill="1" applyProtection="1"/>
    <xf numFmtId="0" fontId="34" fillId="3" borderId="1" xfId="0" applyFont="1" applyFill="1" applyBorder="1" applyAlignment="1" applyProtection="1">
      <alignment horizontal="justify" vertical="center" wrapText="1"/>
    </xf>
    <xf numFmtId="0" fontId="34" fillId="3" borderId="1" xfId="0" applyFont="1" applyFill="1" applyBorder="1" applyAlignment="1" applyProtection="1">
      <alignment horizontal="center" vertical="center" wrapText="1"/>
    </xf>
    <xf numFmtId="0" fontId="34" fillId="12" borderId="1" xfId="0" applyFont="1" applyFill="1" applyBorder="1" applyAlignment="1" applyProtection="1">
      <alignment horizontal="center" vertical="center" wrapText="1"/>
    </xf>
    <xf numFmtId="9" fontId="34" fillId="3" borderId="1" xfId="0" applyNumberFormat="1" applyFont="1" applyFill="1" applyBorder="1" applyAlignment="1" applyProtection="1">
      <alignment horizontal="center" vertical="center" wrapText="1"/>
    </xf>
    <xf numFmtId="168" fontId="34" fillId="3" borderId="1" xfId="0" applyNumberFormat="1" applyFont="1" applyFill="1" applyBorder="1" applyAlignment="1" applyProtection="1">
      <alignment horizontal="center" vertical="center" wrapText="1"/>
    </xf>
    <xf numFmtId="0" fontId="30" fillId="3" borderId="0" xfId="0" applyFont="1" applyFill="1" applyBorder="1" applyAlignment="1" applyProtection="1">
      <alignment horizontal="center"/>
    </xf>
    <xf numFmtId="0" fontId="44" fillId="0" borderId="0" xfId="0" applyFont="1" applyBorder="1" applyAlignment="1" applyProtection="1">
      <alignment vertical="center" wrapText="1"/>
    </xf>
    <xf numFmtId="168" fontId="28" fillId="12" borderId="1" xfId="0" applyNumberFormat="1" applyFont="1" applyFill="1" applyBorder="1" applyAlignment="1" applyProtection="1">
      <alignment vertical="center" wrapText="1"/>
    </xf>
    <xf numFmtId="168" fontId="29" fillId="12" borderId="1" xfId="0" applyNumberFormat="1" applyFont="1" applyFill="1" applyBorder="1" applyAlignment="1" applyProtection="1">
      <alignment vertical="center" wrapText="1"/>
    </xf>
    <xf numFmtId="0" fontId="38" fillId="5" borderId="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Border="1"/>
    <xf numFmtId="0" fontId="15" fillId="0" borderId="1" xfId="14" applyFont="1" applyFill="1" applyBorder="1" applyAlignment="1">
      <alignment horizontal="center" vertical="center"/>
    </xf>
    <xf numFmtId="0" fontId="7" fillId="7" borderId="1" xfId="11" applyFont="1" applyFill="1" applyBorder="1" applyAlignment="1" applyProtection="1">
      <alignment horizontal="center" vertical="center" wrapText="1"/>
    </xf>
    <xf numFmtId="168" fontId="17" fillId="2" borderId="1" xfId="19" applyNumberFormat="1" applyFont="1" applyFill="1" applyBorder="1" applyAlignment="1">
      <alignment horizontal="center" vertical="center"/>
    </xf>
    <xf numFmtId="168" fontId="15" fillId="2" borderId="1" xfId="19" applyNumberFormat="1" applyFont="1" applyFill="1" applyBorder="1" applyAlignment="1">
      <alignment horizontal="center" vertical="center"/>
    </xf>
    <xf numFmtId="168" fontId="17" fillId="0" borderId="1" xfId="19" applyNumberFormat="1" applyFont="1" applyFill="1" applyBorder="1" applyAlignment="1" applyProtection="1">
      <alignment horizontal="center" vertical="center" wrapText="1"/>
      <protection locked="0"/>
    </xf>
    <xf numFmtId="168" fontId="15" fillId="3" borderId="1" xfId="19" applyNumberFormat="1" applyFont="1" applyFill="1" applyBorder="1" applyAlignment="1" applyProtection="1">
      <alignment horizontal="center" vertical="center" wrapText="1"/>
      <protection locked="0"/>
    </xf>
    <xf numFmtId="9" fontId="27" fillId="3" borderId="1" xfId="0" applyNumberFormat="1" applyFont="1" applyFill="1" applyBorder="1" applyAlignment="1" applyProtection="1">
      <alignment vertical="center"/>
    </xf>
    <xf numFmtId="0" fontId="38" fillId="5" borderId="11" xfId="0" applyFont="1" applyFill="1" applyBorder="1" applyAlignment="1">
      <alignment vertical="center" wrapText="1"/>
    </xf>
    <xf numFmtId="0" fontId="32" fillId="7" borderId="11" xfId="0" applyFont="1" applyFill="1" applyBorder="1" applyAlignment="1" applyProtection="1">
      <alignment horizontal="center" vertical="center" wrapText="1"/>
    </xf>
    <xf numFmtId="0" fontId="3" fillId="8" borderId="1" xfId="20" applyFont="1" applyFill="1" applyBorder="1" applyAlignment="1">
      <alignment horizontal="center" vertical="center"/>
    </xf>
    <xf numFmtId="0" fontId="7" fillId="7" borderId="6" xfId="1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3" borderId="0" xfId="0" applyFont="1" applyFill="1" applyBorder="1" applyAlignment="1" applyProtection="1">
      <alignment horizontal="center" vertical="center"/>
    </xf>
    <xf numFmtId="0" fontId="32" fillId="7" borderId="25" xfId="0" applyFont="1" applyFill="1" applyBorder="1" applyAlignment="1" applyProtection="1">
      <alignment horizontal="center" vertical="center" wrapText="1"/>
    </xf>
    <xf numFmtId="0" fontId="4" fillId="0" borderId="1" xfId="20" applyBorder="1" applyAlignment="1">
      <alignment vertical="center" wrapText="1"/>
    </xf>
    <xf numFmtId="0" fontId="15" fillId="3" borderId="1" xfId="0" applyFont="1" applyFill="1" applyBorder="1" applyAlignment="1">
      <alignment vertical="center" wrapText="1"/>
    </xf>
    <xf numFmtId="0" fontId="11" fillId="0" borderId="1" xfId="0" applyFont="1" applyBorder="1" applyAlignment="1">
      <alignment vertical="center" wrapText="1"/>
    </xf>
    <xf numFmtId="0" fontId="4" fillId="0" borderId="0" xfId="21" applyBorder="1" applyAlignment="1">
      <alignment horizontal="center" vertical="center"/>
    </xf>
    <xf numFmtId="0" fontId="0" fillId="3" borderId="1" xfId="0" applyFont="1" applyFill="1" applyBorder="1" applyAlignment="1">
      <alignment vertical="center" wrapText="1"/>
    </xf>
    <xf numFmtId="0" fontId="0" fillId="0" borderId="1" xfId="0" applyFont="1" applyBorder="1" applyAlignment="1">
      <alignment vertical="center" wrapText="1"/>
    </xf>
    <xf numFmtId="0" fontId="48" fillId="8" borderId="1" xfId="0" applyFont="1" applyFill="1" applyBorder="1" applyAlignment="1">
      <alignment horizontal="center" vertical="center"/>
    </xf>
    <xf numFmtId="0" fontId="47" fillId="0" borderId="1" xfId="0" applyFont="1" applyBorder="1" applyAlignment="1">
      <alignment horizontal="justify" vertical="center"/>
    </xf>
    <xf numFmtId="0" fontId="49" fillId="0" borderId="1" xfId="0" applyFont="1" applyBorder="1" applyAlignment="1">
      <alignment horizontal="justify" vertical="center"/>
    </xf>
    <xf numFmtId="0" fontId="0" fillId="0" borderId="0" xfId="0" applyFill="1"/>
    <xf numFmtId="0" fontId="50" fillId="0" borderId="0" xfId="0" applyFont="1" applyAlignment="1">
      <alignment horizontal="center" vertical="center"/>
    </xf>
    <xf numFmtId="0" fontId="50" fillId="0" borderId="0" xfId="0" applyFont="1" applyAlignment="1">
      <alignment horizontal="left" vertical="center" wrapText="1" indent="1"/>
    </xf>
    <xf numFmtId="0" fontId="50" fillId="0" borderId="0" xfId="0" applyFont="1" applyFill="1" applyAlignment="1">
      <alignment horizontal="left" vertical="center" indent="1"/>
    </xf>
    <xf numFmtId="0" fontId="0" fillId="3" borderId="0" xfId="0" applyFill="1"/>
    <xf numFmtId="0" fontId="50" fillId="3" borderId="0" xfId="0" applyFont="1" applyFill="1" applyAlignment="1">
      <alignment horizontal="left" vertical="center" indent="1"/>
    </xf>
    <xf numFmtId="0" fontId="50" fillId="3" borderId="1" xfId="0" applyFont="1" applyFill="1" applyBorder="1" applyAlignment="1">
      <alignment horizontal="center" vertical="center"/>
    </xf>
    <xf numFmtId="0" fontId="50" fillId="3" borderId="1" xfId="0" applyFont="1" applyFill="1" applyBorder="1" applyAlignment="1">
      <alignment horizontal="left" vertical="center" wrapText="1" indent="1"/>
    </xf>
    <xf numFmtId="0" fontId="15" fillId="3" borderId="1" xfId="0" applyFont="1" applyFill="1" applyBorder="1" applyAlignment="1">
      <alignment horizontal="left" vertical="center" wrapText="1" indent="1"/>
    </xf>
    <xf numFmtId="0" fontId="0" fillId="3" borderId="0" xfId="0" applyFill="1" applyBorder="1"/>
    <xf numFmtId="0" fontId="50" fillId="3" borderId="0" xfId="0" applyFont="1" applyFill="1" applyAlignment="1">
      <alignment horizontal="center" vertical="center"/>
    </xf>
    <xf numFmtId="0" fontId="50" fillId="3" borderId="0" xfId="0" applyFont="1" applyFill="1" applyAlignment="1">
      <alignment horizontal="left" vertical="center" wrapText="1" indent="1"/>
    </xf>
    <xf numFmtId="0" fontId="0" fillId="0" borderId="11" xfId="0" applyBorder="1"/>
    <xf numFmtId="0" fontId="0" fillId="0" borderId="1" xfId="0" applyBorder="1"/>
    <xf numFmtId="0" fontId="50" fillId="13" borderId="1" xfId="0" applyFont="1" applyFill="1" applyBorder="1" applyAlignment="1">
      <alignment horizontal="center" vertical="center"/>
    </xf>
    <xf numFmtId="0" fontId="50" fillId="13" borderId="1" xfId="0" applyFont="1" applyFill="1" applyBorder="1" applyAlignment="1">
      <alignment horizontal="left" vertical="center" wrapText="1" indent="1"/>
    </xf>
    <xf numFmtId="0" fontId="50" fillId="13" borderId="0" xfId="0" applyFont="1" applyFill="1" applyAlignment="1">
      <alignment horizontal="left" vertical="center" indent="1"/>
    </xf>
    <xf numFmtId="0" fontId="0" fillId="13" borderId="0" xfId="0" applyFill="1"/>
    <xf numFmtId="10" fontId="8" fillId="3" borderId="1" xfId="19" applyNumberFormat="1" applyFont="1" applyFill="1" applyBorder="1" applyAlignment="1">
      <alignment horizontal="center" vertical="center" wrapText="1"/>
    </xf>
    <xf numFmtId="0" fontId="14" fillId="5" borderId="1" xfId="14" applyFont="1" applyFill="1" applyBorder="1" applyAlignment="1" applyProtection="1">
      <alignment horizontal="justify" vertical="center" wrapText="1"/>
      <protection locked="0"/>
    </xf>
    <xf numFmtId="0" fontId="14" fillId="5" borderId="1" xfId="14" applyFont="1" applyFill="1" applyBorder="1" applyAlignment="1" applyProtection="1">
      <alignment horizontal="left" vertical="center" wrapText="1"/>
      <protection locked="0"/>
    </xf>
    <xf numFmtId="0" fontId="14" fillId="5" borderId="1" xfId="14" applyFont="1" applyFill="1" applyBorder="1" applyAlignment="1" applyProtection="1">
      <alignment horizontal="center" vertical="center" wrapText="1"/>
      <protection locked="0"/>
    </xf>
    <xf numFmtId="0" fontId="9" fillId="0" borderId="0" xfId="0" applyFont="1" applyAlignment="1" applyProtection="1">
      <alignment horizontal="center"/>
    </xf>
    <xf numFmtId="0" fontId="8" fillId="0" borderId="0" xfId="0" applyFont="1" applyProtection="1"/>
    <xf numFmtId="0" fontId="9" fillId="0" borderId="0" xfId="0" applyFont="1" applyProtection="1"/>
    <xf numFmtId="0" fontId="19" fillId="0" borderId="0" xfId="0" applyFont="1" applyProtection="1"/>
    <xf numFmtId="0" fontId="22" fillId="0" borderId="0" xfId="0" applyFont="1" applyFill="1" applyProtection="1"/>
    <xf numFmtId="0" fontId="22" fillId="0" borderId="0" xfId="11" applyFont="1" applyFill="1" applyAlignment="1" applyProtection="1">
      <alignment vertical="center"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xf>
    <xf numFmtId="0" fontId="14" fillId="5" borderId="1" xfId="14" applyFont="1" applyFill="1" applyBorder="1" applyAlignment="1" applyProtection="1">
      <alignment vertical="center" wrapText="1"/>
    </xf>
    <xf numFmtId="0" fontId="22" fillId="0" borderId="0" xfId="11" applyFont="1" applyFill="1" applyAlignment="1" applyProtection="1">
      <alignment vertical="center"/>
    </xf>
    <xf numFmtId="0" fontId="14" fillId="5" borderId="1" xfId="14" applyFont="1" applyFill="1" applyBorder="1" applyAlignment="1" applyProtection="1">
      <alignment vertical="top" wrapText="1"/>
    </xf>
    <xf numFmtId="0" fontId="14" fillId="5" borderId="1" xfId="0" applyFont="1" applyFill="1" applyBorder="1" applyAlignment="1" applyProtection="1">
      <alignment horizontal="center" vertical="center" wrapText="1"/>
      <protection locked="0"/>
    </xf>
    <xf numFmtId="0" fontId="14" fillId="5" borderId="1" xfId="14" applyFont="1" applyFill="1" applyBorder="1" applyAlignment="1" applyProtection="1">
      <alignment horizontal="center" vertical="center"/>
      <protection locked="0"/>
    </xf>
    <xf numFmtId="41" fontId="17" fillId="2" borderId="1" xfId="24" applyFont="1" applyFill="1" applyBorder="1" applyAlignment="1" applyProtection="1">
      <alignment horizontal="center" vertical="center"/>
      <protection locked="0"/>
    </xf>
    <xf numFmtId="41" fontId="15" fillId="2" borderId="1" xfId="24" applyFont="1" applyFill="1" applyBorder="1" applyAlignment="1" applyProtection="1">
      <alignment horizontal="center" vertical="center"/>
      <protection locked="0"/>
    </xf>
    <xf numFmtId="10" fontId="18" fillId="0" borderId="1" xfId="19" applyNumberFormat="1" applyFont="1" applyBorder="1" applyAlignment="1" applyProtection="1">
      <alignment horizontal="center" vertical="center" wrapText="1"/>
      <protection locked="0"/>
    </xf>
    <xf numFmtId="10" fontId="17" fillId="0" borderId="1" xfId="19" applyNumberFormat="1" applyFont="1" applyBorder="1" applyAlignment="1" applyProtection="1">
      <alignment horizontal="center" vertical="center" wrapText="1"/>
      <protection locked="0"/>
    </xf>
    <xf numFmtId="10" fontId="19" fillId="0" borderId="1" xfId="19" applyNumberFormat="1" applyFont="1" applyBorder="1" applyAlignment="1" applyProtection="1">
      <alignment horizontal="center" vertical="center" wrapText="1"/>
      <protection locked="0"/>
    </xf>
    <xf numFmtId="14" fontId="15" fillId="2" borderId="1" xfId="14" applyNumberFormat="1" applyFont="1" applyFill="1" applyBorder="1" applyAlignment="1" applyProtection="1">
      <alignment vertical="center" wrapText="1"/>
      <protection locked="0"/>
    </xf>
    <xf numFmtId="0" fontId="14" fillId="5" borderId="1" xfId="14" applyFont="1" applyFill="1" applyBorder="1" applyAlignment="1" applyProtection="1">
      <alignment horizontal="justify" vertical="center" wrapText="1"/>
    </xf>
    <xf numFmtId="0" fontId="3" fillId="2" borderId="0" xfId="14" applyFont="1" applyFill="1" applyAlignment="1" applyProtection="1">
      <alignment horizontal="center" vertical="center"/>
    </xf>
    <xf numFmtId="0" fontId="4" fillId="2" borderId="0" xfId="14" applyFont="1" applyFill="1" applyAlignment="1" applyProtection="1">
      <alignment vertical="center"/>
    </xf>
    <xf numFmtId="0" fontId="4" fillId="2" borderId="0" xfId="14" applyFont="1" applyFill="1" applyAlignment="1" applyProtection="1">
      <alignment vertical="top" wrapText="1"/>
    </xf>
    <xf numFmtId="9" fontId="3" fillId="2" borderId="0" xfId="17" applyFont="1" applyFill="1" applyAlignment="1" applyProtection="1">
      <alignment vertical="center"/>
    </xf>
    <xf numFmtId="9" fontId="4" fillId="2" borderId="0" xfId="17" applyFont="1" applyFill="1" applyAlignment="1" applyProtection="1">
      <alignment vertical="center"/>
    </xf>
    <xf numFmtId="0" fontId="8" fillId="0" borderId="0" xfId="0" applyFont="1" applyBorder="1" applyAlignment="1" applyProtection="1">
      <alignment horizontal="center" vertical="center"/>
      <protection locked="0"/>
    </xf>
    <xf numFmtId="0" fontId="38" fillId="0" borderId="0" xfId="0" applyFont="1" applyBorder="1" applyAlignment="1">
      <alignment horizontal="center" vertical="center"/>
    </xf>
    <xf numFmtId="0" fontId="38" fillId="11" borderId="1" xfId="0" applyFont="1" applyFill="1" applyBorder="1" applyAlignment="1">
      <alignment horizontal="center" vertical="center" wrapText="1"/>
    </xf>
    <xf numFmtId="0" fontId="38" fillId="5"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9" fontId="8" fillId="0" borderId="1" xfId="19" applyFont="1" applyBorder="1" applyAlignment="1">
      <alignment horizontal="center" vertical="center"/>
    </xf>
    <xf numFmtId="17" fontId="8" fillId="0" borderId="1" xfId="0" applyNumberFormat="1" applyFont="1" applyBorder="1" applyAlignment="1">
      <alignment horizontal="justify" vertical="center" wrapText="1"/>
    </xf>
    <xf numFmtId="9" fontId="41" fillId="11" borderId="1" xfId="19" applyFont="1" applyFill="1" applyBorder="1" applyAlignment="1">
      <alignment horizontal="center" vertical="center" wrapText="1"/>
    </xf>
    <xf numFmtId="0" fontId="38" fillId="5" borderId="1" xfId="0" applyFont="1" applyFill="1" applyBorder="1" applyAlignment="1">
      <alignment vertical="center" wrapText="1"/>
    </xf>
    <xf numFmtId="17" fontId="8" fillId="0" borderId="1" xfId="19" applyNumberFormat="1" applyFont="1" applyBorder="1" applyAlignment="1">
      <alignment horizontal="center" vertical="center"/>
    </xf>
    <xf numFmtId="0" fontId="14" fillId="5" borderId="1" xfId="14" applyFont="1" applyFill="1" applyBorder="1" applyAlignment="1" applyProtection="1">
      <alignment horizontal="center" vertical="center" wrapText="1"/>
      <protection locked="0"/>
    </xf>
    <xf numFmtId="0" fontId="15" fillId="0" borderId="1" xfId="14" applyFont="1" applyFill="1" applyBorder="1" applyAlignment="1">
      <alignment horizontal="center" vertical="center"/>
    </xf>
    <xf numFmtId="0" fontId="16" fillId="0" borderId="0" xfId="0" applyFont="1" applyAlignment="1">
      <alignment horizontal="center" vertical="center"/>
    </xf>
    <xf numFmtId="0" fontId="19" fillId="0" borderId="0" xfId="0" applyFont="1" applyAlignment="1">
      <alignment vertical="center"/>
    </xf>
    <xf numFmtId="0" fontId="16" fillId="0" borderId="0" xfId="0" applyFont="1" applyAlignment="1">
      <alignment vertical="center"/>
    </xf>
    <xf numFmtId="0" fontId="47" fillId="0" borderId="0" xfId="0" applyFont="1"/>
    <xf numFmtId="0" fontId="52" fillId="0" borderId="0" xfId="0" applyFont="1" applyFill="1"/>
    <xf numFmtId="0" fontId="53" fillId="0" borderId="0" xfId="0" applyFont="1"/>
    <xf numFmtId="0" fontId="52" fillId="0" borderId="0" xfId="11" applyFont="1" applyFill="1" applyAlignment="1" applyProtection="1">
      <alignment vertical="center" wrapText="1"/>
    </xf>
    <xf numFmtId="0" fontId="14" fillId="5" borderId="33" xfId="14" applyFont="1" applyFill="1" applyBorder="1" applyAlignment="1">
      <alignment horizontal="left" vertical="center" wrapText="1"/>
    </xf>
    <xf numFmtId="0" fontId="47" fillId="0" borderId="0" xfId="0" applyFont="1" applyFill="1" applyAlignment="1">
      <alignment wrapText="1"/>
    </xf>
    <xf numFmtId="0" fontId="15" fillId="0" borderId="34" xfId="14" applyFont="1" applyFill="1" applyBorder="1" applyAlignment="1">
      <alignment horizontal="center" vertical="center"/>
    </xf>
    <xf numFmtId="0" fontId="52" fillId="0" borderId="0" xfId="11" applyFont="1" applyFill="1" applyAlignment="1" applyProtection="1">
      <alignment vertical="center"/>
    </xf>
    <xf numFmtId="0" fontId="47" fillId="0" borderId="0" xfId="0" applyFont="1" applyFill="1"/>
    <xf numFmtId="0" fontId="14" fillId="5" borderId="36" xfId="14" applyFont="1" applyFill="1" applyBorder="1" applyAlignment="1">
      <alignment horizontal="left" vertical="center" wrapText="1"/>
    </xf>
    <xf numFmtId="0" fontId="14" fillId="5" borderId="7" xfId="14" applyFont="1" applyFill="1" applyBorder="1" applyAlignment="1">
      <alignment vertical="center" wrapText="1"/>
    </xf>
    <xf numFmtId="0" fontId="54" fillId="0" borderId="0" xfId="0" applyFont="1" applyBorder="1" applyAlignment="1">
      <alignment vertical="center" wrapText="1"/>
    </xf>
    <xf numFmtId="0" fontId="54" fillId="0" borderId="0" xfId="0" applyFont="1" applyAlignment="1">
      <alignment vertical="center" wrapText="1"/>
    </xf>
    <xf numFmtId="0" fontId="14" fillId="5" borderId="33" xfId="14" applyFont="1" applyFill="1" applyBorder="1" applyAlignment="1">
      <alignment horizontal="center" vertical="center" wrapText="1"/>
    </xf>
    <xf numFmtId="0" fontId="14" fillId="5" borderId="34" xfId="14" applyFont="1" applyFill="1" applyBorder="1" applyAlignment="1">
      <alignment horizontal="center" vertical="center" wrapText="1"/>
    </xf>
    <xf numFmtId="0" fontId="14" fillId="5" borderId="33" xfId="14" applyFont="1" applyFill="1" applyBorder="1" applyAlignment="1">
      <alignment horizontal="center" vertical="center"/>
    </xf>
    <xf numFmtId="3" fontId="55" fillId="0" borderId="1" xfId="17" applyNumberFormat="1" applyFont="1" applyFill="1" applyBorder="1" applyAlignment="1">
      <alignment horizontal="center" vertical="center"/>
    </xf>
    <xf numFmtId="3" fontId="15" fillId="0" borderId="1" xfId="17" applyNumberFormat="1" applyFont="1" applyFill="1" applyBorder="1" applyAlignment="1">
      <alignment horizontal="center" vertical="center"/>
    </xf>
    <xf numFmtId="10" fontId="57" fillId="0" borderId="1" xfId="19" applyNumberFormat="1" applyFont="1" applyFill="1" applyBorder="1" applyAlignment="1">
      <alignment horizontal="center" vertical="center" wrapText="1"/>
    </xf>
    <xf numFmtId="10" fontId="55" fillId="0" borderId="1" xfId="19" applyNumberFormat="1" applyFont="1" applyFill="1" applyBorder="1" applyAlignment="1">
      <alignment horizontal="center" vertical="center" wrapText="1"/>
    </xf>
    <xf numFmtId="10" fontId="55" fillId="0" borderId="34" xfId="19" applyNumberFormat="1" applyFont="1" applyFill="1" applyBorder="1" applyAlignment="1">
      <alignment horizontal="center" vertical="center" wrapText="1"/>
    </xf>
    <xf numFmtId="3" fontId="52" fillId="0" borderId="0" xfId="0" applyNumberFormat="1" applyFont="1" applyFill="1"/>
    <xf numFmtId="3" fontId="15" fillId="0" borderId="0" xfId="0" applyNumberFormat="1" applyFont="1" applyFill="1"/>
    <xf numFmtId="3" fontId="47" fillId="0" borderId="0" xfId="0" applyNumberFormat="1" applyFont="1" applyFill="1"/>
    <xf numFmtId="0" fontId="15" fillId="0" borderId="0" xfId="0" applyFont="1" applyFill="1"/>
    <xf numFmtId="0" fontId="14" fillId="5" borderId="33" xfId="14" applyFont="1" applyFill="1" applyBorder="1" applyAlignment="1" applyProtection="1">
      <alignment horizontal="justify" vertical="center" wrapText="1"/>
      <protection locked="0"/>
    </xf>
    <xf numFmtId="0" fontId="14" fillId="5" borderId="33" xfId="14" applyFont="1" applyFill="1" applyBorder="1" applyAlignment="1">
      <alignment horizontal="justify" vertical="center" wrapText="1"/>
    </xf>
    <xf numFmtId="0" fontId="14" fillId="5" borderId="44" xfId="14" applyFont="1" applyFill="1" applyBorder="1" applyAlignment="1">
      <alignment horizontal="justify" vertical="center" wrapText="1"/>
    </xf>
    <xf numFmtId="0" fontId="54" fillId="0" borderId="0" xfId="0" applyFont="1"/>
    <xf numFmtId="0" fontId="0" fillId="0" borderId="0" xfId="0" applyBorder="1" applyAlignment="1"/>
    <xf numFmtId="0" fontId="38" fillId="0"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38" xfId="0" applyFont="1" applyFill="1" applyBorder="1" applyAlignment="1">
      <alignment horizontal="center" vertical="center" wrapText="1"/>
    </xf>
    <xf numFmtId="9" fontId="41" fillId="11" borderId="1" xfId="19" applyNumberFormat="1" applyFont="1" applyFill="1" applyBorder="1" applyAlignment="1">
      <alignment horizontal="center" vertical="center" wrapText="1"/>
    </xf>
    <xf numFmtId="10" fontId="38" fillId="5" borderId="1" xfId="19" applyNumberFormat="1" applyFont="1" applyFill="1" applyBorder="1" applyAlignment="1">
      <alignment horizontal="center" vertical="center" wrapText="1"/>
    </xf>
    <xf numFmtId="3" fontId="47" fillId="0" borderId="0" xfId="0" applyNumberFormat="1" applyFont="1"/>
    <xf numFmtId="168" fontId="17" fillId="3" borderId="1" xfId="19" applyNumberFormat="1" applyFont="1" applyFill="1" applyBorder="1" applyAlignment="1">
      <alignment horizontal="center" vertical="center"/>
    </xf>
    <xf numFmtId="17" fontId="8" fillId="0" borderId="1" xfId="0" applyNumberFormat="1" applyFont="1" applyBorder="1" applyAlignment="1">
      <alignment horizontal="center" vertical="center"/>
    </xf>
    <xf numFmtId="41" fontId="17" fillId="3" borderId="1" xfId="24" applyFont="1" applyFill="1" applyBorder="1" applyAlignment="1" applyProtection="1">
      <alignment horizontal="center" vertical="center"/>
      <protection locked="0"/>
    </xf>
    <xf numFmtId="168" fontId="26" fillId="3" borderId="1" xfId="19" applyNumberFormat="1" applyFont="1" applyFill="1" applyBorder="1" applyAlignment="1" applyProtection="1">
      <alignment horizontal="center" vertical="center" wrapText="1"/>
    </xf>
    <xf numFmtId="168" fontId="27" fillId="3" borderId="1" xfId="0" applyNumberFormat="1" applyFont="1" applyFill="1" applyBorder="1" applyAlignment="1" applyProtection="1">
      <alignment horizontal="center" vertical="center"/>
    </xf>
    <xf numFmtId="9" fontId="27" fillId="3" borderId="1" xfId="0" applyNumberFormat="1" applyFont="1" applyFill="1" applyBorder="1" applyAlignment="1" applyProtection="1">
      <alignment horizontal="center" vertical="center"/>
    </xf>
    <xf numFmtId="17" fontId="0" fillId="0" borderId="7" xfId="0" applyNumberFormat="1" applyFont="1" applyFill="1" applyBorder="1" applyAlignment="1">
      <alignment horizontal="center" vertical="center" wrapText="1"/>
    </xf>
    <xf numFmtId="9" fontId="41" fillId="11" borderId="1" xfId="19" applyFont="1" applyFill="1" applyBorder="1" applyAlignment="1">
      <alignment horizontal="center" vertical="center" wrapText="1"/>
    </xf>
    <xf numFmtId="168" fontId="17" fillId="3" borderId="1" xfId="19" applyNumberFormat="1" applyFont="1" applyFill="1" applyBorder="1" applyAlignment="1" applyProtection="1">
      <alignment horizontal="center" vertical="center" wrapText="1"/>
      <protection locked="0"/>
    </xf>
    <xf numFmtId="9" fontId="18" fillId="3" borderId="1" xfId="19" applyFont="1" applyFill="1" applyBorder="1" applyAlignment="1">
      <alignment horizontal="center" vertical="center" wrapText="1"/>
    </xf>
    <xf numFmtId="9" fontId="17" fillId="3" borderId="1" xfId="19" applyFont="1" applyFill="1" applyBorder="1" applyAlignment="1">
      <alignment horizontal="center" vertical="center" wrapText="1"/>
    </xf>
    <xf numFmtId="9" fontId="19" fillId="3" borderId="1" xfId="19" applyFont="1" applyFill="1" applyBorder="1" applyAlignment="1">
      <alignment horizontal="center" vertical="center" wrapText="1"/>
    </xf>
    <xf numFmtId="3" fontId="15" fillId="3" borderId="1" xfId="17" applyNumberFormat="1" applyFont="1" applyFill="1" applyBorder="1" applyAlignment="1">
      <alignment horizontal="center" vertical="center"/>
    </xf>
    <xf numFmtId="1" fontId="26" fillId="3" borderId="1" xfId="19" applyNumberFormat="1" applyFont="1" applyFill="1" applyBorder="1" applyAlignment="1" applyProtection="1">
      <alignment horizontal="center" vertical="center" wrapText="1"/>
    </xf>
    <xf numFmtId="169" fontId="26" fillId="3" borderId="1" xfId="19" applyNumberFormat="1" applyFont="1" applyFill="1" applyBorder="1" applyAlignment="1" applyProtection="1">
      <alignment horizontal="center" vertical="center" wrapText="1"/>
    </xf>
    <xf numFmtId="170" fontId="26" fillId="3" borderId="1" xfId="19" applyNumberFormat="1" applyFont="1" applyFill="1" applyBorder="1" applyAlignment="1" applyProtection="1">
      <alignment horizontal="center" vertical="center" wrapText="1"/>
    </xf>
    <xf numFmtId="17" fontId="0" fillId="0" borderId="1" xfId="0" applyNumberFormat="1" applyFont="1" applyFill="1" applyBorder="1" applyAlignment="1">
      <alignment horizontal="center" vertical="center" wrapText="1"/>
    </xf>
    <xf numFmtId="0" fontId="14" fillId="5" borderId="1" xfId="14" applyFont="1" applyFill="1" applyBorder="1" applyAlignment="1">
      <alignment horizontal="left" vertical="center" wrapText="1"/>
    </xf>
    <xf numFmtId="0" fontId="15" fillId="0" borderId="1" xfId="14" applyFont="1" applyFill="1" applyBorder="1" applyAlignment="1">
      <alignment horizontal="center" vertical="center"/>
    </xf>
    <xf numFmtId="0" fontId="14" fillId="5" borderId="1" xfId="14"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justify" vertical="center" wrapText="1"/>
      <protection locked="0"/>
    </xf>
    <xf numFmtId="0" fontId="38" fillId="11" borderId="1" xfId="0" applyFont="1" applyFill="1" applyBorder="1" applyAlignment="1">
      <alignment horizontal="center" vertical="center" wrapText="1"/>
    </xf>
    <xf numFmtId="9" fontId="41" fillId="11" borderId="1" xfId="19" applyFont="1" applyFill="1" applyBorder="1" applyAlignment="1">
      <alignment horizontal="center" vertical="center" wrapText="1"/>
    </xf>
    <xf numFmtId="3" fontId="17" fillId="0" borderId="1" xfId="17" applyNumberFormat="1" applyFont="1" applyFill="1" applyBorder="1" applyAlignment="1">
      <alignment horizontal="center" vertical="center"/>
    </xf>
    <xf numFmtId="3" fontId="17" fillId="0" borderId="1" xfId="17" applyNumberFormat="1" applyFont="1" applyFill="1" applyBorder="1" applyAlignment="1" applyProtection="1">
      <alignment horizontal="center" vertical="center" wrapText="1"/>
      <protection locked="0"/>
    </xf>
    <xf numFmtId="3" fontId="15" fillId="0" borderId="1" xfId="17" applyNumberFormat="1" applyFont="1" applyFill="1" applyBorder="1" applyAlignment="1" applyProtection="1">
      <alignment horizontal="center" vertical="center" wrapText="1"/>
      <protection locked="0"/>
    </xf>
    <xf numFmtId="9" fontId="18" fillId="0" borderId="1" xfId="19" applyFont="1" applyFill="1" applyBorder="1" applyAlignment="1">
      <alignment horizontal="center" vertical="center" wrapText="1"/>
    </xf>
    <xf numFmtId="9" fontId="17" fillId="0" borderId="1" xfId="19" applyFont="1" applyFill="1" applyBorder="1" applyAlignment="1">
      <alignment horizontal="center" vertical="center" wrapText="1"/>
    </xf>
    <xf numFmtId="9" fontId="19" fillId="0" borderId="1" xfId="19" applyFont="1" applyFill="1" applyBorder="1" applyAlignment="1">
      <alignment horizontal="center" vertical="center" wrapText="1"/>
    </xf>
    <xf numFmtId="0" fontId="31" fillId="0" borderId="0" xfId="14" applyFont="1" applyFill="1" applyBorder="1" applyAlignment="1">
      <alignment horizontal="left" vertical="center" wrapText="1"/>
    </xf>
    <xf numFmtId="9" fontId="8" fillId="0" borderId="1" xfId="19" applyNumberFormat="1" applyFont="1" applyBorder="1" applyAlignment="1">
      <alignment vertical="center"/>
    </xf>
    <xf numFmtId="17" fontId="8" fillId="0" borderId="1" xfId="19" applyNumberFormat="1" applyFont="1" applyFill="1" applyBorder="1" applyAlignment="1">
      <alignment horizontal="right" vertical="center"/>
    </xf>
    <xf numFmtId="0" fontId="0" fillId="0" borderId="1" xfId="0" applyBorder="1" applyAlignment="1">
      <alignment horizontal="center"/>
    </xf>
    <xf numFmtId="0" fontId="0" fillId="0" borderId="1" xfId="0" applyBorder="1" applyAlignment="1">
      <alignment horizontal="center" vertical="center" wrapText="1"/>
    </xf>
    <xf numFmtId="41" fontId="26" fillId="3" borderId="1" xfId="24" applyFont="1" applyFill="1" applyBorder="1" applyAlignment="1" applyProtection="1">
      <alignment vertical="center" wrapText="1"/>
    </xf>
    <xf numFmtId="0" fontId="26" fillId="0" borderId="0" xfId="0" applyFont="1" applyFill="1" applyAlignment="1" applyProtection="1">
      <alignment horizontal="center" vertical="center"/>
    </xf>
    <xf numFmtId="17" fontId="15" fillId="2" borderId="1" xfId="14" applyNumberFormat="1" applyFont="1" applyFill="1" applyBorder="1" applyAlignment="1" applyProtection="1">
      <alignment vertical="center" wrapText="1"/>
      <protection locked="0"/>
    </xf>
    <xf numFmtId="9" fontId="27" fillId="3" borderId="1" xfId="19" applyFont="1" applyFill="1" applyBorder="1" applyAlignment="1" applyProtection="1">
      <alignment vertical="center"/>
    </xf>
    <xf numFmtId="10" fontId="7" fillId="7" borderId="1" xfId="11" applyNumberFormat="1" applyFont="1" applyFill="1" applyBorder="1" applyAlignment="1" applyProtection="1">
      <alignment horizontal="right" vertical="center" wrapText="1"/>
    </xf>
    <xf numFmtId="41" fontId="27" fillId="3" borderId="1" xfId="24" applyFont="1" applyFill="1" applyBorder="1" applyAlignment="1" applyProtection="1">
      <alignment horizontal="right" vertical="center" wrapText="1"/>
    </xf>
    <xf numFmtId="168" fontId="29" fillId="3" borderId="1" xfId="0" applyNumberFormat="1" applyFont="1" applyFill="1" applyBorder="1" applyAlignment="1" applyProtection="1">
      <alignment horizontal="right" vertical="center" wrapText="1"/>
    </xf>
    <xf numFmtId="168" fontId="27" fillId="3" borderId="1" xfId="19" applyNumberFormat="1" applyFont="1" applyFill="1" applyBorder="1" applyAlignment="1" applyProtection="1">
      <alignment horizontal="right" vertical="center" wrapText="1"/>
    </xf>
    <xf numFmtId="170" fontId="27" fillId="3" borderId="1" xfId="19" applyNumberFormat="1" applyFont="1" applyFill="1" applyBorder="1" applyAlignment="1" applyProtection="1">
      <alignment horizontal="right" vertical="center" wrapText="1"/>
    </xf>
    <xf numFmtId="1" fontId="27" fillId="3" borderId="1" xfId="19" applyNumberFormat="1" applyFont="1" applyFill="1" applyBorder="1" applyAlignment="1" applyProtection="1">
      <alignment horizontal="right" vertical="center" wrapText="1"/>
    </xf>
    <xf numFmtId="0" fontId="38" fillId="0" borderId="0" xfId="0" applyFont="1" applyFill="1" applyAlignment="1" applyProtection="1">
      <alignment horizontal="right"/>
    </xf>
    <xf numFmtId="0" fontId="38" fillId="0" borderId="0" xfId="0" applyFont="1" applyAlignment="1" applyProtection="1">
      <alignment horizontal="right"/>
    </xf>
    <xf numFmtId="9" fontId="8" fillId="0" borderId="1" xfId="19" applyFont="1" applyBorder="1" applyAlignment="1">
      <alignment horizontal="center" vertical="center"/>
    </xf>
    <xf numFmtId="0" fontId="24" fillId="3" borderId="0" xfId="0" applyFont="1" applyFill="1" applyBorder="1" applyAlignment="1" applyProtection="1">
      <alignment vertical="center"/>
    </xf>
    <xf numFmtId="0" fontId="24" fillId="3" borderId="0" xfId="0" applyFont="1" applyFill="1" applyBorder="1" applyAlignment="1" applyProtection="1">
      <alignment vertical="center" wrapText="1"/>
    </xf>
    <xf numFmtId="0" fontId="24" fillId="3" borderId="0" xfId="0" applyFont="1" applyFill="1" applyBorder="1" applyAlignment="1" applyProtection="1">
      <alignment horizontal="center" vertical="center" wrapText="1"/>
    </xf>
    <xf numFmtId="169" fontId="24" fillId="3" borderId="0" xfId="0" applyNumberFormat="1" applyFont="1" applyFill="1" applyBorder="1" applyAlignment="1" applyProtection="1">
      <alignment horizontal="center" vertical="center" wrapText="1"/>
    </xf>
    <xf numFmtId="0" fontId="25" fillId="3" borderId="0" xfId="0" applyFont="1" applyFill="1" applyBorder="1" applyAlignment="1" applyProtection="1">
      <alignment vertical="center" wrapText="1"/>
    </xf>
    <xf numFmtId="0" fontId="38" fillId="3" borderId="0" xfId="0" applyFont="1" applyFill="1" applyBorder="1" applyAlignment="1" applyProtection="1">
      <alignment horizontal="right"/>
    </xf>
    <xf numFmtId="0" fontId="25" fillId="3" borderId="0" xfId="0" applyFont="1" applyFill="1" applyBorder="1" applyAlignment="1" applyProtection="1">
      <alignment horizontal="center" vertical="center" wrapText="1"/>
    </xf>
    <xf numFmtId="10" fontId="8" fillId="0" borderId="1" xfId="0" applyNumberFormat="1" applyFont="1" applyBorder="1" applyAlignment="1">
      <alignment horizontal="center" vertical="center" wrapText="1"/>
    </xf>
    <xf numFmtId="3" fontId="56" fillId="3" borderId="7" xfId="17" applyNumberFormat="1" applyFont="1" applyFill="1" applyBorder="1" applyAlignment="1" applyProtection="1">
      <alignment horizontal="center" vertical="center" wrapText="1"/>
      <protection locked="0"/>
    </xf>
    <xf numFmtId="3" fontId="56" fillId="0" borderId="7" xfId="17" applyNumberFormat="1" applyFont="1" applyFill="1" applyBorder="1" applyAlignment="1" applyProtection="1">
      <alignment horizontal="center" vertical="center" wrapText="1"/>
      <protection locked="0"/>
    </xf>
    <xf numFmtId="0" fontId="26" fillId="3" borderId="1" xfId="19" applyNumberFormat="1" applyFont="1" applyFill="1" applyBorder="1" applyAlignment="1" applyProtection="1">
      <alignment horizontal="justify" vertical="center" wrapText="1"/>
    </xf>
    <xf numFmtId="170" fontId="26" fillId="3" borderId="6" xfId="19" applyNumberFormat="1" applyFont="1" applyFill="1" applyBorder="1" applyAlignment="1" applyProtection="1">
      <alignment horizontal="center" vertical="center" wrapText="1"/>
    </xf>
    <xf numFmtId="170" fontId="26" fillId="3" borderId="4" xfId="19" applyNumberFormat="1" applyFont="1" applyFill="1" applyBorder="1" applyAlignment="1" applyProtection="1">
      <alignment horizontal="center" vertical="center" wrapText="1"/>
    </xf>
    <xf numFmtId="170" fontId="26" fillId="3" borderId="3" xfId="19" applyNumberFormat="1" applyFont="1" applyFill="1" applyBorder="1" applyAlignment="1" applyProtection="1">
      <alignment horizontal="center" vertical="center" wrapText="1"/>
    </xf>
    <xf numFmtId="0" fontId="26" fillId="3" borderId="1" xfId="0" applyFont="1" applyFill="1" applyBorder="1" applyAlignment="1" applyProtection="1">
      <alignment horizontal="center" vertical="center" wrapText="1"/>
    </xf>
    <xf numFmtId="0" fontId="26" fillId="3" borderId="1" xfId="0" applyFont="1" applyFill="1" applyBorder="1" applyAlignment="1" applyProtection="1">
      <alignment horizontal="justify" vertical="center" wrapText="1"/>
    </xf>
    <xf numFmtId="0" fontId="26" fillId="3" borderId="7" xfId="0" applyFont="1" applyFill="1" applyBorder="1" applyAlignment="1" applyProtection="1">
      <alignment horizontal="center" vertical="center" wrapText="1"/>
    </xf>
    <xf numFmtId="0" fontId="26" fillId="3" borderId="25"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7" fillId="7" borderId="7" xfId="11" applyFont="1" applyFill="1" applyBorder="1" applyAlignment="1" applyProtection="1">
      <alignment horizontal="center" vertical="center" wrapText="1"/>
    </xf>
    <xf numFmtId="0" fontId="7" fillId="7" borderId="11" xfId="11" applyFont="1" applyFill="1" applyBorder="1" applyAlignment="1" applyProtection="1">
      <alignment horizontal="center" vertical="center" wrapText="1"/>
    </xf>
    <xf numFmtId="0" fontId="27" fillId="8" borderId="1" xfId="0" applyFont="1" applyFill="1" applyBorder="1" applyAlignment="1" applyProtection="1">
      <alignment horizontal="justify" vertical="center" wrapText="1"/>
    </xf>
    <xf numFmtId="0" fontId="28" fillId="3" borderId="1" xfId="11" applyFont="1" applyFill="1" applyBorder="1" applyAlignment="1" applyProtection="1">
      <alignment horizontal="justify" vertical="center" wrapText="1"/>
    </xf>
    <xf numFmtId="0" fontId="0" fillId="3" borderId="12" xfId="0" applyFill="1" applyBorder="1" applyAlignment="1" applyProtection="1">
      <alignment horizontal="center" vertical="center"/>
    </xf>
    <xf numFmtId="0" fontId="0" fillId="3" borderId="13" xfId="0" applyFill="1" applyBorder="1" applyAlignment="1" applyProtection="1">
      <alignment horizontal="center" vertical="center"/>
    </xf>
    <xf numFmtId="0" fontId="0" fillId="3" borderId="2"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23" fillId="3" borderId="15" xfId="0" applyFont="1" applyFill="1" applyBorder="1" applyAlignment="1" applyProtection="1">
      <alignment horizontal="center" vertical="center" wrapText="1"/>
    </xf>
    <xf numFmtId="0" fontId="23" fillId="3" borderId="16" xfId="0" applyFont="1" applyFill="1" applyBorder="1" applyAlignment="1" applyProtection="1">
      <alignment horizontal="center" vertical="center" wrapText="1"/>
    </xf>
    <xf numFmtId="0" fontId="23" fillId="3" borderId="15" xfId="0" applyFont="1" applyFill="1" applyBorder="1" applyAlignment="1" applyProtection="1">
      <alignment horizontal="center" vertical="center"/>
    </xf>
    <xf numFmtId="0" fontId="23" fillId="3" borderId="16" xfId="0" applyFont="1" applyFill="1" applyBorder="1" applyAlignment="1" applyProtection="1">
      <alignment horizontal="center" vertical="center"/>
    </xf>
    <xf numFmtId="0" fontId="23" fillId="3" borderId="14" xfId="0" applyFont="1" applyFill="1" applyBorder="1" applyAlignment="1" applyProtection="1">
      <alignment horizontal="center" vertical="center"/>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7" fillId="6" borderId="1" xfId="0" applyFont="1" applyFill="1" applyBorder="1" applyAlignment="1" applyProtection="1">
      <alignment horizontal="center" vertical="center"/>
    </xf>
    <xf numFmtId="0" fontId="7" fillId="7" borderId="1" xfId="11"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xf>
    <xf numFmtId="0" fontId="31" fillId="0" borderId="1" xfId="0" applyFont="1" applyFill="1" applyBorder="1" applyAlignment="1" applyProtection="1">
      <alignment horizontal="center" vertical="center" wrapText="1"/>
    </xf>
    <xf numFmtId="0" fontId="31" fillId="3" borderId="1" xfId="0" applyFont="1" applyFill="1" applyBorder="1" applyAlignment="1" applyProtection="1">
      <alignment horizontal="center" vertical="center"/>
    </xf>
    <xf numFmtId="0" fontId="32" fillId="5" borderId="6" xfId="0" applyFont="1" applyFill="1" applyBorder="1" applyAlignment="1" applyProtection="1">
      <alignment horizontal="center" vertical="center" wrapText="1"/>
    </xf>
    <xf numFmtId="0" fontId="32" fillId="5" borderId="4" xfId="0" applyFont="1" applyFill="1" applyBorder="1" applyAlignment="1" applyProtection="1">
      <alignment horizontal="center" vertical="center" wrapText="1"/>
    </xf>
    <xf numFmtId="0" fontId="32" fillId="5" borderId="3" xfId="0" applyFont="1" applyFill="1" applyBorder="1" applyAlignment="1" applyProtection="1">
      <alignment horizontal="center" vertical="center" wrapText="1"/>
    </xf>
    <xf numFmtId="0" fontId="31" fillId="0" borderId="14" xfId="0" applyFont="1" applyBorder="1" applyAlignment="1" applyProtection="1">
      <alignment horizontal="center" vertical="center" wrapText="1"/>
    </xf>
    <xf numFmtId="0" fontId="31" fillId="0" borderId="16"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5" xfId="0" applyFont="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32" fillId="6" borderId="1" xfId="0" applyFont="1" applyFill="1" applyBorder="1" applyAlignment="1" applyProtection="1">
      <alignment horizontal="center" vertical="center" wrapText="1"/>
    </xf>
    <xf numFmtId="0" fontId="14" fillId="5" borderId="1" xfId="14" applyFont="1" applyFill="1" applyBorder="1" applyAlignment="1">
      <alignment horizontal="left" vertical="center" wrapText="1"/>
    </xf>
    <xf numFmtId="0" fontId="15" fillId="0" borderId="1" xfId="14" applyFont="1" applyFill="1" applyBorder="1" applyAlignment="1">
      <alignment horizontal="center" vertical="center"/>
    </xf>
    <xf numFmtId="0" fontId="8" fillId="0" borderId="1" xfId="0" applyFont="1" applyBorder="1" applyAlignment="1" applyProtection="1">
      <alignment horizontal="center"/>
      <protection locked="0"/>
    </xf>
    <xf numFmtId="0" fontId="5" fillId="0" borderId="1" xfId="0" applyFont="1" applyFill="1" applyBorder="1" applyAlignment="1" applyProtection="1">
      <alignment horizontal="center" vertical="center" wrapText="1"/>
      <protection locked="0"/>
    </xf>
    <xf numFmtId="0" fontId="7" fillId="2" borderId="1" xfId="14" applyFont="1" applyFill="1" applyBorder="1" applyAlignment="1" applyProtection="1">
      <alignment horizontal="center" vertical="center"/>
    </xf>
    <xf numFmtId="0" fontId="5" fillId="0" borderId="1" xfId="14" applyFont="1" applyFill="1" applyBorder="1" applyAlignment="1">
      <alignment horizontal="center" vertical="center"/>
    </xf>
    <xf numFmtId="0" fontId="5" fillId="4" borderId="1" xfId="14" applyFont="1" applyFill="1" applyBorder="1" applyAlignment="1">
      <alignment horizontal="center" vertical="center"/>
    </xf>
    <xf numFmtId="0" fontId="15" fillId="0" borderId="1" xfId="14" applyFont="1" applyFill="1" applyBorder="1" applyAlignment="1">
      <alignment horizontal="center" vertical="center" wrapText="1"/>
    </xf>
    <xf numFmtId="1" fontId="15" fillId="0" borderId="1" xfId="5" applyNumberFormat="1" applyFont="1" applyFill="1" applyBorder="1" applyAlignment="1">
      <alignment horizontal="center" vertical="center" wrapText="1"/>
    </xf>
    <xf numFmtId="9" fontId="15" fillId="0" borderId="1" xfId="17" applyFont="1" applyFill="1" applyBorder="1" applyAlignment="1">
      <alignment horizontal="center" vertical="center"/>
    </xf>
    <xf numFmtId="0" fontId="15" fillId="0" borderId="1" xfId="17" applyNumberFormat="1" applyFont="1" applyFill="1" applyBorder="1" applyAlignment="1">
      <alignment horizontal="center" vertical="center" wrapText="1"/>
    </xf>
    <xf numFmtId="49" fontId="15" fillId="0" borderId="1" xfId="14" applyNumberFormat="1" applyFont="1" applyFill="1" applyBorder="1" applyAlignment="1">
      <alignment horizontal="center" vertical="center"/>
    </xf>
    <xf numFmtId="0" fontId="42" fillId="0" borderId="1" xfId="14" applyFont="1" applyFill="1" applyBorder="1" applyAlignment="1">
      <alignment horizontal="center" vertical="center"/>
    </xf>
    <xf numFmtId="0" fontId="14" fillId="5" borderId="1" xfId="14" applyFont="1" applyFill="1" applyBorder="1" applyAlignment="1">
      <alignment horizontal="center" vertical="center"/>
    </xf>
    <xf numFmtId="9" fontId="14" fillId="5" borderId="1" xfId="17" applyFont="1" applyFill="1" applyBorder="1" applyAlignment="1">
      <alignment horizontal="center" vertical="center"/>
    </xf>
    <xf numFmtId="0" fontId="15" fillId="0" borderId="1" xfId="0" applyFont="1" applyFill="1" applyBorder="1" applyAlignment="1">
      <alignment horizontal="center" vertical="center" wrapText="1"/>
    </xf>
    <xf numFmtId="0" fontId="43" fillId="0" borderId="1" xfId="0" applyFont="1" applyFill="1" applyBorder="1"/>
    <xf numFmtId="0" fontId="43" fillId="0" borderId="1" xfId="0" applyFont="1" applyFill="1" applyBorder="1" applyAlignment="1">
      <alignment horizontal="center"/>
    </xf>
    <xf numFmtId="0" fontId="15" fillId="0" borderId="1" xfId="0" applyFont="1" applyFill="1" applyBorder="1" applyAlignment="1">
      <alignment horizontal="center" vertical="center"/>
    </xf>
    <xf numFmtId="14" fontId="15" fillId="0" borderId="1" xfId="14" applyNumberFormat="1" applyFont="1" applyFill="1" applyBorder="1" applyAlignment="1">
      <alignment horizontal="center" vertical="center" wrapText="1"/>
    </xf>
    <xf numFmtId="9" fontId="15" fillId="0" borderId="1" xfId="17" applyNumberFormat="1"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left" vertical="center"/>
    </xf>
    <xf numFmtId="168" fontId="11" fillId="3" borderId="8" xfId="17" applyNumberFormat="1" applyFont="1" applyFill="1" applyBorder="1" applyAlignment="1">
      <alignment horizontal="center" vertical="top" wrapText="1"/>
    </xf>
    <xf numFmtId="9" fontId="15" fillId="0" borderId="1" xfId="17" applyFont="1" applyFill="1" applyBorder="1" applyAlignment="1">
      <alignment horizontal="center" vertical="center" wrapText="1"/>
    </xf>
    <xf numFmtId="9" fontId="14" fillId="0" borderId="1" xfId="17" applyFont="1" applyFill="1" applyBorder="1" applyAlignment="1">
      <alignment horizontal="center" vertical="center"/>
    </xf>
    <xf numFmtId="0" fontId="16" fillId="4" borderId="1" xfId="14" applyFont="1" applyFill="1" applyBorder="1" applyAlignment="1">
      <alignment horizontal="center" vertical="center"/>
    </xf>
    <xf numFmtId="0" fontId="15" fillId="0" borderId="1" xfId="14" applyFont="1" applyFill="1" applyBorder="1" applyAlignment="1" applyProtection="1">
      <alignment horizontal="justify" vertical="center" wrapText="1"/>
      <protection locked="0"/>
    </xf>
    <xf numFmtId="0" fontId="19" fillId="0" borderId="1" xfId="0" applyFont="1" applyFill="1" applyBorder="1" applyAlignment="1">
      <alignment horizontal="center" vertical="center"/>
    </xf>
    <xf numFmtId="0" fontId="14" fillId="5" borderId="1" xfId="14" applyFont="1" applyFill="1" applyBorder="1" applyAlignment="1">
      <alignment horizontal="justify" vertical="center" wrapText="1"/>
    </xf>
    <xf numFmtId="0" fontId="14" fillId="5" borderId="1" xfId="14" applyFont="1" applyFill="1" applyBorder="1" applyAlignment="1" applyProtection="1">
      <alignment horizontal="center" vertical="center" wrapText="1"/>
      <protection locked="0"/>
    </xf>
    <xf numFmtId="0" fontId="15" fillId="2" borderId="1" xfId="14" applyFont="1" applyFill="1" applyBorder="1" applyAlignment="1" applyProtection="1">
      <alignment horizontal="center" vertical="center" wrapText="1"/>
      <protection locked="0"/>
    </xf>
    <xf numFmtId="0" fontId="15" fillId="0" borderId="1" xfId="14" applyFont="1" applyFill="1" applyBorder="1" applyAlignment="1" applyProtection="1">
      <alignment horizontal="center" vertical="center" wrapText="1"/>
      <protection locked="0"/>
    </xf>
    <xf numFmtId="0" fontId="14" fillId="5" borderId="1" xfId="14" applyFont="1" applyFill="1" applyBorder="1" applyAlignment="1" applyProtection="1">
      <alignment horizontal="left" vertical="center" wrapText="1"/>
      <protection locked="0"/>
    </xf>
    <xf numFmtId="0" fontId="15" fillId="0" borderId="1" xfId="14" applyFont="1" applyFill="1" applyBorder="1" applyAlignment="1" applyProtection="1">
      <alignment horizontal="center" vertical="center"/>
      <protection locked="0"/>
    </xf>
    <xf numFmtId="0" fontId="14" fillId="5" borderId="1" xfId="14" applyFont="1" applyFill="1" applyBorder="1" applyAlignment="1">
      <alignment horizontal="justify" vertical="center"/>
    </xf>
    <xf numFmtId="0" fontId="14" fillId="5" borderId="1" xfId="14" applyFont="1" applyFill="1" applyBorder="1" applyAlignment="1" applyProtection="1">
      <alignment horizontal="justify" vertical="center" wrapText="1"/>
      <protection locked="0"/>
    </xf>
    <xf numFmtId="0" fontId="8" fillId="0" borderId="20" xfId="0" applyFont="1" applyBorder="1" applyAlignment="1" applyProtection="1">
      <alignment horizontal="center"/>
      <protection locked="0"/>
    </xf>
    <xf numFmtId="0" fontId="8" fillId="0" borderId="21" xfId="0" applyFont="1" applyBorder="1" applyAlignment="1" applyProtection="1">
      <alignment horizontal="center"/>
      <protection locked="0"/>
    </xf>
    <xf numFmtId="0" fontId="8" fillId="0" borderId="26" xfId="0" applyFont="1" applyBorder="1" applyAlignment="1" applyProtection="1">
      <alignment horizontal="center"/>
      <protection locked="0"/>
    </xf>
    <xf numFmtId="0" fontId="9" fillId="0" borderId="14"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4" xfId="0" applyFont="1" applyBorder="1" applyAlignment="1" applyProtection="1">
      <alignment horizontal="center" vertical="center" wrapText="1"/>
      <protection locked="0"/>
    </xf>
    <xf numFmtId="0" fontId="9" fillId="0" borderId="15"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0" fontId="38" fillId="3" borderId="14" xfId="0" applyFont="1" applyFill="1" applyBorder="1" applyAlignment="1">
      <alignment horizontal="center"/>
    </xf>
    <xf numFmtId="0" fontId="38" fillId="3" borderId="15" xfId="0" applyFont="1" applyFill="1" applyBorder="1" applyAlignment="1">
      <alignment horizontal="center"/>
    </xf>
    <xf numFmtId="0" fontId="38" fillId="3" borderId="16" xfId="0" applyFont="1" applyFill="1" applyBorder="1" applyAlignment="1">
      <alignment horizontal="center"/>
    </xf>
    <xf numFmtId="0" fontId="35" fillId="0" borderId="22" xfId="23" applyFont="1" applyFill="1" applyBorder="1" applyAlignment="1">
      <alignment vertical="center" wrapText="1"/>
    </xf>
    <xf numFmtId="0" fontId="35" fillId="0" borderId="23" xfId="23" applyFont="1" applyFill="1" applyBorder="1" applyAlignment="1">
      <alignment vertical="center" wrapText="1"/>
    </xf>
    <xf numFmtId="0" fontId="35" fillId="0" borderId="24" xfId="23" applyFont="1" applyFill="1" applyBorder="1" applyAlignment="1">
      <alignment vertical="center" wrapText="1"/>
    </xf>
    <xf numFmtId="0" fontId="38" fillId="11" borderId="1" xfId="0" applyFont="1" applyFill="1" applyBorder="1" applyAlignment="1">
      <alignment horizontal="center" vertical="center" wrapText="1"/>
    </xf>
    <xf numFmtId="9" fontId="41" fillId="11" borderId="1" xfId="19" applyFont="1" applyFill="1" applyBorder="1" applyAlignment="1">
      <alignment horizontal="center" vertical="center" wrapText="1"/>
    </xf>
    <xf numFmtId="0" fontId="37" fillId="10" borderId="1" xfId="0" applyFont="1" applyFill="1" applyBorder="1" applyAlignment="1">
      <alignment horizontal="center"/>
    </xf>
    <xf numFmtId="0" fontId="8" fillId="0" borderId="1" xfId="0" applyFont="1" applyBorder="1" applyAlignment="1">
      <alignment horizontal="center" vertical="center"/>
    </xf>
    <xf numFmtId="0" fontId="35" fillId="0" borderId="1" xfId="23" applyFont="1" applyBorder="1" applyAlignment="1">
      <alignment horizontal="center" vertical="center" wrapText="1"/>
    </xf>
    <xf numFmtId="9" fontId="8" fillId="0" borderId="1" xfId="19" applyFont="1" applyBorder="1" applyAlignment="1">
      <alignment horizontal="center" vertical="center"/>
    </xf>
    <xf numFmtId="9" fontId="8" fillId="0" borderId="7" xfId="19" applyNumberFormat="1" applyFont="1" applyBorder="1" applyAlignment="1">
      <alignment horizontal="center" vertical="center"/>
    </xf>
    <xf numFmtId="17" fontId="8" fillId="0" borderId="25" xfId="19" applyNumberFormat="1" applyFont="1" applyBorder="1" applyAlignment="1">
      <alignment horizontal="center" vertical="center"/>
    </xf>
    <xf numFmtId="17" fontId="8" fillId="0" borderId="11" xfId="19" applyNumberFormat="1" applyFont="1" applyBorder="1" applyAlignment="1">
      <alignment horizontal="center" vertical="center"/>
    </xf>
    <xf numFmtId="17" fontId="8" fillId="0" borderId="7" xfId="19" applyNumberFormat="1" applyFont="1" applyBorder="1" applyAlignment="1">
      <alignment horizontal="center" vertical="center"/>
    </xf>
    <xf numFmtId="17" fontId="8" fillId="0" borderId="7" xfId="0" applyNumberFormat="1" applyFont="1" applyFill="1" applyBorder="1" applyAlignment="1">
      <alignment horizontal="center" vertical="center" wrapText="1"/>
    </xf>
    <xf numFmtId="17" fontId="8" fillId="0" borderId="25" xfId="0" applyNumberFormat="1" applyFont="1" applyFill="1" applyBorder="1" applyAlignment="1">
      <alignment horizontal="center" vertical="center" wrapText="1"/>
    </xf>
    <xf numFmtId="17" fontId="8" fillId="0" borderId="11" xfId="0" applyNumberFormat="1" applyFont="1" applyFill="1" applyBorder="1" applyAlignment="1">
      <alignment horizontal="center" vertical="center" wrapText="1"/>
    </xf>
    <xf numFmtId="0" fontId="40" fillId="9" borderId="1" xfId="0" applyFont="1" applyFill="1" applyBorder="1" applyAlignment="1">
      <alignment horizontal="center" vertical="center"/>
    </xf>
    <xf numFmtId="0" fontId="15" fillId="0" borderId="1" xfId="0" applyFont="1" applyFill="1" applyBorder="1" applyAlignment="1">
      <alignment horizontal="left" vertical="center" wrapText="1"/>
    </xf>
    <xf numFmtId="0" fontId="14" fillId="2" borderId="1" xfId="14" applyFont="1" applyFill="1" applyBorder="1" applyAlignment="1" applyProtection="1">
      <alignment horizontal="center" vertical="center" wrapText="1"/>
      <protection locked="0"/>
    </xf>
    <xf numFmtId="0" fontId="15" fillId="0" borderId="1" xfId="14" applyFont="1" applyFill="1" applyBorder="1" applyAlignment="1" applyProtection="1">
      <alignment horizontal="left" vertical="center" wrapText="1"/>
      <protection locked="0"/>
    </xf>
    <xf numFmtId="0" fontId="8" fillId="0" borderId="1" xfId="0" applyFont="1" applyFill="1" applyBorder="1" applyAlignment="1" applyProtection="1">
      <alignment horizontal="center" vertical="center"/>
      <protection locked="0"/>
    </xf>
    <xf numFmtId="0" fontId="7" fillId="0" borderId="1" xfId="14" applyFont="1" applyFill="1" applyBorder="1" applyAlignment="1" applyProtection="1">
      <alignment horizontal="center" vertical="center"/>
    </xf>
    <xf numFmtId="0" fontId="35" fillId="0" borderId="7" xfId="23" applyFont="1" applyFill="1" applyBorder="1" applyAlignment="1">
      <alignment horizontal="center" vertical="center" wrapText="1"/>
    </xf>
    <xf numFmtId="0" fontId="35" fillId="0" borderId="25" xfId="23" applyFont="1" applyFill="1" applyBorder="1" applyAlignment="1">
      <alignment horizontal="center" vertical="center" wrapText="1"/>
    </xf>
    <xf numFmtId="0" fontId="35" fillId="0" borderId="11" xfId="23" applyFont="1" applyFill="1" applyBorder="1" applyAlignment="1">
      <alignment horizontal="center" vertical="center" wrapText="1"/>
    </xf>
    <xf numFmtId="17" fontId="8" fillId="3" borderId="7" xfId="19" applyNumberFormat="1" applyFont="1" applyFill="1" applyBorder="1" applyAlignment="1">
      <alignment horizontal="center" vertical="center"/>
    </xf>
    <xf numFmtId="17" fontId="8" fillId="3" borderId="25" xfId="19" applyNumberFormat="1" applyFont="1" applyFill="1" applyBorder="1" applyAlignment="1">
      <alignment horizontal="center" vertical="center"/>
    </xf>
    <xf numFmtId="17" fontId="8" fillId="3" borderId="11" xfId="19" applyNumberFormat="1" applyFont="1" applyFill="1" applyBorder="1" applyAlignment="1">
      <alignment horizontal="center" vertical="center"/>
    </xf>
    <xf numFmtId="9" fontId="8" fillId="3" borderId="7" xfId="19" applyNumberFormat="1" applyFont="1" applyFill="1" applyBorder="1" applyAlignment="1">
      <alignment horizontal="center" vertical="center" wrapText="1"/>
    </xf>
    <xf numFmtId="9" fontId="8" fillId="3" borderId="25" xfId="19" applyNumberFormat="1" applyFont="1" applyFill="1" applyBorder="1" applyAlignment="1">
      <alignment horizontal="center" vertical="center" wrapText="1"/>
    </xf>
    <xf numFmtId="9" fontId="8" fillId="3" borderId="11" xfId="19" applyNumberFormat="1" applyFont="1" applyFill="1" applyBorder="1" applyAlignment="1">
      <alignment horizontal="center" vertical="center" wrapText="1"/>
    </xf>
    <xf numFmtId="10" fontId="8" fillId="0" borderId="7" xfId="19" applyNumberFormat="1" applyFont="1" applyBorder="1" applyAlignment="1">
      <alignment horizontal="center" vertical="center"/>
    </xf>
    <xf numFmtId="10" fontId="8" fillId="0" borderId="25" xfId="19" applyNumberFormat="1" applyFont="1" applyBorder="1" applyAlignment="1">
      <alignment horizontal="center" vertical="center"/>
    </xf>
    <xf numFmtId="10" fontId="8" fillId="0" borderId="11" xfId="19" applyNumberFormat="1" applyFont="1" applyBorder="1" applyAlignment="1">
      <alignment horizontal="center" vertical="center"/>
    </xf>
    <xf numFmtId="9" fontId="8" fillId="0" borderId="7" xfId="19" applyFont="1" applyBorder="1" applyAlignment="1">
      <alignment horizontal="center" vertical="center" wrapText="1"/>
    </xf>
    <xf numFmtId="9" fontId="8" fillId="0" borderId="25" xfId="19" applyFont="1" applyBorder="1" applyAlignment="1">
      <alignment horizontal="center" vertical="center" wrapText="1"/>
    </xf>
    <xf numFmtId="9" fontId="8" fillId="0" borderId="11" xfId="19" applyFont="1" applyBorder="1" applyAlignment="1">
      <alignment horizontal="center" vertical="center" wrapText="1"/>
    </xf>
    <xf numFmtId="17" fontId="8" fillId="0" borderId="7" xfId="19" applyNumberFormat="1" applyFont="1" applyFill="1" applyBorder="1" applyAlignment="1">
      <alignment horizontal="center" vertical="center"/>
    </xf>
    <xf numFmtId="17" fontId="8" fillId="0" borderId="25" xfId="19" applyNumberFormat="1" applyFont="1" applyFill="1" applyBorder="1" applyAlignment="1">
      <alignment horizontal="center" vertical="center"/>
    </xf>
    <xf numFmtId="17" fontId="8" fillId="0" borderId="11" xfId="19" applyNumberFormat="1" applyFont="1" applyFill="1" applyBorder="1" applyAlignment="1">
      <alignment horizontal="center" vertical="center"/>
    </xf>
    <xf numFmtId="9" fontId="8" fillId="0" borderId="7" xfId="19" applyFont="1" applyBorder="1" applyAlignment="1">
      <alignment horizontal="left" vertical="center" wrapText="1"/>
    </xf>
    <xf numFmtId="9" fontId="8" fillId="0" borderId="25" xfId="19" applyFont="1" applyBorder="1" applyAlignment="1">
      <alignment horizontal="left" vertical="center" wrapText="1"/>
    </xf>
    <xf numFmtId="9" fontId="8" fillId="0" borderId="11" xfId="19" applyFont="1" applyBorder="1" applyAlignment="1">
      <alignment horizontal="left" vertical="center" wrapText="1"/>
    </xf>
    <xf numFmtId="0" fontId="38" fillId="11" borderId="9" xfId="0" applyFont="1" applyFill="1" applyBorder="1" applyAlignment="1">
      <alignment horizontal="center" vertical="center" wrapText="1"/>
    </xf>
    <xf numFmtId="0" fontId="38" fillId="11" borderId="10" xfId="0" applyFont="1" applyFill="1" applyBorder="1" applyAlignment="1">
      <alignment horizontal="center" vertical="center" wrapText="1"/>
    </xf>
    <xf numFmtId="9" fontId="41" fillId="11" borderId="9" xfId="19" applyFont="1" applyFill="1" applyBorder="1" applyAlignment="1">
      <alignment horizontal="center" vertical="center" wrapText="1"/>
    </xf>
    <xf numFmtId="9" fontId="41" fillId="11" borderId="10" xfId="19" applyFont="1" applyFill="1" applyBorder="1" applyAlignment="1">
      <alignment horizontal="center" vertical="center" wrapText="1"/>
    </xf>
    <xf numFmtId="0" fontId="37" fillId="10" borderId="8" xfId="0" applyFont="1" applyFill="1" applyBorder="1" applyAlignment="1">
      <alignment horizontal="center"/>
    </xf>
    <xf numFmtId="0" fontId="37" fillId="10" borderId="0" xfId="0" applyFont="1" applyFill="1" applyBorder="1" applyAlignment="1">
      <alignment horizontal="center"/>
    </xf>
    <xf numFmtId="1" fontId="35" fillId="0" borderId="22" xfId="23" applyNumberFormat="1" applyFont="1" applyFill="1" applyBorder="1" applyAlignment="1">
      <alignment vertical="center" wrapText="1"/>
    </xf>
    <xf numFmtId="0" fontId="40" fillId="9" borderId="6" xfId="0" applyFont="1" applyFill="1" applyBorder="1" applyAlignment="1">
      <alignment horizontal="center" vertical="center"/>
    </xf>
    <xf numFmtId="0" fontId="40" fillId="9" borderId="4" xfId="0" applyFont="1" applyFill="1" applyBorder="1" applyAlignment="1">
      <alignment horizontal="center" vertical="center"/>
    </xf>
    <xf numFmtId="0" fontId="40" fillId="9" borderId="3" xfId="0" applyFont="1" applyFill="1" applyBorder="1" applyAlignment="1">
      <alignment horizontal="center" vertical="center"/>
    </xf>
    <xf numFmtId="0" fontId="8" fillId="0" borderId="7" xfId="0" applyFont="1" applyBorder="1" applyAlignment="1">
      <alignment horizontal="center" vertical="center"/>
    </xf>
    <xf numFmtId="0" fontId="8" fillId="0" borderId="25" xfId="0" applyFont="1" applyBorder="1" applyAlignment="1">
      <alignment horizontal="center" vertical="center"/>
    </xf>
    <xf numFmtId="0" fontId="8" fillId="0" borderId="11" xfId="0" applyFont="1" applyBorder="1" applyAlignment="1">
      <alignment horizontal="center" vertical="center"/>
    </xf>
    <xf numFmtId="0" fontId="14" fillId="5" borderId="27" xfId="14" applyFont="1" applyFill="1" applyBorder="1" applyAlignment="1" applyProtection="1">
      <alignment horizontal="left" vertical="center" wrapText="1"/>
      <protection locked="0"/>
    </xf>
    <xf numFmtId="0" fontId="14" fillId="5" borderId="38" xfId="14" applyFont="1" applyFill="1" applyBorder="1" applyAlignment="1" applyProtection="1">
      <alignment horizontal="left" vertical="center" wrapText="1"/>
      <protection locked="0"/>
    </xf>
    <xf numFmtId="0" fontId="14" fillId="5" borderId="46" xfId="14" applyFont="1" applyFill="1" applyBorder="1" applyAlignment="1" applyProtection="1">
      <alignment horizontal="left" vertical="center" wrapText="1"/>
      <protection locked="0"/>
    </xf>
    <xf numFmtId="0" fontId="14" fillId="5" borderId="47" xfId="14" applyFont="1" applyFill="1" applyBorder="1" applyAlignment="1" applyProtection="1">
      <alignment horizontal="left" vertical="center" wrapText="1"/>
      <protection locked="0"/>
    </xf>
    <xf numFmtId="0" fontId="15" fillId="3" borderId="27" xfId="14" applyFont="1" applyFill="1" applyBorder="1" applyAlignment="1" applyProtection="1">
      <alignment horizontal="center" vertical="center"/>
      <protection locked="0"/>
    </xf>
    <xf numFmtId="0" fontId="15" fillId="3" borderId="28" xfId="14" applyFont="1" applyFill="1" applyBorder="1" applyAlignment="1" applyProtection="1">
      <alignment horizontal="center" vertical="center"/>
      <protection locked="0"/>
    </xf>
    <xf numFmtId="0" fontId="15" fillId="3" borderId="40" xfId="14" applyFont="1" applyFill="1" applyBorder="1" applyAlignment="1" applyProtection="1">
      <alignment horizontal="center" vertical="center"/>
      <protection locked="0"/>
    </xf>
    <xf numFmtId="0" fontId="15" fillId="2" borderId="45" xfId="14" applyFont="1" applyFill="1" applyBorder="1" applyAlignment="1" applyProtection="1">
      <alignment horizontal="center" vertical="center" wrapText="1"/>
      <protection locked="0"/>
    </xf>
    <xf numFmtId="0" fontId="15" fillId="3" borderId="46" xfId="14" applyFont="1" applyFill="1" applyBorder="1" applyAlignment="1" applyProtection="1">
      <alignment horizontal="center" vertical="center"/>
      <protection locked="0"/>
    </xf>
    <xf numFmtId="0" fontId="15" fillId="3" borderId="48" xfId="14" applyFont="1" applyFill="1" applyBorder="1" applyAlignment="1" applyProtection="1">
      <alignment horizontal="center" vertical="center"/>
      <protection locked="0"/>
    </xf>
    <xf numFmtId="0" fontId="15" fillId="3" borderId="18" xfId="14" applyFont="1" applyFill="1" applyBorder="1" applyAlignment="1" applyProtection="1">
      <alignment horizontal="center" vertical="center"/>
      <protection locked="0"/>
    </xf>
    <xf numFmtId="0" fontId="15" fillId="0" borderId="34" xfId="14" applyFont="1" applyFill="1" applyBorder="1" applyAlignment="1" applyProtection="1">
      <alignment horizontal="center" vertical="center"/>
      <protection locked="0"/>
    </xf>
    <xf numFmtId="0" fontId="19" fillId="0" borderId="6" xfId="0" applyFont="1" applyBorder="1" applyAlignment="1">
      <alignment horizontal="center" vertical="center"/>
    </xf>
    <xf numFmtId="0" fontId="19" fillId="0" borderId="3" xfId="0" applyFont="1" applyBorder="1" applyAlignment="1">
      <alignment horizontal="center" vertical="center"/>
    </xf>
    <xf numFmtId="0" fontId="16" fillId="4" borderId="33" xfId="14" applyFont="1" applyFill="1" applyBorder="1" applyAlignment="1">
      <alignment horizontal="center" vertical="center"/>
    </xf>
    <xf numFmtId="0" fontId="16" fillId="4" borderId="34" xfId="14" applyFont="1" applyFill="1" applyBorder="1" applyAlignment="1">
      <alignment horizontal="center" vertical="center"/>
    </xf>
    <xf numFmtId="0" fontId="14" fillId="5" borderId="33" xfId="14" applyFont="1" applyFill="1" applyBorder="1" applyAlignment="1">
      <alignment horizontal="justify" vertical="center" wrapText="1"/>
    </xf>
    <xf numFmtId="0" fontId="14" fillId="5" borderId="34" xfId="14" applyFont="1" applyFill="1" applyBorder="1" applyAlignment="1" applyProtection="1">
      <alignment horizontal="center" vertical="center" wrapText="1"/>
      <protection locked="0"/>
    </xf>
    <xf numFmtId="0" fontId="14" fillId="2" borderId="34" xfId="14" applyFont="1" applyFill="1" applyBorder="1" applyAlignment="1" applyProtection="1">
      <alignment horizontal="center" vertical="center" wrapText="1"/>
      <protection locked="0"/>
    </xf>
    <xf numFmtId="9" fontId="15" fillId="0" borderId="6" xfId="19" applyFont="1" applyFill="1" applyBorder="1" applyAlignment="1">
      <alignment horizontal="center" vertical="center" wrapText="1"/>
    </xf>
    <xf numFmtId="9" fontId="15" fillId="0" borderId="4" xfId="19" applyFont="1" applyFill="1" applyBorder="1" applyAlignment="1">
      <alignment horizontal="center" vertical="center" wrapText="1"/>
    </xf>
    <xf numFmtId="9" fontId="15" fillId="0" borderId="35" xfId="19" applyFont="1" applyFill="1" applyBorder="1" applyAlignment="1">
      <alignment horizontal="center" vertical="center" wrapText="1"/>
    </xf>
    <xf numFmtId="0" fontId="15" fillId="0" borderId="27" xfId="14" applyFont="1" applyFill="1" applyBorder="1" applyAlignment="1">
      <alignment horizontal="center" vertical="center"/>
    </xf>
    <xf numFmtId="0" fontId="15" fillId="0" borderId="28" xfId="14" applyFont="1" applyFill="1" applyBorder="1" applyAlignment="1">
      <alignment horizontal="center" vertical="center"/>
    </xf>
    <xf numFmtId="0" fontId="15" fillId="0" borderId="38" xfId="14" applyFont="1" applyFill="1" applyBorder="1" applyAlignment="1">
      <alignment horizontal="center" vertical="center"/>
    </xf>
    <xf numFmtId="9" fontId="15" fillId="0" borderId="6" xfId="17" applyNumberFormat="1" applyFont="1" applyFill="1" applyBorder="1" applyAlignment="1">
      <alignment horizontal="center" vertical="center" wrapText="1"/>
    </xf>
    <xf numFmtId="9" fontId="15" fillId="0" borderId="4" xfId="17" applyNumberFormat="1" applyFont="1" applyFill="1" applyBorder="1" applyAlignment="1">
      <alignment horizontal="center" vertical="center" wrapText="1"/>
    </xf>
    <xf numFmtId="9" fontId="15" fillId="0" borderId="35" xfId="17" applyNumberFormat="1" applyFont="1" applyFill="1" applyBorder="1" applyAlignment="1">
      <alignment horizontal="center" vertical="center" wrapText="1"/>
    </xf>
    <xf numFmtId="0" fontId="4" fillId="0" borderId="1" xfId="14" applyFont="1" applyFill="1" applyBorder="1" applyAlignment="1" applyProtection="1">
      <alignment horizontal="left" vertical="center" wrapText="1"/>
      <protection locked="0"/>
    </xf>
    <xf numFmtId="0" fontId="16" fillId="0" borderId="39" xfId="14" applyFont="1" applyFill="1" applyBorder="1" applyAlignment="1">
      <alignment horizontal="center" vertical="center"/>
    </xf>
    <xf numFmtId="0" fontId="16" fillId="0" borderId="28" xfId="14" applyFont="1" applyFill="1" applyBorder="1" applyAlignment="1">
      <alignment horizontal="center" vertical="center"/>
    </xf>
    <xf numFmtId="0" fontId="16" fillId="0" borderId="40" xfId="14" applyFont="1" applyFill="1" applyBorder="1" applyAlignment="1">
      <alignment horizontal="center" vertical="center"/>
    </xf>
    <xf numFmtId="0" fontId="16" fillId="0" borderId="2" xfId="14" applyFont="1" applyFill="1" applyBorder="1" applyAlignment="1">
      <alignment horizontal="center" vertical="center"/>
    </xf>
    <xf numFmtId="0" fontId="16" fillId="0" borderId="0" xfId="14" applyFont="1" applyFill="1" applyBorder="1" applyAlignment="1">
      <alignment horizontal="center" vertical="center"/>
    </xf>
    <xf numFmtId="0" fontId="16" fillId="0" borderId="5" xfId="14" applyFont="1" applyFill="1" applyBorder="1" applyAlignment="1">
      <alignment horizontal="center" vertical="center"/>
    </xf>
    <xf numFmtId="0" fontId="16" fillId="0" borderId="41" xfId="14" applyFont="1" applyFill="1" applyBorder="1" applyAlignment="1">
      <alignment horizontal="center" vertical="center"/>
    </xf>
    <xf numFmtId="0" fontId="16" fillId="0" borderId="42" xfId="14" applyFont="1" applyFill="1" applyBorder="1" applyAlignment="1">
      <alignment horizontal="center" vertical="center"/>
    </xf>
    <xf numFmtId="0" fontId="16" fillId="0" borderId="43" xfId="14" applyFont="1" applyFill="1" applyBorder="1" applyAlignment="1">
      <alignment horizontal="center" vertical="center"/>
    </xf>
    <xf numFmtId="3" fontId="55" fillId="0" borderId="7" xfId="17" applyNumberFormat="1" applyFont="1" applyFill="1" applyBorder="1" applyAlignment="1">
      <alignment horizontal="center" vertical="center"/>
    </xf>
    <xf numFmtId="3" fontId="55" fillId="0" borderId="25" xfId="17" applyNumberFormat="1" applyFont="1" applyFill="1" applyBorder="1" applyAlignment="1">
      <alignment horizontal="center" vertical="center"/>
    </xf>
    <xf numFmtId="3" fontId="55" fillId="0" borderId="11" xfId="17" applyNumberFormat="1" applyFont="1" applyFill="1" applyBorder="1" applyAlignment="1">
      <alignment horizontal="center" vertical="center"/>
    </xf>
    <xf numFmtId="3" fontId="15" fillId="0" borderId="7" xfId="17" applyNumberFormat="1" applyFont="1" applyFill="1" applyBorder="1" applyAlignment="1">
      <alignment horizontal="center" vertical="center"/>
    </xf>
    <xf numFmtId="3" fontId="15" fillId="0" borderId="25" xfId="17" applyNumberFormat="1" applyFont="1" applyFill="1" applyBorder="1" applyAlignment="1">
      <alignment horizontal="center" vertical="center"/>
    </xf>
    <xf numFmtId="3" fontId="15" fillId="0" borderId="11" xfId="17" applyNumberFormat="1" applyFont="1" applyFill="1" applyBorder="1" applyAlignment="1">
      <alignment horizontal="center" vertical="center"/>
    </xf>
    <xf numFmtId="0" fontId="15" fillId="0" borderId="34" xfId="14" applyFont="1" applyFill="1" applyBorder="1" applyAlignment="1">
      <alignment horizontal="center" vertical="center"/>
    </xf>
    <xf numFmtId="0" fontId="19" fillId="0" borderId="6"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35" xfId="14" applyFont="1" applyFill="1" applyBorder="1" applyAlignment="1">
      <alignment horizontal="center" vertical="center" wrapText="1"/>
    </xf>
    <xf numFmtId="10" fontId="15" fillId="0" borderId="6" xfId="17" applyNumberFormat="1" applyFont="1" applyFill="1" applyBorder="1" applyAlignment="1">
      <alignment horizontal="center" vertical="center" wrapText="1"/>
    </xf>
    <xf numFmtId="10" fontId="15" fillId="0" borderId="4" xfId="17" applyNumberFormat="1" applyFont="1" applyFill="1" applyBorder="1" applyAlignment="1">
      <alignment horizontal="center" vertical="center" wrapText="1"/>
    </xf>
    <xf numFmtId="10" fontId="15" fillId="0" borderId="35" xfId="17" applyNumberFormat="1" applyFont="1" applyFill="1" applyBorder="1" applyAlignment="1">
      <alignment horizontal="center" vertical="center" wrapText="1"/>
    </xf>
    <xf numFmtId="0" fontId="15" fillId="0" borderId="34" xfId="14" applyFont="1" applyFill="1" applyBorder="1" applyAlignment="1">
      <alignment horizontal="center" vertical="center" wrapText="1"/>
    </xf>
    <xf numFmtId="0" fontId="42" fillId="0" borderId="34" xfId="14" applyFont="1" applyFill="1" applyBorder="1" applyAlignment="1">
      <alignment horizontal="center" vertical="center"/>
    </xf>
    <xf numFmtId="0" fontId="14" fillId="5" borderId="36" xfId="14" applyFont="1" applyFill="1" applyBorder="1" applyAlignment="1">
      <alignment horizontal="left" vertical="center" wrapText="1"/>
    </xf>
    <xf numFmtId="0" fontId="14" fillId="5" borderId="37" xfId="14" applyFont="1" applyFill="1" applyBorder="1" applyAlignment="1">
      <alignment horizontal="left" vertical="center" wrapText="1"/>
    </xf>
    <xf numFmtId="9" fontId="14" fillId="5" borderId="34" xfId="17" applyFont="1" applyFill="1" applyBorder="1" applyAlignment="1">
      <alignment horizontal="center" vertical="center"/>
    </xf>
    <xf numFmtId="0" fontId="19" fillId="0" borderId="6" xfId="0" applyFont="1" applyFill="1" applyBorder="1" applyAlignment="1">
      <alignment horizontal="center" vertical="center"/>
    </xf>
    <xf numFmtId="0" fontId="19" fillId="0" borderId="35" xfId="0" applyFont="1" applyFill="1" applyBorder="1" applyAlignment="1">
      <alignment horizontal="center" vertical="center"/>
    </xf>
    <xf numFmtId="0" fontId="15" fillId="0" borderId="34" xfId="17" applyNumberFormat="1" applyFont="1" applyFill="1" applyBorder="1" applyAlignment="1">
      <alignment horizontal="center" vertical="center" wrapText="1"/>
    </xf>
    <xf numFmtId="0" fontId="15" fillId="0" borderId="1" xfId="14" applyFont="1" applyFill="1" applyBorder="1" applyAlignment="1">
      <alignment horizontal="left" vertical="center" wrapText="1"/>
    </xf>
    <xf numFmtId="0" fontId="15" fillId="0" borderId="34" xfId="14" applyFont="1" applyFill="1" applyBorder="1" applyAlignment="1">
      <alignment horizontal="left" vertical="center" wrapText="1"/>
    </xf>
    <xf numFmtId="0" fontId="15" fillId="0" borderId="6"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35" xfId="14" applyFont="1" applyFill="1" applyBorder="1" applyAlignment="1">
      <alignment horizontal="center" vertical="center"/>
    </xf>
    <xf numFmtId="49" fontId="15" fillId="0" borderId="6" xfId="14" applyNumberFormat="1" applyFont="1" applyFill="1" applyBorder="1" applyAlignment="1">
      <alignment horizontal="center" vertical="center"/>
    </xf>
    <xf numFmtId="49" fontId="15" fillId="0" borderId="4" xfId="14" applyNumberFormat="1" applyFont="1" applyFill="1" applyBorder="1" applyAlignment="1">
      <alignment horizontal="center" vertical="center"/>
    </xf>
    <xf numFmtId="0" fontId="14" fillId="5" borderId="6" xfId="14" applyFont="1" applyFill="1" applyBorder="1" applyAlignment="1">
      <alignment horizontal="center" vertical="center" wrapText="1"/>
    </xf>
    <xf numFmtId="0" fontId="14" fillId="5" borderId="3"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9" fillId="0" borderId="32" xfId="0" applyFont="1" applyFill="1" applyBorder="1" applyAlignment="1" applyProtection="1">
      <alignment horizontal="center"/>
      <protection locked="0"/>
    </xf>
    <xf numFmtId="0" fontId="19" fillId="0" borderId="33" xfId="0" applyFont="1" applyFill="1" applyBorder="1" applyAlignment="1" applyProtection="1">
      <alignment horizontal="center"/>
      <protection locked="0"/>
    </xf>
    <xf numFmtId="0" fontId="14" fillId="5" borderId="11" xfId="14" applyFont="1" applyFill="1" applyBorder="1" applyAlignment="1">
      <alignment horizontal="center" vertical="center" wrapText="1"/>
    </xf>
    <xf numFmtId="0" fontId="15" fillId="0" borderId="35" xfId="14" applyFont="1" applyFill="1" applyBorder="1" applyAlignment="1">
      <alignment horizontal="center" vertical="center" wrapText="1"/>
    </xf>
    <xf numFmtId="0" fontId="38" fillId="11" borderId="6" xfId="0" applyFont="1" applyFill="1" applyBorder="1" applyAlignment="1">
      <alignment horizontal="center" vertical="center" wrapText="1"/>
    </xf>
    <xf numFmtId="0" fontId="38" fillId="11" borderId="3" xfId="0" applyFont="1" applyFill="1" applyBorder="1" applyAlignment="1">
      <alignment horizontal="center" vertical="center" wrapText="1"/>
    </xf>
    <xf numFmtId="166" fontId="41" fillId="11" borderId="6" xfId="25" applyFont="1" applyFill="1" applyBorder="1" applyAlignment="1">
      <alignment horizontal="center" vertical="center" wrapText="1"/>
    </xf>
    <xf numFmtId="166" fontId="41" fillId="11" borderId="3" xfId="25"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left" vertical="top" wrapText="1"/>
    </xf>
    <xf numFmtId="0" fontId="0" fillId="0" borderId="7" xfId="0" applyFont="1" applyFill="1" applyBorder="1" applyAlignment="1">
      <alignment horizontal="center" vertical="center" wrapText="1"/>
    </xf>
    <xf numFmtId="0" fontId="0" fillId="0" borderId="25"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7"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vertical="top" wrapText="1"/>
    </xf>
    <xf numFmtId="0" fontId="40" fillId="9" borderId="6" xfId="0" applyFont="1" applyFill="1" applyBorder="1" applyAlignment="1">
      <alignment horizontal="center"/>
    </xf>
    <xf numFmtId="0" fontId="40" fillId="9" borderId="4" xfId="0" applyFont="1" applyFill="1" applyBorder="1" applyAlignment="1">
      <alignment horizontal="center"/>
    </xf>
    <xf numFmtId="0" fontId="40" fillId="9" borderId="3" xfId="0" applyFont="1" applyFill="1" applyBorder="1" applyAlignment="1">
      <alignment horizontal="center"/>
    </xf>
    <xf numFmtId="0" fontId="15" fillId="3" borderId="1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16" xfId="0" applyFont="1" applyFill="1" applyBorder="1" applyAlignment="1" applyProtection="1">
      <alignment horizontal="left" vertical="center" wrapText="1"/>
    </xf>
    <xf numFmtId="0" fontId="15" fillId="0" borderId="14"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9" fillId="0" borderId="14" xfId="0" applyFont="1" applyBorder="1" applyAlignment="1" applyProtection="1">
      <alignment horizontal="left" vertical="center" wrapText="1"/>
    </xf>
    <xf numFmtId="0" fontId="19" fillId="0" borderId="15" xfId="0" applyFont="1" applyBorder="1" applyAlignment="1" applyProtection="1">
      <alignment horizontal="left" vertical="center" wrapText="1"/>
    </xf>
    <xf numFmtId="0" fontId="19" fillId="0" borderId="16" xfId="0" applyFont="1" applyBorder="1" applyAlignment="1" applyProtection="1">
      <alignment horizontal="left" vertical="center" wrapText="1"/>
    </xf>
    <xf numFmtId="0" fontId="19" fillId="3" borderId="14" xfId="0" applyFont="1" applyFill="1" applyBorder="1" applyAlignment="1" applyProtection="1">
      <alignment horizontal="left" vertical="center" wrapText="1"/>
    </xf>
    <xf numFmtId="0" fontId="19" fillId="3" borderId="15" xfId="0" applyFont="1" applyFill="1" applyBorder="1" applyAlignment="1" applyProtection="1">
      <alignment horizontal="left" vertical="center" wrapText="1"/>
    </xf>
    <xf numFmtId="0" fontId="19" fillId="3" borderId="16" xfId="0" applyFont="1" applyFill="1" applyBorder="1" applyAlignment="1" applyProtection="1">
      <alignment horizontal="left" vertical="center" wrapText="1"/>
    </xf>
    <xf numFmtId="0" fontId="19" fillId="3" borderId="14" xfId="0" applyFont="1" applyFill="1" applyBorder="1" applyAlignment="1" applyProtection="1">
      <alignment horizontal="justify" vertical="center" wrapText="1"/>
    </xf>
    <xf numFmtId="0" fontId="19" fillId="3" borderId="15" xfId="0" applyFont="1" applyFill="1" applyBorder="1" applyAlignment="1" applyProtection="1">
      <alignment horizontal="justify" vertical="center" wrapText="1"/>
    </xf>
    <xf numFmtId="0" fontId="19" fillId="3" borderId="16" xfId="0" applyFont="1" applyFill="1" applyBorder="1" applyAlignment="1" applyProtection="1">
      <alignment horizontal="justify" vertical="center" wrapText="1"/>
    </xf>
    <xf numFmtId="0" fontId="16" fillId="0" borderId="14" xfId="0" applyFont="1" applyFill="1" applyBorder="1" applyAlignment="1" applyProtection="1">
      <alignment horizontal="center" vertical="top" wrapText="1"/>
      <protection locked="0"/>
    </xf>
    <xf numFmtId="0" fontId="16" fillId="0" borderId="15" xfId="0" applyFont="1" applyFill="1" applyBorder="1" applyAlignment="1" applyProtection="1">
      <alignment horizontal="center" vertical="top" wrapText="1"/>
      <protection locked="0"/>
    </xf>
    <xf numFmtId="0" fontId="16" fillId="0" borderId="16" xfId="0" applyFont="1" applyFill="1" applyBorder="1" applyAlignment="1" applyProtection="1">
      <alignment horizontal="center" vertical="top" wrapText="1"/>
      <protection locked="0"/>
    </xf>
    <xf numFmtId="0" fontId="15" fillId="3" borderId="1" xfId="14" applyFont="1" applyFill="1" applyBorder="1" applyAlignment="1" applyProtection="1">
      <alignment horizontal="center" vertical="center" wrapText="1"/>
    </xf>
    <xf numFmtId="0" fontId="14" fillId="5" borderId="1" xfId="14" applyFont="1" applyFill="1" applyBorder="1" applyAlignment="1" applyProtection="1">
      <alignment horizontal="justify" vertical="center" wrapText="1"/>
    </xf>
    <xf numFmtId="0" fontId="15" fillId="3" borderId="1" xfId="14" applyFont="1" applyFill="1" applyBorder="1" applyAlignment="1" applyProtection="1">
      <alignment horizontal="center" vertical="center"/>
    </xf>
    <xf numFmtId="0" fontId="15" fillId="2" borderId="1" xfId="14" applyFont="1" applyFill="1" applyBorder="1" applyAlignment="1" applyProtection="1">
      <alignment horizontal="center" vertical="center" wrapText="1"/>
    </xf>
    <xf numFmtId="0" fontId="14" fillId="5" borderId="1" xfId="14" applyFont="1" applyFill="1" applyBorder="1" applyAlignment="1" applyProtection="1">
      <alignment horizontal="left" vertical="center" wrapText="1"/>
    </xf>
    <xf numFmtId="0" fontId="15" fillId="3" borderId="1" xfId="14" applyFont="1" applyFill="1" applyBorder="1" applyAlignment="1" applyProtection="1">
      <alignment horizontal="center" vertical="center"/>
      <protection locked="0"/>
    </xf>
    <xf numFmtId="0" fontId="14" fillId="5" borderId="1" xfId="14" applyFont="1" applyFill="1" applyBorder="1" applyAlignment="1" applyProtection="1">
      <alignment horizontal="justify" vertical="center"/>
      <protection locked="0"/>
    </xf>
    <xf numFmtId="0" fontId="16" fillId="4" borderId="1" xfId="14" applyFont="1" applyFill="1" applyBorder="1" applyAlignment="1" applyProtection="1">
      <alignment horizontal="center" vertical="center"/>
      <protection locked="0"/>
    </xf>
    <xf numFmtId="0" fontId="16" fillId="0" borderId="1" xfId="14" applyFont="1" applyFill="1" applyBorder="1" applyAlignment="1" applyProtection="1">
      <alignment horizontal="center" vertical="center"/>
      <protection locked="0"/>
    </xf>
    <xf numFmtId="0" fontId="15" fillId="3" borderId="1" xfId="14" applyFont="1" applyFill="1" applyBorder="1" applyAlignment="1" applyProtection="1">
      <alignment horizontal="left" vertical="center" wrapText="1"/>
      <protection locked="0"/>
    </xf>
    <xf numFmtId="0" fontId="19" fillId="3" borderId="1" xfId="0" applyFont="1" applyFill="1" applyBorder="1" applyAlignment="1" applyProtection="1">
      <alignment horizontal="center" vertical="center"/>
      <protection locked="0"/>
    </xf>
    <xf numFmtId="0" fontId="19" fillId="3" borderId="1" xfId="0" applyFont="1" applyFill="1" applyBorder="1" applyAlignment="1" applyProtection="1">
      <alignment horizontal="justify" vertical="center"/>
      <protection locked="0"/>
    </xf>
    <xf numFmtId="0" fontId="15" fillId="2" borderId="1" xfId="14" applyFont="1" applyFill="1" applyBorder="1" applyAlignment="1" applyProtection="1">
      <alignment horizontal="left" vertical="center" wrapText="1"/>
      <protection locked="0"/>
    </xf>
    <xf numFmtId="14" fontId="15" fillId="3" borderId="1" xfId="14" applyNumberFormat="1" applyFont="1" applyFill="1" applyBorder="1" applyAlignment="1" applyProtection="1">
      <alignment horizontal="center" vertical="center" wrapText="1"/>
    </xf>
    <xf numFmtId="9" fontId="15" fillId="3" borderId="1" xfId="17"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wrapText="1"/>
    </xf>
    <xf numFmtId="9" fontId="14" fillId="3" borderId="1" xfId="17" applyFont="1" applyFill="1" applyBorder="1" applyAlignment="1" applyProtection="1">
      <alignment horizontal="center" vertical="center"/>
    </xf>
    <xf numFmtId="0" fontId="14" fillId="4" borderId="1" xfId="14" applyFont="1" applyFill="1" applyBorder="1" applyAlignment="1" applyProtection="1">
      <alignment horizontal="center" vertical="center"/>
      <protection locked="0"/>
    </xf>
    <xf numFmtId="0" fontId="42" fillId="3" borderId="1" xfId="14" applyFont="1" applyFill="1" applyBorder="1" applyAlignment="1" applyProtection="1">
      <alignment horizontal="center" vertical="center"/>
    </xf>
    <xf numFmtId="0" fontId="14" fillId="5" borderId="1" xfId="14" applyFont="1" applyFill="1" applyBorder="1" applyAlignment="1" applyProtection="1">
      <alignment horizontal="center" vertical="center"/>
    </xf>
    <xf numFmtId="9" fontId="14" fillId="5" borderId="1" xfId="17" applyFont="1" applyFill="1" applyBorder="1" applyAlignment="1" applyProtection="1">
      <alignment horizontal="center" vertical="center"/>
    </xf>
    <xf numFmtId="1" fontId="15" fillId="3" borderId="1" xfId="5" applyNumberFormat="1" applyFont="1" applyFill="1" applyBorder="1" applyAlignment="1" applyProtection="1">
      <alignment horizontal="center" vertical="center" wrapText="1"/>
    </xf>
    <xf numFmtId="9" fontId="15" fillId="3" borderId="1" xfId="17" applyFont="1" applyFill="1" applyBorder="1" applyAlignment="1" applyProtection="1">
      <alignment horizontal="center" vertical="center"/>
    </xf>
    <xf numFmtId="0" fontId="15" fillId="3" borderId="1" xfId="17"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43" fillId="3" borderId="1" xfId="0" applyFont="1" applyFill="1" applyBorder="1" applyAlignment="1" applyProtection="1">
      <alignment horizontal="center"/>
    </xf>
    <xf numFmtId="49" fontId="15" fillId="3" borderId="1" xfId="14"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5" fillId="0" borderId="1" xfId="0" applyFont="1" applyFill="1" applyBorder="1" applyAlignment="1" applyProtection="1">
      <alignment horizontal="center" vertical="top" wrapText="1"/>
      <protection locked="0"/>
    </xf>
    <xf numFmtId="0" fontId="7" fillId="3" borderId="1" xfId="14" applyFont="1" applyFill="1" applyBorder="1" applyAlignment="1" applyProtection="1">
      <alignment horizontal="center" vertical="center"/>
    </xf>
    <xf numFmtId="0" fontId="5" fillId="3" borderId="1" xfId="14" applyFont="1" applyFill="1" applyBorder="1" applyAlignment="1" applyProtection="1">
      <alignment horizontal="center" vertical="center"/>
    </xf>
    <xf numFmtId="0" fontId="16" fillId="4" borderId="1" xfId="14" applyFont="1" applyFill="1" applyBorder="1" applyAlignment="1" applyProtection="1">
      <alignment horizontal="center" vertical="center"/>
    </xf>
    <xf numFmtId="0" fontId="35" fillId="0" borderId="29" xfId="23" applyFont="1" applyFill="1" applyBorder="1" applyAlignment="1">
      <alignment horizontal="left" vertical="center" wrapText="1"/>
    </xf>
    <xf numFmtId="0" fontId="35" fillId="0" borderId="30" xfId="23" applyFont="1" applyFill="1" applyBorder="1" applyAlignment="1">
      <alignment horizontal="left" vertical="center" wrapText="1"/>
    </xf>
    <xf numFmtId="0" fontId="35" fillId="0" borderId="31" xfId="23" applyFont="1" applyFill="1" applyBorder="1" applyAlignment="1">
      <alignment horizontal="left" vertical="center" wrapText="1"/>
    </xf>
    <xf numFmtId="0" fontId="35" fillId="0" borderId="22" xfId="23" applyFont="1" applyFill="1" applyBorder="1" applyAlignment="1">
      <alignment horizontal="left" vertical="center" wrapText="1"/>
    </xf>
    <xf numFmtId="0" fontId="35" fillId="0" borderId="23" xfId="23" applyFont="1" applyFill="1" applyBorder="1" applyAlignment="1">
      <alignment horizontal="left" vertical="center" wrapText="1"/>
    </xf>
    <xf numFmtId="0" fontId="35" fillId="0" borderId="24" xfId="23" applyFont="1" applyFill="1" applyBorder="1" applyAlignment="1">
      <alignment horizontal="left" vertical="center" wrapText="1"/>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0" fillId="3" borderId="7" xfId="0" applyFill="1" applyBorder="1" applyAlignment="1">
      <alignment horizontal="center" vertical="center"/>
    </xf>
    <xf numFmtId="0" fontId="0" fillId="3" borderId="25" xfId="0" applyFill="1" applyBorder="1" applyAlignment="1">
      <alignment horizontal="center" vertical="center"/>
    </xf>
    <xf numFmtId="0" fontId="0" fillId="3" borderId="11" xfId="0" applyFill="1" applyBorder="1" applyAlignment="1">
      <alignment horizontal="center" vertical="center"/>
    </xf>
    <xf numFmtId="0" fontId="51" fillId="16" borderId="1" xfId="0" applyFont="1" applyFill="1" applyBorder="1" applyAlignment="1">
      <alignment horizontal="left" vertical="center"/>
    </xf>
    <xf numFmtId="0" fontId="0" fillId="3" borderId="1" xfId="0" applyFill="1" applyBorder="1" applyAlignment="1">
      <alignment horizontal="center" vertical="center"/>
    </xf>
    <xf numFmtId="0" fontId="51" fillId="16" borderId="6" xfId="0" applyFont="1" applyFill="1" applyBorder="1" applyAlignment="1">
      <alignment horizontal="left" vertical="center"/>
    </xf>
    <xf numFmtId="0" fontId="51" fillId="16" borderId="3" xfId="0" applyFont="1" applyFill="1" applyBorder="1" applyAlignment="1">
      <alignment horizontal="left" vertical="center"/>
    </xf>
    <xf numFmtId="0" fontId="51" fillId="16" borderId="27" xfId="0" applyFont="1" applyFill="1" applyBorder="1" applyAlignment="1">
      <alignment horizontal="left" vertical="center"/>
    </xf>
    <xf numFmtId="0" fontId="51" fillId="16" borderId="28" xfId="0" applyFont="1" applyFill="1" applyBorder="1" applyAlignment="1">
      <alignment horizontal="left" vertical="center"/>
    </xf>
    <xf numFmtId="0" fontId="51" fillId="15" borderId="6" xfId="0" applyFont="1" applyFill="1" applyBorder="1" applyAlignment="1">
      <alignment horizontal="left" vertical="center"/>
    </xf>
    <xf numFmtId="0" fontId="51" fillId="15" borderId="3" xfId="0" applyFont="1" applyFill="1" applyBorder="1" applyAlignment="1">
      <alignment horizontal="left" vertical="center"/>
    </xf>
    <xf numFmtId="0" fontId="51" fillId="15" borderId="1" xfId="0" applyFont="1" applyFill="1" applyBorder="1" applyAlignment="1">
      <alignment horizontal="left" vertical="center"/>
    </xf>
    <xf numFmtId="0" fontId="51" fillId="14" borderId="1" xfId="0" applyFont="1" applyFill="1" applyBorder="1" applyAlignment="1">
      <alignment horizontal="left" vertical="center"/>
    </xf>
    <xf numFmtId="0" fontId="51" fillId="14" borderId="27" xfId="0" applyFont="1" applyFill="1" applyBorder="1" applyAlignment="1">
      <alignment horizontal="left" vertical="center"/>
    </xf>
    <xf numFmtId="0" fontId="51" fillId="14" borderId="28" xfId="0" applyFont="1" applyFill="1" applyBorder="1" applyAlignment="1">
      <alignment horizontal="left" vertical="center"/>
    </xf>
  </cellXfs>
  <cellStyles count="26">
    <cellStyle name="Coma 2" xfId="1"/>
    <cellStyle name="Millares [0]" xfId="24" builtinId="6"/>
    <cellStyle name="Millares 2" xfId="3"/>
    <cellStyle name="Millares 2 3 2" xfId="4"/>
    <cellStyle name="Millares 3" xfId="5"/>
    <cellStyle name="Millares 4" xfId="2"/>
    <cellStyle name="Millares 5" xfId="25"/>
    <cellStyle name="Moneda 2" xfId="7"/>
    <cellStyle name="Moneda 2 2" xfId="8"/>
    <cellStyle name="Moneda 3" xfId="9"/>
    <cellStyle name="Moneda 4" xfId="10"/>
    <cellStyle name="Moneda 5" xfId="6"/>
    <cellStyle name="Normal" xfId="0" builtinId="0"/>
    <cellStyle name="Normal 2" xfId="11"/>
    <cellStyle name="Normal 2 2" xfId="12"/>
    <cellStyle name="Normal 3" xfId="13"/>
    <cellStyle name="Normal 3 2" xfId="20"/>
    <cellStyle name="Normal 4" xfId="14"/>
    <cellStyle name="Normal 5" xfId="23"/>
    <cellStyle name="Normal 8" xfId="22"/>
    <cellStyle name="Normal_573_2009_ Actualizado 22_12_2009" xfId="21"/>
    <cellStyle name="Porcentaje" xfId="19" builtinId="5"/>
    <cellStyle name="Porcentaje 2" xfId="16"/>
    <cellStyle name="Porcentaje 3" xfId="15"/>
    <cellStyle name="Porcentual 2" xfId="17"/>
    <cellStyle name="Porcentual 2 2" xfId="18"/>
  </cellStyles>
  <dxfs count="0"/>
  <tableStyles count="0" defaultTableStyle="TableStyleMedium2" defaultPivotStyle="PivotStyleLight16"/>
  <colors>
    <mruColors>
      <color rgb="FFFF00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'[3]1_Acciones_disciplinarias'!$D$29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'[3]1_Acciones_disciplinarias'!$D$30:$D$41</c:f>
              <c:numCache>
                <c:formatCode>General</c:formatCode>
                <c:ptCount val="12"/>
                <c:pt idx="0">
                  <c:v>0</c:v>
                </c:pt>
                <c:pt idx="1">
                  <c:v>0</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0-AF69-4BA5-998D-92E04302D0B7}"/>
            </c:ext>
          </c:extLst>
        </c:ser>
        <c:ser>
          <c:idx val="1"/>
          <c:order val="1"/>
          <c:tx>
            <c:strRef>
              <c:f>'[3]1_Acciones_disciplinarias'!$F$29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'[3]1_Acciones_disciplinarias'!$B$30:$B$41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'[3]1_Acciones_disciplinarias'!$F$30:$F$41</c:f>
              <c:numCache>
                <c:formatCode>General</c:formatCode>
                <c:ptCount val="12"/>
                <c:pt idx="0">
                  <c:v>0</c:v>
                </c:pt>
                <c:pt idx="1">
                  <c:v>0</c:v>
                </c:pt>
                <c:pt idx="2">
                  <c:v>2</c:v>
                </c:pt>
                <c:pt idx="3">
                  <c:v>2</c:v>
                </c:pt>
                <c:pt idx="4">
                  <c:v>2</c:v>
                </c:pt>
                <c:pt idx="5">
                  <c:v>2</c:v>
                </c:pt>
                <c:pt idx="6">
                  <c:v>2</c:v>
                </c:pt>
                <c:pt idx="7">
                  <c:v>2</c:v>
                </c:pt>
                <c:pt idx="8">
                  <c:v>2</c:v>
                </c:pt>
                <c:pt idx="9">
                  <c:v>2</c:v>
                </c:pt>
                <c:pt idx="10">
                  <c:v>2</c:v>
                </c:pt>
                <c:pt idx="11">
                  <c:v>2</c:v>
                </c:pt>
              </c:numCache>
            </c:numRef>
          </c:val>
          <c:smooth val="0"/>
          <c:extLst>
            <c:ext xmlns:c16="http://schemas.microsoft.com/office/drawing/2014/chart" uri="{C3380CC4-5D6E-409C-BE32-E72D297353CC}">
              <c16:uniqueId val="{00000001-AF69-4BA5-998D-92E04302D0B7}"/>
            </c:ext>
          </c:extLst>
        </c:ser>
        <c:dLbls>
          <c:showLegendKey val="0"/>
          <c:showVal val="0"/>
          <c:showCatName val="0"/>
          <c:showSerName val="0"/>
          <c:showPercent val="0"/>
          <c:showBubbleSize val="0"/>
        </c:dLbls>
        <c:marker val="1"/>
        <c:smooth val="0"/>
        <c:axId val="217481368"/>
        <c:axId val="255606312"/>
      </c:lineChart>
      <c:catAx>
        <c:axId val="217481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606312"/>
        <c:crosses val="autoZero"/>
        <c:auto val="1"/>
        <c:lblAlgn val="ctr"/>
        <c:lblOffset val="100"/>
        <c:noMultiLvlLbl val="0"/>
      </c:catAx>
      <c:valAx>
        <c:axId val="2556063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174813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80387987147705E-2"/>
          <c:y val="0.12037037037037036"/>
          <c:w val="0.93629471114227769"/>
          <c:h val="0.73577136191309422"/>
        </c:manualLayout>
      </c:layout>
      <c:lineChart>
        <c:grouping val="standard"/>
        <c:varyColors val="0"/>
        <c:ser>
          <c:idx val="0"/>
          <c:order val="0"/>
          <c:tx>
            <c:strRef>
              <c:f>'2_Seguimientos'!$D$29</c:f>
              <c:strCache>
                <c:ptCount val="1"/>
                <c:pt idx="0">
                  <c:v>Numerador Acumulado (Variable 1)</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'2_Seguimientos'!$D$30:$D$41</c:f>
              <c:numCache>
                <c:formatCode>0.0%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0-BE42-4C7B-BC9D-294B1E4D21B8}"/>
            </c:ext>
          </c:extLst>
        </c:ser>
        <c:ser>
          <c:idx val="1"/>
          <c:order val="1"/>
          <c:tx>
            <c:strRef>
              <c:f>'2_Seguimientos'!$F$29</c:f>
              <c:strCache>
                <c:ptCount val="1"/>
                <c:pt idx="0">
                  <c:v>Denominador Acumulado (Variable 2)</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'2_Seguimientos'!$B$30:$B$41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'2_Seguimientos'!$F$30:$F$41</c:f>
              <c:numCache>
                <c:formatCode>0.0%</c:formatCode>
                <c:ptCount val="12"/>
                <c:pt idx="0">
                  <c:v>0</c:v>
                </c:pt>
                <c:pt idx="1">
                  <c:v>0</c:v>
                </c:pt>
                <c:pt idx="2">
                  <c:v>0.25</c:v>
                </c:pt>
                <c:pt idx="3">
                  <c:v>0.25</c:v>
                </c:pt>
                <c:pt idx="4">
                  <c:v>0.5</c:v>
                </c:pt>
                <c:pt idx="5">
                  <c:v>0.5</c:v>
                </c:pt>
                <c:pt idx="6">
                  <c:v>0.5</c:v>
                </c:pt>
                <c:pt idx="7">
                  <c:v>0.5</c:v>
                </c:pt>
                <c:pt idx="8">
                  <c:v>0.75</c:v>
                </c:pt>
                <c:pt idx="9">
                  <c:v>0.75</c:v>
                </c:pt>
                <c:pt idx="10">
                  <c:v>0.75</c:v>
                </c:pt>
                <c:pt idx="11">
                  <c:v>1</c:v>
                </c:pt>
              </c:numCache>
            </c:numRef>
          </c:val>
          <c:smooth val="0"/>
          <c:extLst>
            <c:ext xmlns:c16="http://schemas.microsoft.com/office/drawing/2014/chart" uri="{C3380CC4-5D6E-409C-BE32-E72D297353CC}">
              <c16:uniqueId val="{00000001-BE42-4C7B-BC9D-294B1E4D21B8}"/>
            </c:ext>
          </c:extLst>
        </c:ser>
        <c:dLbls>
          <c:showLegendKey val="0"/>
          <c:showVal val="0"/>
          <c:showCatName val="0"/>
          <c:showSerName val="0"/>
          <c:showPercent val="0"/>
          <c:showBubbleSize val="0"/>
        </c:dLbls>
        <c:marker val="1"/>
        <c:smooth val="0"/>
        <c:axId val="255606704"/>
        <c:axId val="255603568"/>
      </c:lineChart>
      <c:catAx>
        <c:axId val="25560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603568"/>
        <c:crosses val="autoZero"/>
        <c:auto val="1"/>
        <c:lblAlgn val="ctr"/>
        <c:lblOffset val="100"/>
        <c:noMultiLvlLbl val="0"/>
      </c:catAx>
      <c:valAx>
        <c:axId val="25560356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5606704"/>
        <c:crosses val="autoZero"/>
        <c:crossBetween val="between"/>
      </c:valAx>
      <c:spPr>
        <a:noFill/>
        <a:ln>
          <a:noFill/>
        </a:ln>
        <a:effectLst/>
      </c:spPr>
    </c:plotArea>
    <c:legend>
      <c:legendPos val="b"/>
      <c:layout>
        <c:manualLayout>
          <c:xMode val="edge"/>
          <c:yMode val="edge"/>
          <c:x val="0.10665644597209861"/>
          <c:y val="2.3726305045202681E-2"/>
          <c:w val="0.79393047399136474"/>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025527282169921E-2"/>
          <c:y val="0.20795277308219284"/>
          <c:w val="0.89503277297413975"/>
          <c:h val="0.55861533396025864"/>
        </c:manualLayout>
      </c:layout>
      <c:lineChart>
        <c:grouping val="standard"/>
        <c:varyColors val="0"/>
        <c:ser>
          <c:idx val="0"/>
          <c:order val="0"/>
          <c:tx>
            <c:strRef>
              <c:f>'3_Eje_Presu'!$D$29</c:f>
              <c:strCache>
                <c:ptCount val="1"/>
                <c:pt idx="0">
                  <c:v>30. Denominador (Variable 2)</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'3_Eje_Presu'!$A$30:$A$41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'3_Eje_Presu'!$D$30:$D$41</c:f>
              <c:numCache>
                <c:formatCode>#,##0</c:formatCode>
                <c:ptCount val="12"/>
                <c:pt idx="0">
                  <c:v>8952268965</c:v>
                </c:pt>
              </c:numCache>
            </c:numRef>
          </c:val>
          <c:smooth val="0"/>
          <c:extLst>
            <c:ext xmlns:c16="http://schemas.microsoft.com/office/drawing/2014/chart" uri="{C3380CC4-5D6E-409C-BE32-E72D297353CC}">
              <c16:uniqueId val="{00000000-2763-4F1B-BC8F-FAA9303085DB}"/>
            </c:ext>
          </c:extLst>
        </c:ser>
        <c:ser>
          <c:idx val="1"/>
          <c:order val="1"/>
          <c:tx>
            <c:strRef>
              <c:f>'3_Eje_Presu'!$C$29</c:f>
              <c:strCache>
                <c:ptCount val="1"/>
                <c:pt idx="0">
                  <c:v>Numerador Acumulado (Variable 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'3_Eje_Presu'!$A$30:$A$41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'3_Eje_Presu'!$C$30:$C$41</c:f>
              <c:numCache>
                <c:formatCode>#,##0</c:formatCode>
                <c:ptCount val="12"/>
                <c:pt idx="0">
                  <c:v>0</c:v>
                </c:pt>
                <c:pt idx="1">
                  <c:v>1281358130</c:v>
                </c:pt>
                <c:pt idx="2">
                  <c:v>3828320130</c:v>
                </c:pt>
                <c:pt idx="3">
                  <c:v>3941312130</c:v>
                </c:pt>
                <c:pt idx="4">
                  <c:v>5299567603</c:v>
                </c:pt>
                <c:pt idx="5">
                  <c:v>5306967603</c:v>
                </c:pt>
                <c:pt idx="6">
                  <c:v>6969493923</c:v>
                </c:pt>
                <c:pt idx="7">
                  <c:v>8632651717</c:v>
                </c:pt>
                <c:pt idx="8">
                  <c:v>8739401982</c:v>
                </c:pt>
                <c:pt idx="9">
                  <c:v>8933901982</c:v>
                </c:pt>
                <c:pt idx="10">
                  <c:v>8937050692</c:v>
                </c:pt>
                <c:pt idx="11">
                  <c:v>8929099950</c:v>
                </c:pt>
              </c:numCache>
            </c:numRef>
          </c:val>
          <c:smooth val="0"/>
          <c:extLst>
            <c:ext xmlns:c16="http://schemas.microsoft.com/office/drawing/2014/chart" uri="{C3380CC4-5D6E-409C-BE32-E72D297353CC}">
              <c16:uniqueId val="{00000001-2763-4F1B-BC8F-FAA9303085DB}"/>
            </c:ext>
          </c:extLst>
        </c:ser>
        <c:dLbls>
          <c:showLegendKey val="0"/>
          <c:showVal val="0"/>
          <c:showCatName val="0"/>
          <c:showSerName val="0"/>
          <c:showPercent val="0"/>
          <c:showBubbleSize val="0"/>
        </c:dLbls>
        <c:marker val="1"/>
        <c:smooth val="0"/>
        <c:axId val="255603960"/>
        <c:axId val="255604352"/>
      </c:lineChart>
      <c:catAx>
        <c:axId val="255603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55604352"/>
        <c:crosses val="autoZero"/>
        <c:auto val="1"/>
        <c:lblAlgn val="ctr"/>
        <c:lblOffset val="100"/>
        <c:noMultiLvlLbl val="0"/>
      </c:catAx>
      <c:valAx>
        <c:axId val="255604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5603960"/>
        <c:crosses val="autoZero"/>
        <c:crossBetween val="between"/>
      </c:valAx>
      <c:spPr>
        <a:noFill/>
        <a:ln w="25400">
          <a:noFill/>
        </a:ln>
      </c:spPr>
    </c:plotArea>
    <c:legend>
      <c:legendPos val="b"/>
      <c:layout>
        <c:manualLayout>
          <c:xMode val="edge"/>
          <c:yMode val="edge"/>
          <c:x val="0.25206483359428694"/>
          <c:y val="5.0153885370717903E-2"/>
          <c:w val="0.47559139702318265"/>
          <c:h val="9.3815335921102194E-2"/>
        </c:manualLayout>
      </c:layout>
      <c:overlay val="0"/>
      <c:spPr>
        <a:noFill/>
        <a:ln w="25400">
          <a:noFill/>
        </a:ln>
      </c:spPr>
      <c:txPr>
        <a:bodyPr/>
        <a:lstStyle/>
        <a:p>
          <a:pPr>
            <a:defRPr sz="1000"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076427105767983E-2"/>
          <c:y val="0.13310581993306012"/>
          <c:w val="0.95730128054423647"/>
          <c:h val="0.61110889402446777"/>
        </c:manualLayout>
      </c:layout>
      <c:lineChart>
        <c:grouping val="standard"/>
        <c:varyColors val="0"/>
        <c:ser>
          <c:idx val="0"/>
          <c:order val="0"/>
          <c:tx>
            <c:strRef>
              <c:f>'4_PAAC'!$F$29</c:f>
              <c:strCache>
                <c:ptCount val="1"/>
                <c:pt idx="0">
                  <c:v>Denominador Acumulado (Variable 2)</c:v>
                </c:pt>
              </c:strCache>
            </c:strRef>
          </c:tx>
          <c:cat>
            <c:strRef>
              <c:f>'4_PAAC'!$B$30:$B$41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'4_PAAC'!$F$30:$F$41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2</c:v>
                </c:pt>
              </c:numCache>
            </c:numRef>
          </c:val>
          <c:smooth val="0"/>
          <c:extLst>
            <c:ext xmlns:c16="http://schemas.microsoft.com/office/drawing/2014/chart" uri="{C3380CC4-5D6E-409C-BE32-E72D297353CC}">
              <c16:uniqueId val="{00000000-8CF0-4A13-949A-ABC0C21DE450}"/>
            </c:ext>
          </c:extLst>
        </c:ser>
        <c:ser>
          <c:idx val="1"/>
          <c:order val="1"/>
          <c:tx>
            <c:strRef>
              <c:f>'4_PAAC'!$D$29</c:f>
              <c:strCache>
                <c:ptCount val="1"/>
                <c:pt idx="0">
                  <c:v>Numerador Acumulado (Variable 1)</c:v>
                </c:pt>
              </c:strCache>
            </c:strRef>
          </c:tx>
          <c:cat>
            <c:strRef>
              <c:f>'4_PAAC'!$B$30:$B$41</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'4_PAAC'!$D$30:$D$41</c:f>
              <c:numCache>
                <c:formatCode>_(* #,##0_);_(* \(#,##0\);_(* "-"_);_(@_)</c:formatCode>
                <c:ptCount val="12"/>
                <c:pt idx="0">
                  <c:v>0</c:v>
                </c:pt>
                <c:pt idx="1">
                  <c:v>0</c:v>
                </c:pt>
                <c:pt idx="2">
                  <c:v>0</c:v>
                </c:pt>
                <c:pt idx="3">
                  <c:v>0</c:v>
                </c:pt>
                <c:pt idx="4">
                  <c:v>0</c:v>
                </c:pt>
                <c:pt idx="5">
                  <c:v>0</c:v>
                </c:pt>
                <c:pt idx="6">
                  <c:v>0</c:v>
                </c:pt>
                <c:pt idx="7">
                  <c:v>0</c:v>
                </c:pt>
                <c:pt idx="8">
                  <c:v>1</c:v>
                </c:pt>
                <c:pt idx="9">
                  <c:v>1</c:v>
                </c:pt>
                <c:pt idx="10">
                  <c:v>1</c:v>
                </c:pt>
                <c:pt idx="11">
                  <c:v>2</c:v>
                </c:pt>
              </c:numCache>
            </c:numRef>
          </c:val>
          <c:smooth val="0"/>
          <c:extLst>
            <c:ext xmlns:c16="http://schemas.microsoft.com/office/drawing/2014/chart" uri="{C3380CC4-5D6E-409C-BE32-E72D297353CC}">
              <c16:uniqueId val="{00000001-8CF0-4A13-949A-ABC0C21DE450}"/>
            </c:ext>
          </c:extLst>
        </c:ser>
        <c:dLbls>
          <c:showLegendKey val="0"/>
          <c:showVal val="0"/>
          <c:showCatName val="0"/>
          <c:showSerName val="0"/>
          <c:showPercent val="0"/>
          <c:showBubbleSize val="0"/>
        </c:dLbls>
        <c:marker val="1"/>
        <c:smooth val="0"/>
        <c:axId val="255602392"/>
        <c:axId val="255602784"/>
      </c:lineChart>
      <c:catAx>
        <c:axId val="255602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333333"/>
                </a:solidFill>
                <a:latin typeface="Calibri"/>
                <a:ea typeface="Calibri"/>
                <a:cs typeface="Calibri"/>
              </a:defRPr>
            </a:pPr>
            <a:endParaRPr lang="es-CO"/>
          </a:p>
        </c:txPr>
        <c:crossAx val="255602784"/>
        <c:crosses val="autoZero"/>
        <c:auto val="1"/>
        <c:lblAlgn val="ctr"/>
        <c:lblOffset val="100"/>
        <c:noMultiLvlLbl val="0"/>
      </c:catAx>
      <c:valAx>
        <c:axId val="255602784"/>
        <c:scaling>
          <c:orientation val="minMax"/>
          <c:max val="5"/>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ln w="9525">
            <a:noFill/>
          </a:ln>
        </c:spPr>
        <c:txPr>
          <a:bodyPr rot="0" vert="horz"/>
          <a:lstStyle/>
          <a:p>
            <a:pPr>
              <a:defRPr sz="900" b="0" i="0" u="none" strike="noStrike" baseline="0">
                <a:solidFill>
                  <a:srgbClr val="333333"/>
                </a:solidFill>
                <a:latin typeface="Calibri"/>
                <a:ea typeface="Calibri"/>
                <a:cs typeface="Calibri"/>
              </a:defRPr>
            </a:pPr>
            <a:endParaRPr lang="es-CO"/>
          </a:p>
        </c:txPr>
        <c:crossAx val="255602392"/>
        <c:crosses val="autoZero"/>
        <c:crossBetween val="between"/>
        <c:majorUnit val="1"/>
      </c:valAx>
      <c:spPr>
        <a:noFill/>
        <a:ln w="25400">
          <a:noFill/>
        </a:ln>
      </c:spPr>
    </c:plotArea>
    <c:legend>
      <c:legendPos val="b"/>
      <c:layout>
        <c:manualLayout>
          <c:xMode val="edge"/>
          <c:yMode val="edge"/>
          <c:x val="0.26918888073804936"/>
          <c:y val="1.7221522832162977E-2"/>
          <c:w val="0.43685433674014157"/>
          <c:h val="8.1754465313276362E-2"/>
        </c:manualLayout>
      </c:layout>
      <c:overlay val="0"/>
      <c:spPr>
        <a:noFill/>
        <a:ln w="25400">
          <a:noFill/>
        </a:ln>
      </c:spPr>
      <c:txPr>
        <a:bodyPr/>
        <a:lstStyle/>
        <a:p>
          <a:pPr>
            <a:defRPr sz="825" b="0" i="0" u="none" strike="noStrike" baseline="0">
              <a:solidFill>
                <a:srgbClr val="333333"/>
              </a:solidFill>
              <a:latin typeface="Calibri"/>
              <a:ea typeface="Calibri"/>
              <a:cs typeface="Calibri"/>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157278</xdr:colOff>
      <xdr:row>0</xdr:row>
      <xdr:rowOff>231321</xdr:rowOff>
    </xdr:from>
    <xdr:to>
      <xdr:col>1</xdr:col>
      <xdr:colOff>1262743</xdr:colOff>
      <xdr:row>3</xdr:row>
      <xdr:rowOff>108856</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278" y="231321"/>
          <a:ext cx="1717786" cy="14423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404812</xdr:colOff>
      <xdr:row>1</xdr:row>
      <xdr:rowOff>65340</xdr:rowOff>
    </xdr:from>
    <xdr:to>
      <xdr:col>1</xdr:col>
      <xdr:colOff>1481269</xdr:colOff>
      <xdr:row>4</xdr:row>
      <xdr:rowOff>154781</xdr:rowOff>
    </xdr:to>
    <xdr:pic>
      <xdr:nvPicPr>
        <xdr:cNvPr id="2" name="Imagen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0537" y="265365"/>
          <a:ext cx="1076457" cy="841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17</xdr:row>
      <xdr:rowOff>0</xdr:rowOff>
    </xdr:from>
    <xdr:to>
      <xdr:col>0</xdr:col>
      <xdr:colOff>38100</xdr:colOff>
      <xdr:row>17</xdr:row>
      <xdr:rowOff>9525</xdr:rowOff>
    </xdr:to>
    <xdr:pic>
      <xdr:nvPicPr>
        <xdr:cNvPr id="2" name="1 Imagen" descr="http://intranetsdm.movilidadbogota.gov.co:7778/images/pobtrans.gif">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3" name="1 Imagen" descr="http://intranetsdm.movilidadbogota.gov.co:7778/images/pobtrans.gif">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28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4" name="1 Imagen" descr="http://intranetsdm.movilidadbogota.gov.co:7778/images/pobtrans.gif">
          <a:extLst>
            <a:ext uri="{FF2B5EF4-FFF2-40B4-BE49-F238E27FC236}">
              <a16:creationId xmlns:a16="http://schemas.microsoft.com/office/drawing/2014/main" id="{00000000-0008-0000-0A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5" name="1 Imagen" descr="http://intranetsdm.movilidadbogota.gov.co:7778/images/pobtrans.gif">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6" name="1 Imagen" descr="http://intranetsdm.movilidadbogota.gov.co:7778/images/pobtrans.gif">
          <a:extLst>
            <a:ext uri="{FF2B5EF4-FFF2-40B4-BE49-F238E27FC236}">
              <a16:creationId xmlns:a16="http://schemas.microsoft.com/office/drawing/2014/main" id="{00000000-0008-0000-0A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7" name="1 Imagen" descr="http://intranetsdm.movilidadbogota.gov.co:7778/images/pobtrans.gif">
          <a:extLst>
            <a:ext uri="{FF2B5EF4-FFF2-40B4-BE49-F238E27FC236}">
              <a16:creationId xmlns:a16="http://schemas.microsoft.com/office/drawing/2014/main" id="{00000000-0008-0000-0A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8" name="1 Imagen" descr="http://intranetsdm.movilidadbogota.gov.co:7778/images/pobtrans.gif">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17</xdr:row>
      <xdr:rowOff>0</xdr:rowOff>
    </xdr:from>
    <xdr:to>
      <xdr:col>0</xdr:col>
      <xdr:colOff>38100</xdr:colOff>
      <xdr:row>17</xdr:row>
      <xdr:rowOff>9525</xdr:rowOff>
    </xdr:to>
    <xdr:pic>
      <xdr:nvPicPr>
        <xdr:cNvPr id="9" name="1 Imagen" descr="http://intranetsdm.movilidadbogota.gov.co:7778/images/pobtrans.gif">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915275"/>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304800</xdr:colOff>
      <xdr:row>1</xdr:row>
      <xdr:rowOff>104775</xdr:rowOff>
    </xdr:from>
    <xdr:to>
      <xdr:col>2</xdr:col>
      <xdr:colOff>424656</xdr:colOff>
      <xdr:row>4</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9608" t="7639" r="18504" b="10522"/>
        <a:stretch>
          <a:fillRect/>
        </a:stretch>
      </xdr:blipFill>
      <xdr:spPr bwMode="auto">
        <a:xfrm>
          <a:off x="428625" y="247650"/>
          <a:ext cx="691356"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297960</xdr:colOff>
      <xdr:row>1</xdr:row>
      <xdr:rowOff>93624</xdr:rowOff>
    </xdr:from>
    <xdr:to>
      <xdr:col>1</xdr:col>
      <xdr:colOff>1287095</xdr:colOff>
      <xdr:row>4</xdr:row>
      <xdr:rowOff>280460</xdr:rowOff>
    </xdr:to>
    <xdr:pic>
      <xdr:nvPicPr>
        <xdr:cNvPr id="2" name="Imagen 1">
          <a:extLst>
            <a:ext uri="{FF2B5EF4-FFF2-40B4-BE49-F238E27FC236}">
              <a16:creationId xmlns:a16="http://schemas.microsoft.com/office/drawing/2014/main" id="{00000000-0008-0000-02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64635" y="169824"/>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412750</xdr:colOff>
      <xdr:row>43</xdr:row>
      <xdr:rowOff>67732</xdr:rowOff>
    </xdr:from>
    <xdr:to>
      <xdr:col>7</xdr:col>
      <xdr:colOff>0</xdr:colOff>
      <xdr:row>47</xdr:row>
      <xdr:rowOff>486833</xdr:rowOff>
    </xdr:to>
    <xdr:graphicFrame macro="">
      <xdr:nvGraphicFramePr>
        <xdr:cNvPr id="3" name="Gráfico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461962</xdr:colOff>
      <xdr:row>1</xdr:row>
      <xdr:rowOff>52387</xdr:rowOff>
    </xdr:from>
    <xdr:to>
      <xdr:col>1</xdr:col>
      <xdr:colOff>1462087</xdr:colOff>
      <xdr:row>4</xdr:row>
      <xdr:rowOff>195262</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687" y="252412"/>
          <a:ext cx="100012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329710</xdr:colOff>
      <xdr:row>1</xdr:row>
      <xdr:rowOff>51290</xdr:rowOff>
    </xdr:from>
    <xdr:to>
      <xdr:col>1</xdr:col>
      <xdr:colOff>1318845</xdr:colOff>
      <xdr:row>4</xdr:row>
      <xdr:rowOff>238126</xdr:rowOff>
    </xdr:to>
    <xdr:pic>
      <xdr:nvPicPr>
        <xdr:cNvPr id="2" name="Imagen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0409" t="8356" r="19293" b="10926"/>
        <a:stretch/>
      </xdr:blipFill>
      <xdr:spPr bwMode="auto">
        <a:xfrm>
          <a:off x="396385" y="127490"/>
          <a:ext cx="989135" cy="1263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158750</xdr:colOff>
      <xdr:row>43</xdr:row>
      <xdr:rowOff>162983</xdr:rowOff>
    </xdr:from>
    <xdr:to>
      <xdr:col>8</xdr:col>
      <xdr:colOff>1047750</xdr:colOff>
      <xdr:row>47</xdr:row>
      <xdr:rowOff>535516</xdr:rowOff>
    </xdr:to>
    <xdr:graphicFrame macro="">
      <xdr:nvGraphicFramePr>
        <xdr:cNvPr id="4" name="Gráfico 3">
          <a:extLst>
            <a:ext uri="{FF2B5EF4-FFF2-40B4-BE49-F238E27FC236}">
              <a16:creationId xmlns:a16="http://schemas.microsoft.com/office/drawing/2014/main" id="{00000000-0008-0000-04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378617</xdr:colOff>
      <xdr:row>1</xdr:row>
      <xdr:rowOff>64294</xdr:rowOff>
    </xdr:from>
    <xdr:to>
      <xdr:col>1</xdr:col>
      <xdr:colOff>1378742</xdr:colOff>
      <xdr:row>4</xdr:row>
      <xdr:rowOff>207169</xdr:rowOff>
    </xdr:to>
    <xdr:pic>
      <xdr:nvPicPr>
        <xdr:cNvPr id="2" name="Imagen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1" y="266700"/>
          <a:ext cx="1000125" cy="89296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1</xdr:row>
      <xdr:rowOff>66675</xdr:rowOff>
    </xdr:from>
    <xdr:to>
      <xdr:col>0</xdr:col>
      <xdr:colOff>1143000</xdr:colOff>
      <xdr:row>4</xdr:row>
      <xdr:rowOff>180975</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47675" y="133350"/>
          <a:ext cx="6953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361950</xdr:colOff>
      <xdr:row>43</xdr:row>
      <xdr:rowOff>38099</xdr:rowOff>
    </xdr:from>
    <xdr:to>
      <xdr:col>7</xdr:col>
      <xdr:colOff>866774</xdr:colOff>
      <xdr:row>47</xdr:row>
      <xdr:rowOff>342900</xdr:rowOff>
    </xdr:to>
    <xdr:graphicFrame macro="">
      <xdr:nvGraphicFramePr>
        <xdr:cNvPr id="3" name="Gráfico 1">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333375</xdr:colOff>
      <xdr:row>1</xdr:row>
      <xdr:rowOff>47625</xdr:rowOff>
    </xdr:from>
    <xdr:to>
      <xdr:col>0</xdr:col>
      <xdr:colOff>1314450</xdr:colOff>
      <xdr:row>4</xdr:row>
      <xdr:rowOff>238125</xdr:rowOff>
    </xdr:to>
    <xdr:pic>
      <xdr:nvPicPr>
        <xdr:cNvPr id="4" name="Imagen 1">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333375" y="114300"/>
          <a:ext cx="981075"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66675</xdr:colOff>
      <xdr:row>1</xdr:row>
      <xdr:rowOff>38100</xdr:rowOff>
    </xdr:from>
    <xdr:to>
      <xdr:col>1</xdr:col>
      <xdr:colOff>1057275</xdr:colOff>
      <xdr:row>4</xdr:row>
      <xdr:rowOff>180975</xdr:rowOff>
    </xdr:to>
    <xdr:pic>
      <xdr:nvPicPr>
        <xdr:cNvPr id="2" name="Imagen 1">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238125"/>
          <a:ext cx="9906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1</xdr:row>
      <xdr:rowOff>112651</xdr:rowOff>
    </xdr:from>
    <xdr:to>
      <xdr:col>1</xdr:col>
      <xdr:colOff>1257300</xdr:colOff>
      <xdr:row>4</xdr:row>
      <xdr:rowOff>200025</xdr:rowOff>
    </xdr:to>
    <xdr:pic>
      <xdr:nvPicPr>
        <xdr:cNvPr id="2" name="Imagen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0409" t="8356" r="19293" b="10925"/>
        <a:stretch>
          <a:fillRect/>
        </a:stretch>
      </xdr:blipFill>
      <xdr:spPr bwMode="auto">
        <a:xfrm>
          <a:off x="428625" y="188851"/>
          <a:ext cx="895350" cy="1058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211668</xdr:colOff>
      <xdr:row>43</xdr:row>
      <xdr:rowOff>228600</xdr:rowOff>
    </xdr:from>
    <xdr:to>
      <xdr:col>8</xdr:col>
      <xdr:colOff>1195917</xdr:colOff>
      <xdr:row>47</xdr:row>
      <xdr:rowOff>381000</xdr:rowOff>
    </xdr:to>
    <xdr:graphicFrame macro="">
      <xdr:nvGraphicFramePr>
        <xdr:cNvPr id="3" name="Gráfico 1">
          <a:extLst>
            <a:ext uri="{FF2B5EF4-FFF2-40B4-BE49-F238E27FC236}">
              <a16:creationId xmlns:a16="http://schemas.microsoft.com/office/drawing/2014/main" id="{00000000-0008-0000-08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leane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9FDB28A2\285_V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fil%20ldguerrero/Downloads/poa_subsec_juridica_may_2020_ok%20(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uario\Desktop\teletrabajo\Indicadores%20de%20Gestion%202020\POA%20DE%20GESTION%20AJUSTADOS\POA%20SUBSEC_JURIDICA_may_2020%20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esktop\teletrabajo\Indicadores%20Nuevo%20plan%20de%20desarrollo\Gestion\POA_DIR_CONTRATACI&#211;N_2020%20OK%20AJUS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MAPA DE RIESGOS "/>
      <sheetName val="MATRIZ CALIFICACIÓN"/>
      <sheetName val="CALIFICACIÓN DEL RIESGO"/>
      <sheetName val="OPCIONES DE MANEJO DEL RIESGO"/>
      <sheetName val="DETERMINACIÓN DEL IMPACTO"/>
      <sheetName val="CONTROLES DE LOS RIESGOS "/>
      <sheetName val="Hoja1"/>
      <sheetName val="CONTROL DE CAMBIOS"/>
      <sheetName val="DEFINICIÓN RIESGOS CORRUPCIÓN"/>
      <sheetName val="DETERMINACIÓN DE LA PROBABILIDA"/>
      <sheetName val="EVALUACIÓN DE LOS CONTROLES  "/>
      <sheetName val="PAA-CONSOL-SDM-2017"/>
      <sheetName val="SECOP"/>
      <sheetName val="Plantilla SECOP"/>
      <sheetName val="MOV. 9 DE MARZO"/>
      <sheetName val="Hoja4"/>
      <sheetName val="MENU"/>
      <sheetName val="INSTRUCCIONES"/>
      <sheetName val="INF. GRAL Y COMP. LABOR."/>
      <sheetName val="PORTAFOLIO DE EVIDENCIAS FC"/>
      <sheetName val="fijacion de compromisos"/>
      <sheetName val="F. GENERAL"/>
      <sheetName val="F. COMPORTAMENTAL"/>
      <sheetName val="Hoja2"/>
      <sheetName val="SEGUIMIENTOCOMPRLAB"/>
      <sheetName val="F. DE EVIDENCIAS"/>
      <sheetName val="PORTAFOLIO DE EVIDENCIAS SG"/>
      <sheetName val="F3. SEGUIMIENTO A LA EDL"/>
      <sheetName val="F. PLAN DE MEJORAMIENTO"/>
      <sheetName val="F. EVA.  ÁREAS O DEPENDENCIAS"/>
      <sheetName val="F. EVA ÁREAS O DEP, CACI"/>
      <sheetName val="F. REPORTES DE EVALAUCIÓN"/>
      <sheetName val="Hoja3"/>
      <sheetName val="F6. COMPORTAMENTAL"/>
      <sheetName val="F7. EIGPD"/>
      <sheetName val="COMPORTAMENTAL"/>
      <sheetName val="ANEXO 1 - EV. PARCIAL EVENTUAL"/>
      <sheetName val="ANEXO 2 - EV. EXTRAORDINARIA"/>
      <sheetName val="calificación"/>
      <sheetName val="COMPETENCIAS COMPORTAMENTALES"/>
      <sheetName val="compor asesor"/>
      <sheetName val="compor prof"/>
      <sheetName val="compor tecnico"/>
      <sheetName val="compor asistencial"/>
      <sheetName val="Hoja7"/>
      <sheetName val="Hoja5"/>
      <sheetName val="F. EVENTUAL"/>
      <sheetName val="Hoja9"/>
      <sheetName val="F. EVA DEPENDENCIAS"/>
      <sheetName val="F. REPORTES DE EVALAUCIÓN (2)"/>
      <sheetName val="FORMATOS EDL  EVENTUAL"/>
      <sheetName val="F. EXTRAOORDINARIA"/>
      <sheetName val="DATOS"/>
      <sheetName val="INDICE"/>
      <sheetName val="F1. INF. GENERAL"/>
      <sheetName val="F2. COMP. LAB Y COM COMPOR"/>
      <sheetName val="F3. EVIDENCIAS"/>
      <sheetName val="F4. CALF. COM. COMPORT."/>
      <sheetName val="F5. EVA. ÁREAS O DEPENDENCIAS."/>
      <sheetName val="F6. REPOR CLF PRD ANUAL U ORD"/>
      <sheetName val="F7. PLAN DE MEJORAMIENTO"/>
      <sheetName val="F8. EVA. EVENTUAL (1)"/>
      <sheetName val="F8. EVA. EVENTUAL (2)"/>
      <sheetName val="F9. EV. EXTRAORDINARIA"/>
      <sheetName val="F10. EVA. INFERIOR A 1 AÑO"/>
      <sheetName val="F11. EVA P. PRUEBA"/>
      <sheetName val="FORMATO CON EJEMPLO DE EVENTUAL"/>
      <sheetName val="F8. EVA. EVENTUAL (Semestre 1)"/>
      <sheetName val="F8. EVA. EVENTUAL (Semestre 2)"/>
      <sheetName val="Formatos_EDL-2017"/>
      <sheetName val="F6. REPOR CLF PRD ANUAL U ORD."/>
      <sheetName val="F8. EVA. EVENTUAL"/>
      <sheetName val="EJECUCION BH"/>
      <sheetName val="EJECUCION BMT"/>
      <sheetName val="TOTAL"/>
      <sheetName val="PASIVOS "/>
      <sheetName val="RESERVAS"/>
      <sheetName val="RESERVAS 2-1-2017"/>
      <sheetName val="Conceptos UNIDAD1"/>
      <sheetName val="Conceptos UNIDAD2"/>
      <sheetName val="PAA -FUNCTO 2017"/>
      <sheetName val="Plantilla SECOP 11"/>
      <sheetName val="Publi WEB "/>
      <sheetName val="Plantilla SECOP II Agrupa"/>
      <sheetName val="PAA-CONSOL-SDM 100%-2017"/>
      <sheetName val="Predis"/>
      <sheetName val="Metas JULIO"/>
      <sheetName val="Multi-proceso"/>
      <sheetName val="PAA-Pendientes"/>
      <sheetName val="MODAL CONTRA"/>
      <sheetName val="Metas Vigencia 2017"/>
      <sheetName val="Puntos Inv 2017"/>
      <sheetName val="GRAF TEN"/>
      <sheetName val="PERSONAL "/>
      <sheetName val="Conceptos SDH 25 Ago 2017"/>
      <sheetName val="PERSONAL GRUPOS"/>
      <sheetName val="COD PI CORP"/>
      <sheetName val="Codigos PI POLI"/>
      <sheetName val="HOJA INFORMACION"/>
      <sheetName val="Resumen"/>
      <sheetName val="CONSOLIDADO PAA V12018"/>
      <sheetName val="PAA POLITICA 2018 V1"/>
      <sheetName val="PAA SERVICIOS V2"/>
      <sheetName val="PERSONAL 2018"/>
      <sheetName val="PERSONAL 2017-2018"/>
      <sheetName val="PUNTOS INVER 2015"/>
      <sheetName val="GRUPOS PERSONAL"/>
      <sheetName val="MODALIDAD CONTRATAR"/>
      <sheetName val="FUENTES Y CONCEPTOS"/>
      <sheetName val="21-10-2016"/>
      <sheetName val="28-10-2016"/>
      <sheetName val="Hoja6"/>
      <sheetName val="PAA INVERSION CONSOLID"/>
      <sheetName val="PUNTOS 2016"/>
      <sheetName val="Metas 2DO SEMESTRE 2016"/>
      <sheetName val="PPTO"/>
      <sheetName val="CDP"/>
      <sheetName val="DATOS SECOP II"/>
      <sheetName val="Metas Septiembre"/>
      <sheetName val="PERSONAL 2017"/>
      <sheetName val="PUNTOS INVERSIÓN 2017"/>
      <sheetName val="MULTIPROCESOS"/>
      <sheetName val="CONTEO PERSONAL"/>
      <sheetName val="DEPENDENCIA"/>
      <sheetName val="PRIMER TALLER"/>
      <sheetName val="Nomenclatura 2012"/>
      <sheetName val="PLANTA ACTUAL"/>
      <sheetName val="BD Planta actual"/>
      <sheetName val="Listas"/>
      <sheetName val="Menu Principal"/>
      <sheetName val="FORMATO 1"/>
      <sheetName val="Análisis de Amenazas-2"/>
      <sheetName val="Amenazas"/>
      <sheetName val="Nivel del Riesgo-2"/>
      <sheetName val="Cuadros-2"/>
      <sheetName val="Vulnerabilidad"/>
      <sheetName val="Nivel del Riesgo"/>
      <sheetName val="FORMATO 3"/>
      <sheetName val="FORMATO 4"/>
      <sheetName val="GRANDES"/>
      <sheetName val="JARDINES"/>
      <sheetName val="PEQUEÑAS"/>
      <sheetName val="FORMATO 5"/>
      <sheetName val="FORMATO 6"/>
      <sheetName val="FORMATO 7"/>
      <sheetName val="FORMATO 8"/>
      <sheetName val="FORMATO 9"/>
      <sheetName val="FORMATO 10"/>
      <sheetName val="FORMATO 11"/>
      <sheetName val="FORMATO 12"/>
      <sheetName val="Parametros"/>
      <sheetName val="Sedes"/>
      <sheetName val="Planes de Emergencia Generados"/>
      <sheetName val="Esquema Sede Grande"/>
      <sheetName val="Esquema Sede Pequeña"/>
      <sheetName val="Esquema Sedes Enlace o Comedor"/>
      <sheetName val="Información General"/>
      <sheetName val="Análisis de Amenazas"/>
      <sheetName val="Análisis de Vulnerabilidad"/>
      <sheetName val="Plan Acción Analisis de Riesgos"/>
      <sheetName val="Historico"/>
      <sheetName val="Recursos Para Emergencias"/>
      <sheetName val="Directorio Telefonico Grandes"/>
      <sheetName val="Directorio Telefonico Pequeñas"/>
      <sheetName val="Directorio Telefonico Jardines"/>
      <sheetName val="Preparación Simulacro"/>
      <sheetName val="Evaluación Simulacro"/>
      <sheetName val="Plan de Acción Grandes"/>
      <sheetName val="Plan de Acción Jardines"/>
      <sheetName val="Plan de Acción Pequeñas"/>
      <sheetName val="PONS"/>
      <sheetName val="PE Enlaces"/>
      <sheetName val="Plan Emergencias Vehiculos"/>
      <sheetName val="Plan de Contingencia"/>
      <sheetName val="Plan de Parques G"/>
      <sheetName val="Plan Parques J"/>
      <sheetName val="Plan de Piscinas"/>
      <sheetName val="Brigadistas 2014"/>
      <sheetName val="Reporte de Emergencias"/>
      <sheetName val="Plan de emergencia Calle 220 ma"/>
      <sheetName val="CONTRATISTAS"/>
      <sheetName val="SECRETARIA HABITAT"/>
      <sheetName val="UAESP"/>
      <sheetName val="IDU"/>
      <sheetName val="SECRETARIA MOVILIDAD"/>
      <sheetName val="TRANSMILENIO"/>
      <sheetName val="UNID MANT VIAL"/>
      <sheetName val="CANAL KAPITAL"/>
      <sheetName val="FUND G.A.A."/>
      <sheetName val="IDPC"/>
      <sheetName val="IDRD"/>
      <sheetName val="ORQUESTA"/>
      <sheetName val="SECRET CULTURA"/>
      <sheetName val="HOSP ENGATIVA"/>
      <sheetName val="HOSP MEISSEN"/>
      <sheetName val="HOSP NAZARETH"/>
      <sheetName val="HOSP PABLO VI BOSA"/>
      <sheetName val="HOSP RAFAEL U.U."/>
      <sheetName val="HOSP SAN BLAS"/>
      <sheetName val="HOSP SAN CRISTOBAL"/>
      <sheetName val="HOSP SANTA CLARA"/>
      <sheetName val="HOSP SUBA"/>
      <sheetName val="HOSP SIMON BOLIVAR"/>
      <sheetName val="HOSP TUNJUELITO"/>
      <sheetName val="HOSP TUNAL"/>
      <sheetName val="HOSP VISTA HERMOSA"/>
      <sheetName val="HOSP CENTRO ORIENTE"/>
      <sheetName val="SECRET DESARROLLO"/>
      <sheetName val="INSTIT TURISMO"/>
      <sheetName val="I.P.E.S."/>
      <sheetName val="DASCD"/>
      <sheetName val="BOMBREROS"/>
      <sheetName val="DADEP"/>
      <sheetName val="IDEPAC"/>
      <sheetName val="SECRETARIA DE GOBIERNO"/>
      <sheetName val="CATASTRO"/>
      <sheetName val="FONCEP"/>
      <sheetName val="LOTERIA DE BOGOTA"/>
      <sheetName val="SECRETARIA GENERAL"/>
      <sheetName val="FONDO DE VIGILANCIA"/>
      <sheetName val="HACIENDA"/>
      <sheetName val="UNIDISTRITAL"/>
      <sheetName val="SECRETARIA SALUD"/>
      <sheetName val="SECRETARIA AMBIENTE"/>
      <sheetName val="METROVIVIENDA"/>
      <sheetName val="IDIPROM -FALTA"/>
      <sheetName val="SECRETARIA DE MOVILIDAD"/>
      <sheetName val="SECRETARIA DE EDUCACION"/>
      <sheetName val="I.D.R.D "/>
      <sheetName val="SCRD"/>
      <sheetName val="HOSPITAL LA VICTORIA NO REPORTO"/>
      <sheetName val="HOSPITAL SIMON BOLIVAR"/>
      <sheetName val="HOSPITAL SUBA"/>
      <sheetName val="VISTA HERMOSA"/>
      <sheetName val="HOSPITAL SAN CRITOBAL"/>
      <sheetName val="HOSPITAL BOSA"/>
      <sheetName val="HOSPITAL RAFEL URIBE"/>
      <sheetName val="HOSPITAL NAZARETH"/>
      <sheetName val="HOSPITAL CHAPINERO"/>
      <sheetName val="HOSPITAL CENTRO ORIENTE"/>
      <sheetName val="HOSPITAL SANTA CLARA"/>
      <sheetName val="HOSPITAL PABLO VI"/>
      <sheetName val="INTEGRACION SOCIAL"/>
      <sheetName val="UNIDAD DE MANTENIEMIENTO VIAL"/>
      <sheetName val="IPES"/>
      <sheetName val="U.A.E.S.P"/>
      <sheetName val="EMPRESA DE RENOVACION URBANA"/>
      <sheetName val="CAJA DE VIVIENDA POPULAR"/>
      <sheetName val="SECRETARIA DEL HABITAT"/>
      <sheetName val="I.D.U"/>
      <sheetName val="JARDIN BOTANICO"/>
      <sheetName val="CANAL CAPITAL"/>
      <sheetName val="FUNDACION GILBERTO ALZATE AVEND"/>
      <sheetName val="INSTITUTO DISTRITAL DE TURISMO"/>
      <sheetName val="PATRIMONIO CULTURAL"/>
      <sheetName val="IDEP"/>
      <sheetName val="ORQUESTA FILARMONICA DE BOGOTA"/>
      <sheetName val="DESAROLLO ECONOMICO"/>
      <sheetName val="PERSONERIA"/>
      <sheetName val="CONTRALORIA"/>
      <sheetName val="VEEDURIA"/>
      <sheetName val="Numero de Contratos"/>
      <sheetName val="Valor Contratos"/>
      <sheetName val="datos graficas"/>
      <sheetName val="Tabla dinamica"/>
      <sheetName val="CONTRATOS-2010"/>
      <sheetName val="ADICIONES"/>
      <sheetName val="BASE DE DATOS"/>
      <sheetName val="Numero_de_Contratos"/>
      <sheetName val="Valor_Contratos"/>
      <sheetName val="datos_graficas"/>
      <sheetName val="Tabla_dinamica"/>
      <sheetName val="BASE_DE_DATOS"/>
      <sheetName val="Numero_de_Contratos1"/>
      <sheetName val="Valor_Contratos1"/>
      <sheetName val="datos_graficas1"/>
      <sheetName val="Tabla_dinamica1"/>
      <sheetName val="BASE_DE_DATOS1"/>
      <sheetName val="Numero_de_Contratos3"/>
      <sheetName val="Valor_Contratos3"/>
      <sheetName val="datos_graficas3"/>
      <sheetName val="Tabla_dinamica3"/>
      <sheetName val="BASE_DE_DATOS3"/>
      <sheetName val="Numero_de_Contratos2"/>
      <sheetName val="Valor_Contratos2"/>
      <sheetName val="datos_graficas2"/>
      <sheetName val="Tabla_dinamica2"/>
      <sheetName val="BASE_DE_DATOS2"/>
      <sheetName val="Numero_de_Contratos4"/>
      <sheetName val="Valor_Contratos4"/>
      <sheetName val="datos_graficas4"/>
      <sheetName val="Tabla_dinamica4"/>
      <sheetName val="BASE_DE_DATOS4"/>
      <sheetName val="CONVEVENIOS "/>
      <sheetName val="CONTRATOS-2009"/>
      <sheetName val="Concejal2008"/>
      <sheetName val="JULIO"/>
      <sheetName val="SEPTIEMBRE"/>
      <sheetName val="CONVEVENIOS_"/>
      <sheetName val="CONVEVENIOS_1"/>
      <sheetName val="CONVEVENIOS_3"/>
      <sheetName val="CONVEVENIOS_2"/>
      <sheetName val="CONVEVENIOS_4"/>
      <sheetName val="ABRIL"/>
      <sheetName val="MAYO"/>
      <sheetName val="JUNIO"/>
      <sheetName val="PAA DIC"/>
      <sheetName val="ESTRUCTURA DISTRITO"/>
      <sheetName val="01d_planaccioncompgestioninvers"/>
      <sheetName val="ACTUALIZACION DATOS"/>
      <sheetName val="F1"/>
      <sheetName val="BD1"/>
      <sheetName val="BD-resultados"/>
      <sheetName val="FORMATO REPORTE INFORME JEFES C"/>
      <sheetName val="PROPUESTA HERRAMIENTA INFORMEv2"/>
      <sheetName val="20170726539713551597459"/>
      <sheetName val="cleaned"/>
      <sheetName val="PE01-PR10-F01"/>
      <sheetName val="GUIA"/>
      <sheetName val="Ingresos"/>
      <sheetName val="GastosFuncionamiento"/>
      <sheetName val="Inversion"/>
      <sheetName val="FuentesFuncionamiento"/>
      <sheetName val="FuentesInversion"/>
      <sheetName val="VIGENCIAS FUTURAS"/>
      <sheetName val="CUENTAS POR PAGAR "/>
      <sheetName val="FondoSaludEjecucion"/>
      <sheetName val="Fuentes EjecucionFS"/>
      <sheetName val="TESORERIA FONDO SALUD"/>
      <sheetName val="SERVICIO DE DEUDA"/>
      <sheetName val="EXCEDENTES LIQUIDEZ"/>
      <sheetName val="Metas Agosto"/>
      <sheetName val="Sección 1. Metas - Magnitud"/>
      <sheetName val="Sección 2. Metas - Presupuesto"/>
      <sheetName val="Sección 3. Metas Producto"/>
      <sheetName val="120"/>
      <sheetName val="ACT_120"/>
      <sheetName val="121"/>
      <sheetName val="ACT_121"/>
      <sheetName val="125"/>
      <sheetName val="ACT_125"/>
      <sheetName val="118"/>
      <sheetName val="ACT_118"/>
      <sheetName val="119"/>
      <sheetName val="ACT_119"/>
      <sheetName val="114"/>
      <sheetName val="ACT_114"/>
      <sheetName val="115"/>
      <sheetName val="ACT_115"/>
      <sheetName val="116"/>
      <sheetName val="ACT_116"/>
      <sheetName val="117"/>
      <sheetName val="ACT_117"/>
      <sheetName val="124"/>
      <sheetName val="ACT_124"/>
      <sheetName val="127"/>
      <sheetName val="ACT_127"/>
      <sheetName val="Sección 4. Territorialización"/>
      <sheetName val="COI-04"/>
      <sheetName val="COI-09"/>
      <sheetName val="PM04-PR08-F04-BAJA"/>
      <sheetName val="PM04-PR0-F05-ALTA"/>
      <sheetName val="PM04-PR0-F05-BAJA"/>
      <sheetName val="MASIVOS"/>
      <sheetName val="esgt"/>
      <sheetName val="Certificado Supervisión"/>
      <sheetName val="Convierte"/>
      <sheetName val="Anexo"/>
      <sheetName val="Metas octubre"/>
      <sheetName val="Gráfico1"/>
      <sheetName val="METAS"/>
      <sheetName val="Actividades"/>
      <sheetName val="hoja 1"/>
      <sheetName val="Partes interesadas potenciales"/>
      <sheetName val="PE01-PR22-F01"/>
      <sheetName val="Formato"/>
      <sheetName val="Conceptos de Gasto"/>
      <sheetName val=" Metas BD"/>
      <sheetName val="Fuentes OK"/>
      <sheetName val="VF 2018 (aprobadas 2017)"/>
      <sheetName val="Fuente"/>
      <sheetName val="Centro de Costos"/>
      <sheetName val="Datos Validación"/>
      <sheetName val="CENTROS DE COSTOS"/>
      <sheetName val="TD Proyecto"/>
      <sheetName val="presup por fase"/>
      <sheetName val="TD fuentes proy"/>
      <sheetName val="Fuente  (2)"/>
      <sheetName val="Homologación"/>
      <sheetName val="CC 6-OCT-2107"/>
      <sheetName val="Fuentes homologadas 6-Oct"/>
      <sheetName val="Fuentes y Proyectos"/>
      <sheetName val="Plantilla SECOP II Agrupa (2)"/>
      <sheetName val="PAA-CONSOL-SDM 100%-2017 (2)"/>
      <sheetName val="Multi-proceso (2)"/>
      <sheetName val="Metas Noviembre"/>
      <sheetName val="COMPARA CDP PREDIS"/>
      <sheetName val="POR VIABILIAR"/>
      <sheetName val="CONSOLIDADO 2018 0-ANTIGUA"/>
      <sheetName val="FUENTES ANTIGUA"/>
      <sheetName val="2. CONCEPTOS GTO MULTI"/>
      <sheetName val="CONSOLIDADO 2018 Oficial CARGUE"/>
      <sheetName val="PUNTOS DE INVERS."/>
      <sheetName val="METAS Oficial"/>
      <sheetName val="FUENTES Oficial"/>
      <sheetName val="CONCEPTOS GASTO Oficial"/>
      <sheetName val="CONSOLIDADO 2018 0-Oficial"/>
      <sheetName val="FUENTES"/>
      <sheetName val="1.CONCEPTOS GASTO"/>
      <sheetName val="PRESUPUESTO 2018"/>
      <sheetName val="PUNTOS INVERSIÓN"/>
      <sheetName val="PERSONAL"/>
      <sheetName val="PUNTOS INVERSION 2017"/>
      <sheetName val="ValidadoreS"/>
      <sheetName val="PARA CTDD"/>
      <sheetName val="UNIDAD_1"/>
      <sheetName val="UNIDAD_2"/>
      <sheetName val="Terceros"/>
      <sheetName val="ENTRADAS_CONSOLIDADO"/>
      <sheetName val="plantillas_devolucion"/>
      <sheetName val="DEVOLUCION_CONSOLIDADO"/>
      <sheetName val="PUBLICA_DEVOLUCIONES"/>
      <sheetName val="encabezado"/>
      <sheetName val="plano"/>
      <sheetName val="Plantilla SECOP Agrupa"/>
      <sheetName val="Metas mayo"/>
      <sheetName val="Metas JUNIO"/>
      <sheetName val="Metas DICIEMBRE"/>
      <sheetName val="PREDIS 30 DIC"/>
      <sheetName val="Base"/>
      <sheetName val="2017"/>
      <sheetName val="2016"/>
      <sheetName val="PAA FUNCIO"/>
      <sheetName val="PAA FUNCIO 2"/>
      <sheetName val="PAA CONSOL BMT 2016"/>
      <sheetName val="CONTRATACION"/>
      <sheetName val="EVALUACION PROY"/>
      <sheetName val="EVALUACIO"/>
      <sheetName val="8.CONTRATACION"/>
      <sheetName val="INFO-METAS"/>
      <sheetName val="METAS U2 "/>
      <sheetName val="VAL PREDIS"/>
      <sheetName val="BMT SIVICOF"/>
      <sheetName val="MULTI-PROCESOS"/>
      <sheetName val="METAS U2"/>
      <sheetName val="Formato1PCC 15 Junio"/>
      <sheetName val="CRONOGRAMA"/>
      <sheetName val="PADD 2016-2020"/>
      <sheetName val="PADD 2016-2020 (2)"/>
      <sheetName val="Validadores (2)"/>
      <sheetName val="PLANTA"/>
      <sheetName val="PAA FUNCIONTO"/>
      <sheetName val="1_Conceptos"/>
      <sheetName val="2_Soporte"/>
      <sheetName val="1"/>
      <sheetName val="Act_1"/>
      <sheetName val="3"/>
      <sheetName val="Act_3"/>
      <sheetName val="4"/>
      <sheetName val="Act_4"/>
      <sheetName val="5"/>
      <sheetName val="Act_5"/>
      <sheetName val="6"/>
      <sheetName val="Act_6"/>
      <sheetName val="7"/>
      <sheetName val="Act_7"/>
      <sheetName val="8"/>
      <sheetName val="Act_8"/>
      <sheetName val="9"/>
      <sheetName val="Act_9"/>
      <sheetName val="PLANILLA"/>
      <sheetName val="Hoja 2"/>
      <sheetName val="30-01-2017"/>
      <sheetName val="31-02-2017 "/>
      <sheetName val="01-02-2017"/>
      <sheetName val="02-02-2017"/>
      <sheetName val="03-02-2017"/>
      <sheetName val="06-02-2017"/>
      <sheetName val="17-02-2017"/>
      <sheetName val="27-02-2017"/>
      <sheetName val="28-02-2017"/>
      <sheetName val="01-03-2017"/>
      <sheetName val="02-03-2017"/>
      <sheetName val="03-03-2017"/>
      <sheetName val="06-03-2017"/>
      <sheetName val="07-03-2017"/>
      <sheetName val="08-03-2017"/>
      <sheetName val="desaparecen de paquetes"/>
      <sheetName val="REGISTROS 2012"/>
      <sheetName val="RESGISTROS 2013"/>
      <sheetName val="REGISTROS 2014"/>
      <sheetName val="REGISTROS 2015"/>
      <sheetName val="REGISTROS 2016 A 31 MAYO"/>
      <sheetName val="REGISTROS 2016 2 SEMESTRE "/>
      <sheetName val="REGISTROS 2017"/>
      <sheetName val="memo administrativa"/>
      <sheetName val="PAA 2018"/>
      <sheetName val="TODO DPA"/>
      <sheetName val="ESTADISTICA"/>
      <sheetName val="VACANTES"/>
      <sheetName val="TD FECHAS DE TERMINACIÓN"/>
      <sheetName val="entrega subsecre"/>
      <sheetName val="para firma subsecretaria"/>
      <sheetName val="radicados DAL"/>
      <sheetName val="historico contravenciones"/>
      <sheetName val="Hoja8"/>
      <sheetName val="TODA LA DPA (2)"/>
      <sheetName val="TODA LA DPA"/>
      <sheetName val="SUPERCADE"/>
      <sheetName val="TD PERSONAL POR ARE"/>
      <sheetName val="grupos"/>
      <sheetName val="GRUPOS POR AREA"/>
      <sheetName val="movimientos presupuestales"/>
      <sheetName val="0348- VIGENCIA"/>
      <sheetName val="0348- RESERVAS"/>
      <sheetName val="6219- VIGENCIA"/>
      <sheetName val="6219- RESERVA"/>
      <sheetName val="7132- VIGENCIA"/>
      <sheetName val="7132-RESERVAS"/>
      <sheetName val="7253- VIGENCIA"/>
      <sheetName val="7253-RESERVAS"/>
      <sheetName val="7254- VIGENCIA"/>
      <sheetName val="7254- RESERVAS"/>
      <sheetName val="PASIVOS"/>
      <sheetName val="Matriz"/>
      <sheetName val="Resumen %"/>
      <sheetName val="EJECUCION BMT "/>
      <sheetName val="RESERVAS BH+BMT"/>
      <sheetName val="FUNCIONAMIENTO"/>
      <sheetName val="CONTEXTO ESTRATÉGICO"/>
      <sheetName val="OBJETIVOS ESTRATEGICOS"/>
      <sheetName val="MAPA DE RIESGOS"/>
      <sheetName val="CLASIFICACIÓN DEL RIESGO "/>
      <sheetName val="EVALUACIÓN DE CONTROLES"/>
      <sheetName val="Ficha"/>
      <sheetName val="Espejo"/>
      <sheetName val="Master"/>
      <sheetName val="nombre"/>
      <sheetName val="Start"/>
      <sheetName val="System Access"/>
      <sheetName val="Data Entry"/>
      <sheetName val="Data Processing"/>
      <sheetName val="Interfaces"/>
      <sheetName val="Data Reporting"/>
      <sheetName val="Defs"/>
      <sheetName val="Registro Riesgos"/>
      <sheetName val="Análisis de riesgo"/>
      <sheetName val="Clasificación Riesgos - Imp"/>
      <sheetName val="Estadisticas"/>
      <sheetName val="Informe de Riesgos"/>
      <sheetName val="Graficas"/>
      <sheetName val="Consulta Riesgos"/>
      <sheetName val="Severidad - Consecuencia"/>
      <sheetName val="Probabilidad-Frecuencia"/>
      <sheetName val="Analisis de riesgo"/>
      <sheetName val="Graficas Tipo Riesgo"/>
      <sheetName val="Graficas Evento Riesgo"/>
      <sheetName val="Tablas"/>
      <sheetName val="Inventario"/>
      <sheetName val="Indice de Información"/>
      <sheetName val="Inventario Activos"/>
      <sheetName val="Clasificación"/>
      <sheetName val="INSTRUCTIVO"/>
      <sheetName val="Sub. de Contra."/>
      <sheetName val="Sub. Jur. Coac"/>
      <sheetName val="Dir. de Seg Via."/>
      <sheetName val="Dir de Servicio "/>
      <sheetName val="Dir. de Cont y Vig. "/>
      <sheetName val="Sub. Adm "/>
      <sheetName val="Sub. Financiera"/>
      <sheetName val="Sub . Inv Transporte "/>
      <sheetName val="TABLA"/>
      <sheetName val="Tablas instituciones"/>
      <sheetName val="PAGO CURSO"/>
      <sheetName val="COMPRA DOLARES"/>
      <sheetName val="CAJA SOCIAL"/>
      <sheetName val="CITI"/>
      <sheetName val="TITULOS ABRIL"/>
      <sheetName val="Unicos Consolidada"/>
      <sheetName val="Cifrsa Control"/>
      <sheetName val="Hoja 1. POA"/>
      <sheetName val="Hoja 2. Metas_ Presupuesto "/>
      <sheetName val="Hoja 3. Metas PDD"/>
      <sheetName val="SITP 39"/>
      <sheetName val="SITP 44"/>
      <sheetName val="SITP 43"/>
      <sheetName val="SITP GESTIÓN A"/>
      <sheetName val="SITP GESTIÓN B"/>
      <sheetName val="SJC 37"/>
      <sheetName val="SJC 38"/>
      <sheetName val="SJC 41"/>
      <sheetName val="SJC GESTIÓN A"/>
      <sheetName val="SCT 40"/>
      <sheetName val="SCT 42"/>
      <sheetName val="SCT 45"/>
      <sheetName val="DPA GESTIÓN A"/>
      <sheetName val="DPA GESTIÓN B"/>
      <sheetName val="VARIABLES 1"/>
      <sheetName val="Metas_Magnitud"/>
      <sheetName val="HV 1"/>
      <sheetName val="HV 2"/>
      <sheetName val="HV 4"/>
      <sheetName val="Hoja15"/>
      <sheetName val="TD2016"/>
      <sheetName val="INFO POA"/>
      <sheetName val="BDPOA2016"/>
      <sheetName val="TDPOA2017"/>
      <sheetName val="BDPOA2017"/>
      <sheetName val="REVISORES"/>
      <sheetName val="GRAFICA ESTADISTICA - REVISORES"/>
      <sheetName val="SUSTANCIADORES"/>
      <sheetName val="GRAFICA ESTADISTICA - SUSTANCIA"/>
      <sheetName val="EXP. PARA REPARTOS"/>
      <sheetName val="TOTAL EXPEDIENTES"/>
      <sheetName val="TOTAL EXPEDIENTES 2017"/>
    </sheetNames>
    <sheetDataSet>
      <sheetData sheetId="0" refreshError="1"/>
      <sheetData sheetId="1" refreshError="1"/>
      <sheetData sheetId="2" refreshError="1"/>
      <sheetData sheetId="3" refreshError="1">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 sheetId="5" refreshError="1"/>
      <sheetData sheetId="6" refreshError="1"/>
      <sheetData sheetId="7" refreshError="1"/>
      <sheetData sheetId="8" refreshError="1"/>
      <sheetData sheetId="9" refreshError="1"/>
      <sheetData sheetId="10">
        <row r="5">
          <cell r="AZ5">
            <v>46535400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4">
          <cell r="B4" t="str">
            <v>12.1-CONTRATACIÓN DIRECTA-ACTO ADTIVO DE JUSTIFICACIÓN - NO SERVICIOS PERSONAL</v>
          </cell>
        </row>
      </sheetData>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row r="16">
          <cell r="B16" t="str">
            <v>SGC-01</v>
          </cell>
        </row>
      </sheetData>
      <sheetData sheetId="89">
        <row r="159">
          <cell r="L159">
            <v>137667473931</v>
          </cell>
        </row>
      </sheetData>
      <sheetData sheetId="90" refreshError="1"/>
      <sheetData sheetId="91"/>
      <sheetData sheetId="92"/>
      <sheetData sheetId="93"/>
      <sheetData sheetId="94"/>
      <sheetData sheetId="95"/>
      <sheetData sheetId="96" refreshError="1"/>
      <sheetData sheetId="97"/>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refreshError="1"/>
      <sheetData sheetId="123"/>
      <sheetData sheetId="124"/>
      <sheetData sheetId="125"/>
      <sheetData sheetId="126"/>
      <sheetData sheetId="127"/>
      <sheetData sheetId="128"/>
      <sheetData sheetId="129"/>
      <sheetData sheetId="130"/>
      <sheetData sheetId="13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efreshError="1"/>
      <sheetData sheetId="266" refreshError="1"/>
      <sheetData sheetId="267"/>
      <sheetData sheetId="268"/>
      <sheetData sheetId="269"/>
      <sheetData sheetId="270"/>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sheetData sheetId="298"/>
      <sheetData sheetId="299"/>
      <sheetData sheetId="300"/>
      <sheetData sheetId="301"/>
      <sheetData sheetId="302" refreshError="1"/>
      <sheetData sheetId="303"/>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sheetData sheetId="314"/>
      <sheetData sheetId="315" refreshError="1"/>
      <sheetData sheetId="316"/>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sheetData sheetId="375" refreshError="1"/>
      <sheetData sheetId="376" refreshError="1"/>
      <sheetData sheetId="377" refreshError="1"/>
      <sheetData sheetId="378" refreshError="1"/>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sheetData sheetId="432"/>
      <sheetData sheetId="433" refreshError="1"/>
      <sheetData sheetId="434" refreshError="1"/>
      <sheetData sheetId="435" refreshError="1"/>
      <sheetData sheetId="436"/>
      <sheetData sheetId="437"/>
      <sheetData sheetId="438"/>
      <sheetData sheetId="439"/>
      <sheetData sheetId="440"/>
      <sheetData sheetId="441"/>
      <sheetData sheetId="442"/>
      <sheetData sheetId="443"/>
      <sheetData sheetId="444"/>
      <sheetData sheetId="445">
        <row r="120">
          <cell r="K120">
            <v>15372966815</v>
          </cell>
        </row>
      </sheetData>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sheetData sheetId="529"/>
      <sheetData sheetId="530"/>
      <sheetData sheetId="531"/>
      <sheetData sheetId="532"/>
      <sheetData sheetId="533" refreshError="1"/>
      <sheetData sheetId="534" refreshError="1"/>
      <sheetData sheetId="535" refreshError="1"/>
      <sheetData sheetId="536" refreshError="1"/>
      <sheetData sheetId="537" refreshError="1"/>
      <sheetData sheetId="538" refreshError="1"/>
      <sheetData sheetId="539"/>
      <sheetData sheetId="540">
        <row r="1">
          <cell r="A1">
            <v>1</v>
          </cell>
        </row>
      </sheetData>
      <sheetData sheetId="541" refreshError="1"/>
      <sheetData sheetId="542"/>
      <sheetData sheetId="543" refreshError="1"/>
      <sheetData sheetId="544"/>
      <sheetData sheetId="545" refreshError="1"/>
      <sheetData sheetId="546" refreshError="1"/>
      <sheetData sheetId="547" refreshError="1"/>
      <sheetData sheetId="548"/>
      <sheetData sheetId="549"/>
      <sheetData sheetId="550"/>
      <sheetData sheetId="551" refreshError="1"/>
      <sheetData sheetId="552"/>
      <sheetData sheetId="553"/>
      <sheetData sheetId="554"/>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sheetData sheetId="567"/>
      <sheetData sheetId="568"/>
      <sheetData sheetId="569"/>
      <sheetData sheetId="570"/>
      <sheetData sheetId="571"/>
      <sheetData sheetId="572"/>
      <sheetData sheetId="573"/>
      <sheetData sheetId="574"/>
      <sheetData sheetId="575">
        <row r="2">
          <cell r="G2" t="str">
            <v>Normativas</v>
          </cell>
        </row>
      </sheetData>
      <sheetData sheetId="576"/>
      <sheetData sheetId="577" refreshError="1"/>
      <sheetData sheetId="578" refreshError="1"/>
      <sheetData sheetId="579" refreshError="1"/>
      <sheetData sheetId="580" refreshError="1"/>
      <sheetData sheetId="581" refreshError="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row r="9">
          <cell r="F9" t="str">
            <v>DPA GESTION A - Proferir el 70% de las  resoluciones de fallo que resuelven el recurso de  apelación interpuestos en contra de los  fallos emitidos por la Subdirección de Contravenciones de Tránsito.</v>
          </cell>
        </row>
      </sheetData>
      <sheetData sheetId="600">
        <row r="9">
          <cell r="F9" t="str">
            <v xml:space="preserve">DPA GESTION B - Proferir el 70% de las  resoluciones de fallo que resuelven el recurso de  apelación interpuestos en contra de los  fallos emitidos por la Subdirección de Investigaciones de Transporte Público. </v>
          </cell>
        </row>
      </sheetData>
      <sheetData sheetId="601"/>
      <sheetData sheetId="602"/>
      <sheetData sheetId="603">
        <row r="9">
          <cell r="F9" t="str">
            <v xml:space="preserve">1. Resolver el 75% de los recursos de apelación interpuestos en contra de los fallos emitidos en primera instancia por las Subdirecciones de Contravenciones de Tránsito e Investigaciones de Transporte Público. </v>
          </cell>
        </row>
      </sheetData>
      <sheetData sheetId="604">
        <row r="9">
          <cell r="F9" t="str">
            <v xml:space="preserve">2. Resolver el 90% de las solicitudes y recursos de queja radicados ante la Dirección de Procesos Administrativos como segunda instancia, distintas a los recursos de apelación interpuestos por los infractores de las normas de tránsito y transporte público. </v>
          </cell>
        </row>
      </sheetData>
      <sheetData sheetId="605"/>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ciones_disciplinarias"/>
      <sheetName val="Act_1"/>
      <sheetName val="2_Seguimientos"/>
      <sheetName val="Act_2"/>
      <sheetName val="3_Eje_Presu"/>
      <sheetName val="Act 3"/>
      <sheetName val="Variables"/>
      <sheetName val="ODS"/>
    </sheetNames>
    <sheetDataSet>
      <sheetData sheetId="0">
        <row r="15">
          <cell r="U15">
            <v>1</v>
          </cell>
        </row>
      </sheetData>
      <sheetData sheetId="1"/>
      <sheetData sheetId="2">
        <row r="9">
          <cell r="C9">
            <v>1</v>
          </cell>
          <cell r="F9" t="str">
            <v>Sustanciar oportunamente el 100% de las actuaciones disciplinarias en segunda instancia .</v>
          </cell>
        </row>
        <row r="15">
          <cell r="C15" t="str">
            <v>Actuaciones sustanciadas</v>
          </cell>
        </row>
        <row r="16">
          <cell r="H16" t="str">
            <v>Constante</v>
          </cell>
        </row>
        <row r="22">
          <cell r="C22" t="str">
            <v xml:space="preserve">Actuaciones disciplinarias en segunda instancia sustanciadas oportunamente </v>
          </cell>
          <cell r="F22" t="str">
            <v xml:space="preserve"> Actuaciones disciplinarias en segunda instancia radicadas en la vigencia</v>
          </cell>
        </row>
        <row r="29">
          <cell r="D29" t="str">
            <v>Numerador Acumulado (Variable 1)</v>
          </cell>
          <cell r="F29" t="str">
            <v>Denominador Acumulado (Variable 2)</v>
          </cell>
        </row>
        <row r="30">
          <cell r="B30" t="str">
            <v xml:space="preserve">Enero </v>
          </cell>
          <cell r="D30">
            <v>0</v>
          </cell>
          <cell r="F30">
            <v>0</v>
          </cell>
        </row>
        <row r="31">
          <cell r="B31" t="str">
            <v>Febrero</v>
          </cell>
          <cell r="D31">
            <v>0</v>
          </cell>
          <cell r="F31">
            <v>0</v>
          </cell>
        </row>
        <row r="32">
          <cell r="B32" t="str">
            <v>Marzo</v>
          </cell>
          <cell r="D32">
            <v>2</v>
          </cell>
          <cell r="F32">
            <v>2</v>
          </cell>
        </row>
        <row r="33">
          <cell r="B33" t="str">
            <v>Abril</v>
          </cell>
          <cell r="D33">
            <v>2</v>
          </cell>
          <cell r="F33">
            <v>2</v>
          </cell>
        </row>
        <row r="34">
          <cell r="B34" t="str">
            <v>Mayo</v>
          </cell>
          <cell r="D34">
            <v>2</v>
          </cell>
          <cell r="F34">
            <v>2</v>
          </cell>
        </row>
        <row r="35">
          <cell r="B35" t="str">
            <v>Junio</v>
          </cell>
          <cell r="D35">
            <v>2</v>
          </cell>
          <cell r="F35">
            <v>2</v>
          </cell>
        </row>
        <row r="36">
          <cell r="B36" t="str">
            <v>Julio</v>
          </cell>
          <cell r="D36">
            <v>2</v>
          </cell>
          <cell r="F36">
            <v>2</v>
          </cell>
        </row>
        <row r="37">
          <cell r="B37" t="str">
            <v>Agosto</v>
          </cell>
          <cell r="D37">
            <v>2</v>
          </cell>
          <cell r="F37">
            <v>2</v>
          </cell>
        </row>
        <row r="38">
          <cell r="B38" t="str">
            <v>Septiembre</v>
          </cell>
          <cell r="D38">
            <v>2</v>
          </cell>
          <cell r="F38">
            <v>2</v>
          </cell>
        </row>
        <row r="39">
          <cell r="B39" t="str">
            <v>Octubre</v>
          </cell>
          <cell r="D39">
            <v>2</v>
          </cell>
          <cell r="F39">
            <v>2</v>
          </cell>
        </row>
        <row r="40">
          <cell r="B40" t="str">
            <v>Noviembre</v>
          </cell>
          <cell r="D40">
            <v>2</v>
          </cell>
          <cell r="F40">
            <v>2</v>
          </cell>
        </row>
        <row r="41">
          <cell r="B41" t="str">
            <v>Diciembre</v>
          </cell>
          <cell r="D41">
            <v>2</v>
          </cell>
          <cell r="F41">
            <v>2</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1_Acciones_disciplinarias"/>
      <sheetName val="Act_1"/>
      <sheetName val="2_Seguimientos"/>
      <sheetName val="Act_2"/>
      <sheetName val="3_Eje_Presu"/>
      <sheetName val="Act 3"/>
      <sheetName val="Variables"/>
      <sheetName val="ODS"/>
    </sheetNames>
    <sheetDataSet>
      <sheetData sheetId="0"/>
      <sheetData sheetId="1"/>
      <sheetData sheetId="2"/>
      <sheetData sheetId="3">
        <row r="7">
          <cell r="C7" t="str">
            <v>POA GESTIÓN SIN INVERSIÓN SUBSECRETARÍA DE GESTIÓN JURÍDICA</v>
          </cell>
        </row>
        <row r="8">
          <cell r="C8" t="str">
            <v>SUBSECRETARÍA DE GESTIÓN JURÍDICA</v>
          </cell>
        </row>
        <row r="9">
          <cell r="C9" t="str">
            <v>SUBSECRETARÍA DE GESTIÓN JURÍDICA</v>
          </cell>
        </row>
        <row r="10">
          <cell r="C10" t="str">
            <v>Ingrid Carolina Silva Rodríguez</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s_Magnitud"/>
      <sheetName val="Anualización"/>
      <sheetName val="Procesos Declarados desiertos "/>
      <sheetName val="Act_1"/>
      <sheetName val="MIPG"/>
      <sheetName val="Act_2"/>
      <sheetName val="3_PAAC"/>
      <sheetName val="Act_3"/>
      <sheetName val="Variables"/>
      <sheetName val="ODS"/>
    </sheetNames>
    <sheetDataSet>
      <sheetData sheetId="0"/>
      <sheetData sheetId="1"/>
      <sheetData sheetId="2"/>
      <sheetData sheetId="3"/>
      <sheetData sheetId="4"/>
      <sheetData sheetId="5"/>
      <sheetData sheetId="6">
        <row r="9">
          <cell r="F9" t="str">
            <v xml:space="preserve">Realizar el 100% de las actividades programadas en el Plan Anticorrupción y de Atención al Ciudadano de la vigencia por la Dirección de Contratación </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Y24"/>
  <sheetViews>
    <sheetView showGridLines="0" tabSelected="1" zoomScale="50" zoomScaleNormal="50" workbookViewId="0">
      <selection activeCell="F13" sqref="F13:F15"/>
    </sheetView>
  </sheetViews>
  <sheetFormatPr baseColWidth="10" defaultRowHeight="15" x14ac:dyDescent="0.25"/>
  <cols>
    <col min="1" max="1" width="9.140625" style="10" customWidth="1"/>
    <col min="2" max="2" width="24" style="10" customWidth="1"/>
    <col min="3" max="3" width="85.5703125" style="10" customWidth="1"/>
    <col min="4" max="4" width="30.140625" style="10" customWidth="1"/>
    <col min="5" max="5" width="22.5703125" style="10" customWidth="1"/>
    <col min="6" max="6" width="29.5703125" style="10" customWidth="1"/>
    <col min="7" max="7" width="19" style="10" customWidth="1"/>
    <col min="8" max="8" width="35.140625" style="10" customWidth="1"/>
    <col min="9" max="9" width="18.85546875" style="10" customWidth="1"/>
    <col min="10" max="10" width="22" style="10" customWidth="1"/>
    <col min="11" max="11" width="23" style="10" customWidth="1"/>
    <col min="12" max="12" width="23.42578125" style="10" customWidth="1"/>
    <col min="13" max="13" width="28" style="10" customWidth="1"/>
    <col min="14" max="14" width="22" style="10" customWidth="1"/>
    <col min="15" max="15" width="22.5703125" style="10" customWidth="1"/>
    <col min="16" max="16" width="23.42578125" style="10" customWidth="1"/>
    <col min="17" max="17" width="22.42578125" style="10" customWidth="1"/>
    <col min="18" max="19" width="21.42578125" style="10" customWidth="1"/>
    <col min="20" max="20" width="22" style="10" customWidth="1"/>
    <col min="21" max="21" width="25.7109375" style="275" customWidth="1"/>
    <col min="22" max="22" width="11" style="10" customWidth="1"/>
    <col min="23" max="23" width="44.85546875" style="10" customWidth="1"/>
    <col min="24" max="256" width="11.42578125" style="10"/>
    <col min="257" max="257" width="9.140625" style="10" customWidth="1"/>
    <col min="258" max="258" width="24" style="10" customWidth="1"/>
    <col min="259" max="260" width="20" style="10" customWidth="1"/>
    <col min="261" max="261" width="18.5703125" style="10" customWidth="1"/>
    <col min="262" max="262" width="20" style="10" customWidth="1"/>
    <col min="263" max="263" width="19" style="10" customWidth="1"/>
    <col min="264" max="264" width="24.7109375" style="10" customWidth="1"/>
    <col min="265" max="276" width="7.7109375" style="10" customWidth="1"/>
    <col min="277" max="277" width="16.42578125" style="10" customWidth="1"/>
    <col min="278" max="278" width="11" style="10" customWidth="1"/>
    <col min="279" max="279" width="18.7109375" style="10" customWidth="1"/>
    <col min="280" max="512" width="11.42578125" style="10"/>
    <col min="513" max="513" width="9.140625" style="10" customWidth="1"/>
    <col min="514" max="514" width="24" style="10" customWidth="1"/>
    <col min="515" max="516" width="20" style="10" customWidth="1"/>
    <col min="517" max="517" width="18.5703125" style="10" customWidth="1"/>
    <col min="518" max="518" width="20" style="10" customWidth="1"/>
    <col min="519" max="519" width="19" style="10" customWidth="1"/>
    <col min="520" max="520" width="24.7109375" style="10" customWidth="1"/>
    <col min="521" max="532" width="7.7109375" style="10" customWidth="1"/>
    <col min="533" max="533" width="16.42578125" style="10" customWidth="1"/>
    <col min="534" max="534" width="11" style="10" customWidth="1"/>
    <col min="535" max="535" width="18.7109375" style="10" customWidth="1"/>
    <col min="536" max="768" width="11.42578125" style="10"/>
    <col min="769" max="769" width="9.140625" style="10" customWidth="1"/>
    <col min="770" max="770" width="24" style="10" customWidth="1"/>
    <col min="771" max="772" width="20" style="10" customWidth="1"/>
    <col min="773" max="773" width="18.5703125" style="10" customWidth="1"/>
    <col min="774" max="774" width="20" style="10" customWidth="1"/>
    <col min="775" max="775" width="19" style="10" customWidth="1"/>
    <col min="776" max="776" width="24.7109375" style="10" customWidth="1"/>
    <col min="777" max="788" width="7.7109375" style="10" customWidth="1"/>
    <col min="789" max="789" width="16.42578125" style="10" customWidth="1"/>
    <col min="790" max="790" width="11" style="10" customWidth="1"/>
    <col min="791" max="791" width="18.7109375" style="10" customWidth="1"/>
    <col min="792" max="1024" width="11.42578125" style="10"/>
    <col min="1025" max="1025" width="9.140625" style="10" customWidth="1"/>
    <col min="1026" max="1026" width="24" style="10" customWidth="1"/>
    <col min="1027" max="1028" width="20" style="10" customWidth="1"/>
    <col min="1029" max="1029" width="18.5703125" style="10" customWidth="1"/>
    <col min="1030" max="1030" width="20" style="10" customWidth="1"/>
    <col min="1031" max="1031" width="19" style="10" customWidth="1"/>
    <col min="1032" max="1032" width="24.7109375" style="10" customWidth="1"/>
    <col min="1033" max="1044" width="7.7109375" style="10" customWidth="1"/>
    <col min="1045" max="1045" width="16.42578125" style="10" customWidth="1"/>
    <col min="1046" max="1046" width="11" style="10" customWidth="1"/>
    <col min="1047" max="1047" width="18.7109375" style="10" customWidth="1"/>
    <col min="1048" max="1280" width="11.42578125" style="10"/>
    <col min="1281" max="1281" width="9.140625" style="10" customWidth="1"/>
    <col min="1282" max="1282" width="24" style="10" customWidth="1"/>
    <col min="1283" max="1284" width="20" style="10" customWidth="1"/>
    <col min="1285" max="1285" width="18.5703125" style="10" customWidth="1"/>
    <col min="1286" max="1286" width="20" style="10" customWidth="1"/>
    <col min="1287" max="1287" width="19" style="10" customWidth="1"/>
    <col min="1288" max="1288" width="24.7109375" style="10" customWidth="1"/>
    <col min="1289" max="1300" width="7.7109375" style="10" customWidth="1"/>
    <col min="1301" max="1301" width="16.42578125" style="10" customWidth="1"/>
    <col min="1302" max="1302" width="11" style="10" customWidth="1"/>
    <col min="1303" max="1303" width="18.7109375" style="10" customWidth="1"/>
    <col min="1304" max="1536" width="11.42578125" style="10"/>
    <col min="1537" max="1537" width="9.140625" style="10" customWidth="1"/>
    <col min="1538" max="1538" width="24" style="10" customWidth="1"/>
    <col min="1539" max="1540" width="20" style="10" customWidth="1"/>
    <col min="1541" max="1541" width="18.5703125" style="10" customWidth="1"/>
    <col min="1542" max="1542" width="20" style="10" customWidth="1"/>
    <col min="1543" max="1543" width="19" style="10" customWidth="1"/>
    <col min="1544" max="1544" width="24.7109375" style="10" customWidth="1"/>
    <col min="1545" max="1556" width="7.7109375" style="10" customWidth="1"/>
    <col min="1557" max="1557" width="16.42578125" style="10" customWidth="1"/>
    <col min="1558" max="1558" width="11" style="10" customWidth="1"/>
    <col min="1559" max="1559" width="18.7109375" style="10" customWidth="1"/>
    <col min="1560" max="1792" width="11.42578125" style="10"/>
    <col min="1793" max="1793" width="9.140625" style="10" customWidth="1"/>
    <col min="1794" max="1794" width="24" style="10" customWidth="1"/>
    <col min="1795" max="1796" width="20" style="10" customWidth="1"/>
    <col min="1797" max="1797" width="18.5703125" style="10" customWidth="1"/>
    <col min="1798" max="1798" width="20" style="10" customWidth="1"/>
    <col min="1799" max="1799" width="19" style="10" customWidth="1"/>
    <col min="1800" max="1800" width="24.7109375" style="10" customWidth="1"/>
    <col min="1801" max="1812" width="7.7109375" style="10" customWidth="1"/>
    <col min="1813" max="1813" width="16.42578125" style="10" customWidth="1"/>
    <col min="1814" max="1814" width="11" style="10" customWidth="1"/>
    <col min="1815" max="1815" width="18.7109375" style="10" customWidth="1"/>
    <col min="1816" max="2048" width="11.42578125" style="10"/>
    <col min="2049" max="2049" width="9.140625" style="10" customWidth="1"/>
    <col min="2050" max="2050" width="24" style="10" customWidth="1"/>
    <col min="2051" max="2052" width="20" style="10" customWidth="1"/>
    <col min="2053" max="2053" width="18.5703125" style="10" customWidth="1"/>
    <col min="2054" max="2054" width="20" style="10" customWidth="1"/>
    <col min="2055" max="2055" width="19" style="10" customWidth="1"/>
    <col min="2056" max="2056" width="24.7109375" style="10" customWidth="1"/>
    <col min="2057" max="2068" width="7.7109375" style="10" customWidth="1"/>
    <col min="2069" max="2069" width="16.42578125" style="10" customWidth="1"/>
    <col min="2070" max="2070" width="11" style="10" customWidth="1"/>
    <col min="2071" max="2071" width="18.7109375" style="10" customWidth="1"/>
    <col min="2072" max="2304" width="11.42578125" style="10"/>
    <col min="2305" max="2305" width="9.140625" style="10" customWidth="1"/>
    <col min="2306" max="2306" width="24" style="10" customWidth="1"/>
    <col min="2307" max="2308" width="20" style="10" customWidth="1"/>
    <col min="2309" max="2309" width="18.5703125" style="10" customWidth="1"/>
    <col min="2310" max="2310" width="20" style="10" customWidth="1"/>
    <col min="2311" max="2311" width="19" style="10" customWidth="1"/>
    <col min="2312" max="2312" width="24.7109375" style="10" customWidth="1"/>
    <col min="2313" max="2324" width="7.7109375" style="10" customWidth="1"/>
    <col min="2325" max="2325" width="16.42578125" style="10" customWidth="1"/>
    <col min="2326" max="2326" width="11" style="10" customWidth="1"/>
    <col min="2327" max="2327" width="18.7109375" style="10" customWidth="1"/>
    <col min="2328" max="2560" width="11.42578125" style="10"/>
    <col min="2561" max="2561" width="9.140625" style="10" customWidth="1"/>
    <col min="2562" max="2562" width="24" style="10" customWidth="1"/>
    <col min="2563" max="2564" width="20" style="10" customWidth="1"/>
    <col min="2565" max="2565" width="18.5703125" style="10" customWidth="1"/>
    <col min="2566" max="2566" width="20" style="10" customWidth="1"/>
    <col min="2567" max="2567" width="19" style="10" customWidth="1"/>
    <col min="2568" max="2568" width="24.7109375" style="10" customWidth="1"/>
    <col min="2569" max="2580" width="7.7109375" style="10" customWidth="1"/>
    <col min="2581" max="2581" width="16.42578125" style="10" customWidth="1"/>
    <col min="2582" max="2582" width="11" style="10" customWidth="1"/>
    <col min="2583" max="2583" width="18.7109375" style="10" customWidth="1"/>
    <col min="2584" max="2816" width="11.42578125" style="10"/>
    <col min="2817" max="2817" width="9.140625" style="10" customWidth="1"/>
    <col min="2818" max="2818" width="24" style="10" customWidth="1"/>
    <col min="2819" max="2820" width="20" style="10" customWidth="1"/>
    <col min="2821" max="2821" width="18.5703125" style="10" customWidth="1"/>
    <col min="2822" max="2822" width="20" style="10" customWidth="1"/>
    <col min="2823" max="2823" width="19" style="10" customWidth="1"/>
    <col min="2824" max="2824" width="24.7109375" style="10" customWidth="1"/>
    <col min="2825" max="2836" width="7.7109375" style="10" customWidth="1"/>
    <col min="2837" max="2837" width="16.42578125" style="10" customWidth="1"/>
    <col min="2838" max="2838" width="11" style="10" customWidth="1"/>
    <col min="2839" max="2839" width="18.7109375" style="10" customWidth="1"/>
    <col min="2840" max="3072" width="11.42578125" style="10"/>
    <col min="3073" max="3073" width="9.140625" style="10" customWidth="1"/>
    <col min="3074" max="3074" width="24" style="10" customWidth="1"/>
    <col min="3075" max="3076" width="20" style="10" customWidth="1"/>
    <col min="3077" max="3077" width="18.5703125" style="10" customWidth="1"/>
    <col min="3078" max="3078" width="20" style="10" customWidth="1"/>
    <col min="3079" max="3079" width="19" style="10" customWidth="1"/>
    <col min="3080" max="3080" width="24.7109375" style="10" customWidth="1"/>
    <col min="3081" max="3092" width="7.7109375" style="10" customWidth="1"/>
    <col min="3093" max="3093" width="16.42578125" style="10" customWidth="1"/>
    <col min="3094" max="3094" width="11" style="10" customWidth="1"/>
    <col min="3095" max="3095" width="18.7109375" style="10" customWidth="1"/>
    <col min="3096" max="3328" width="11.42578125" style="10"/>
    <col min="3329" max="3329" width="9.140625" style="10" customWidth="1"/>
    <col min="3330" max="3330" width="24" style="10" customWidth="1"/>
    <col min="3331" max="3332" width="20" style="10" customWidth="1"/>
    <col min="3333" max="3333" width="18.5703125" style="10" customWidth="1"/>
    <col min="3334" max="3334" width="20" style="10" customWidth="1"/>
    <col min="3335" max="3335" width="19" style="10" customWidth="1"/>
    <col min="3336" max="3336" width="24.7109375" style="10" customWidth="1"/>
    <col min="3337" max="3348" width="7.7109375" style="10" customWidth="1"/>
    <col min="3349" max="3349" width="16.42578125" style="10" customWidth="1"/>
    <col min="3350" max="3350" width="11" style="10" customWidth="1"/>
    <col min="3351" max="3351" width="18.7109375" style="10" customWidth="1"/>
    <col min="3352" max="3584" width="11.42578125" style="10"/>
    <col min="3585" max="3585" width="9.140625" style="10" customWidth="1"/>
    <col min="3586" max="3586" width="24" style="10" customWidth="1"/>
    <col min="3587" max="3588" width="20" style="10" customWidth="1"/>
    <col min="3589" max="3589" width="18.5703125" style="10" customWidth="1"/>
    <col min="3590" max="3590" width="20" style="10" customWidth="1"/>
    <col min="3591" max="3591" width="19" style="10" customWidth="1"/>
    <col min="3592" max="3592" width="24.7109375" style="10" customWidth="1"/>
    <col min="3593" max="3604" width="7.7109375" style="10" customWidth="1"/>
    <col min="3605" max="3605" width="16.42578125" style="10" customWidth="1"/>
    <col min="3606" max="3606" width="11" style="10" customWidth="1"/>
    <col min="3607" max="3607" width="18.7109375" style="10" customWidth="1"/>
    <col min="3608" max="3840" width="11.42578125" style="10"/>
    <col min="3841" max="3841" width="9.140625" style="10" customWidth="1"/>
    <col min="3842" max="3842" width="24" style="10" customWidth="1"/>
    <col min="3843" max="3844" width="20" style="10" customWidth="1"/>
    <col min="3845" max="3845" width="18.5703125" style="10" customWidth="1"/>
    <col min="3846" max="3846" width="20" style="10" customWidth="1"/>
    <col min="3847" max="3847" width="19" style="10" customWidth="1"/>
    <col min="3848" max="3848" width="24.7109375" style="10" customWidth="1"/>
    <col min="3849" max="3860" width="7.7109375" style="10" customWidth="1"/>
    <col min="3861" max="3861" width="16.42578125" style="10" customWidth="1"/>
    <col min="3862" max="3862" width="11" style="10" customWidth="1"/>
    <col min="3863" max="3863" width="18.7109375" style="10" customWidth="1"/>
    <col min="3864" max="4096" width="11.42578125" style="10"/>
    <col min="4097" max="4097" width="9.140625" style="10" customWidth="1"/>
    <col min="4098" max="4098" width="24" style="10" customWidth="1"/>
    <col min="4099" max="4100" width="20" style="10" customWidth="1"/>
    <col min="4101" max="4101" width="18.5703125" style="10" customWidth="1"/>
    <col min="4102" max="4102" width="20" style="10" customWidth="1"/>
    <col min="4103" max="4103" width="19" style="10" customWidth="1"/>
    <col min="4104" max="4104" width="24.7109375" style="10" customWidth="1"/>
    <col min="4105" max="4116" width="7.7109375" style="10" customWidth="1"/>
    <col min="4117" max="4117" width="16.42578125" style="10" customWidth="1"/>
    <col min="4118" max="4118" width="11" style="10" customWidth="1"/>
    <col min="4119" max="4119" width="18.7109375" style="10" customWidth="1"/>
    <col min="4120" max="4352" width="11.42578125" style="10"/>
    <col min="4353" max="4353" width="9.140625" style="10" customWidth="1"/>
    <col min="4354" max="4354" width="24" style="10" customWidth="1"/>
    <col min="4355" max="4356" width="20" style="10" customWidth="1"/>
    <col min="4357" max="4357" width="18.5703125" style="10" customWidth="1"/>
    <col min="4358" max="4358" width="20" style="10" customWidth="1"/>
    <col min="4359" max="4359" width="19" style="10" customWidth="1"/>
    <col min="4360" max="4360" width="24.7109375" style="10" customWidth="1"/>
    <col min="4361" max="4372" width="7.7109375" style="10" customWidth="1"/>
    <col min="4373" max="4373" width="16.42578125" style="10" customWidth="1"/>
    <col min="4374" max="4374" width="11" style="10" customWidth="1"/>
    <col min="4375" max="4375" width="18.7109375" style="10" customWidth="1"/>
    <col min="4376" max="4608" width="11.42578125" style="10"/>
    <col min="4609" max="4609" width="9.140625" style="10" customWidth="1"/>
    <col min="4610" max="4610" width="24" style="10" customWidth="1"/>
    <col min="4611" max="4612" width="20" style="10" customWidth="1"/>
    <col min="4613" max="4613" width="18.5703125" style="10" customWidth="1"/>
    <col min="4614" max="4614" width="20" style="10" customWidth="1"/>
    <col min="4615" max="4615" width="19" style="10" customWidth="1"/>
    <col min="4616" max="4616" width="24.7109375" style="10" customWidth="1"/>
    <col min="4617" max="4628" width="7.7109375" style="10" customWidth="1"/>
    <col min="4629" max="4629" width="16.42578125" style="10" customWidth="1"/>
    <col min="4630" max="4630" width="11" style="10" customWidth="1"/>
    <col min="4631" max="4631" width="18.7109375" style="10" customWidth="1"/>
    <col min="4632" max="4864" width="11.42578125" style="10"/>
    <col min="4865" max="4865" width="9.140625" style="10" customWidth="1"/>
    <col min="4866" max="4866" width="24" style="10" customWidth="1"/>
    <col min="4867" max="4868" width="20" style="10" customWidth="1"/>
    <col min="4869" max="4869" width="18.5703125" style="10" customWidth="1"/>
    <col min="4870" max="4870" width="20" style="10" customWidth="1"/>
    <col min="4871" max="4871" width="19" style="10" customWidth="1"/>
    <col min="4872" max="4872" width="24.7109375" style="10" customWidth="1"/>
    <col min="4873" max="4884" width="7.7109375" style="10" customWidth="1"/>
    <col min="4885" max="4885" width="16.42578125" style="10" customWidth="1"/>
    <col min="4886" max="4886" width="11" style="10" customWidth="1"/>
    <col min="4887" max="4887" width="18.7109375" style="10" customWidth="1"/>
    <col min="4888" max="5120" width="11.42578125" style="10"/>
    <col min="5121" max="5121" width="9.140625" style="10" customWidth="1"/>
    <col min="5122" max="5122" width="24" style="10" customWidth="1"/>
    <col min="5123" max="5124" width="20" style="10" customWidth="1"/>
    <col min="5125" max="5125" width="18.5703125" style="10" customWidth="1"/>
    <col min="5126" max="5126" width="20" style="10" customWidth="1"/>
    <col min="5127" max="5127" width="19" style="10" customWidth="1"/>
    <col min="5128" max="5128" width="24.7109375" style="10" customWidth="1"/>
    <col min="5129" max="5140" width="7.7109375" style="10" customWidth="1"/>
    <col min="5141" max="5141" width="16.42578125" style="10" customWidth="1"/>
    <col min="5142" max="5142" width="11" style="10" customWidth="1"/>
    <col min="5143" max="5143" width="18.7109375" style="10" customWidth="1"/>
    <col min="5144" max="5376" width="11.42578125" style="10"/>
    <col min="5377" max="5377" width="9.140625" style="10" customWidth="1"/>
    <col min="5378" max="5378" width="24" style="10" customWidth="1"/>
    <col min="5379" max="5380" width="20" style="10" customWidth="1"/>
    <col min="5381" max="5381" width="18.5703125" style="10" customWidth="1"/>
    <col min="5382" max="5382" width="20" style="10" customWidth="1"/>
    <col min="5383" max="5383" width="19" style="10" customWidth="1"/>
    <col min="5384" max="5384" width="24.7109375" style="10" customWidth="1"/>
    <col min="5385" max="5396" width="7.7109375" style="10" customWidth="1"/>
    <col min="5397" max="5397" width="16.42578125" style="10" customWidth="1"/>
    <col min="5398" max="5398" width="11" style="10" customWidth="1"/>
    <col min="5399" max="5399" width="18.7109375" style="10" customWidth="1"/>
    <col min="5400" max="5632" width="11.42578125" style="10"/>
    <col min="5633" max="5633" width="9.140625" style="10" customWidth="1"/>
    <col min="5634" max="5634" width="24" style="10" customWidth="1"/>
    <col min="5635" max="5636" width="20" style="10" customWidth="1"/>
    <col min="5637" max="5637" width="18.5703125" style="10" customWidth="1"/>
    <col min="5638" max="5638" width="20" style="10" customWidth="1"/>
    <col min="5639" max="5639" width="19" style="10" customWidth="1"/>
    <col min="5640" max="5640" width="24.7109375" style="10" customWidth="1"/>
    <col min="5641" max="5652" width="7.7109375" style="10" customWidth="1"/>
    <col min="5653" max="5653" width="16.42578125" style="10" customWidth="1"/>
    <col min="5654" max="5654" width="11" style="10" customWidth="1"/>
    <col min="5655" max="5655" width="18.7109375" style="10" customWidth="1"/>
    <col min="5656" max="5888" width="11.42578125" style="10"/>
    <col min="5889" max="5889" width="9.140625" style="10" customWidth="1"/>
    <col min="5890" max="5890" width="24" style="10" customWidth="1"/>
    <col min="5891" max="5892" width="20" style="10" customWidth="1"/>
    <col min="5893" max="5893" width="18.5703125" style="10" customWidth="1"/>
    <col min="5894" max="5894" width="20" style="10" customWidth="1"/>
    <col min="5895" max="5895" width="19" style="10" customWidth="1"/>
    <col min="5896" max="5896" width="24.7109375" style="10" customWidth="1"/>
    <col min="5897" max="5908" width="7.7109375" style="10" customWidth="1"/>
    <col min="5909" max="5909" width="16.42578125" style="10" customWidth="1"/>
    <col min="5910" max="5910" width="11" style="10" customWidth="1"/>
    <col min="5911" max="5911" width="18.7109375" style="10" customWidth="1"/>
    <col min="5912" max="6144" width="11.42578125" style="10"/>
    <col min="6145" max="6145" width="9.140625" style="10" customWidth="1"/>
    <col min="6146" max="6146" width="24" style="10" customWidth="1"/>
    <col min="6147" max="6148" width="20" style="10" customWidth="1"/>
    <col min="6149" max="6149" width="18.5703125" style="10" customWidth="1"/>
    <col min="6150" max="6150" width="20" style="10" customWidth="1"/>
    <col min="6151" max="6151" width="19" style="10" customWidth="1"/>
    <col min="6152" max="6152" width="24.7109375" style="10" customWidth="1"/>
    <col min="6153" max="6164" width="7.7109375" style="10" customWidth="1"/>
    <col min="6165" max="6165" width="16.42578125" style="10" customWidth="1"/>
    <col min="6166" max="6166" width="11" style="10" customWidth="1"/>
    <col min="6167" max="6167" width="18.7109375" style="10" customWidth="1"/>
    <col min="6168" max="6400" width="11.42578125" style="10"/>
    <col min="6401" max="6401" width="9.140625" style="10" customWidth="1"/>
    <col min="6402" max="6402" width="24" style="10" customWidth="1"/>
    <col min="6403" max="6404" width="20" style="10" customWidth="1"/>
    <col min="6405" max="6405" width="18.5703125" style="10" customWidth="1"/>
    <col min="6406" max="6406" width="20" style="10" customWidth="1"/>
    <col min="6407" max="6407" width="19" style="10" customWidth="1"/>
    <col min="6408" max="6408" width="24.7109375" style="10" customWidth="1"/>
    <col min="6409" max="6420" width="7.7109375" style="10" customWidth="1"/>
    <col min="6421" max="6421" width="16.42578125" style="10" customWidth="1"/>
    <col min="6422" max="6422" width="11" style="10" customWidth="1"/>
    <col min="6423" max="6423" width="18.7109375" style="10" customWidth="1"/>
    <col min="6424" max="6656" width="11.42578125" style="10"/>
    <col min="6657" max="6657" width="9.140625" style="10" customWidth="1"/>
    <col min="6658" max="6658" width="24" style="10" customWidth="1"/>
    <col min="6659" max="6660" width="20" style="10" customWidth="1"/>
    <col min="6661" max="6661" width="18.5703125" style="10" customWidth="1"/>
    <col min="6662" max="6662" width="20" style="10" customWidth="1"/>
    <col min="6663" max="6663" width="19" style="10" customWidth="1"/>
    <col min="6664" max="6664" width="24.7109375" style="10" customWidth="1"/>
    <col min="6665" max="6676" width="7.7109375" style="10" customWidth="1"/>
    <col min="6677" max="6677" width="16.42578125" style="10" customWidth="1"/>
    <col min="6678" max="6678" width="11" style="10" customWidth="1"/>
    <col min="6679" max="6679" width="18.7109375" style="10" customWidth="1"/>
    <col min="6680" max="6912" width="11.42578125" style="10"/>
    <col min="6913" max="6913" width="9.140625" style="10" customWidth="1"/>
    <col min="6914" max="6914" width="24" style="10" customWidth="1"/>
    <col min="6915" max="6916" width="20" style="10" customWidth="1"/>
    <col min="6917" max="6917" width="18.5703125" style="10" customWidth="1"/>
    <col min="6918" max="6918" width="20" style="10" customWidth="1"/>
    <col min="6919" max="6919" width="19" style="10" customWidth="1"/>
    <col min="6920" max="6920" width="24.7109375" style="10" customWidth="1"/>
    <col min="6921" max="6932" width="7.7109375" style="10" customWidth="1"/>
    <col min="6933" max="6933" width="16.42578125" style="10" customWidth="1"/>
    <col min="6934" max="6934" width="11" style="10" customWidth="1"/>
    <col min="6935" max="6935" width="18.7109375" style="10" customWidth="1"/>
    <col min="6936" max="7168" width="11.42578125" style="10"/>
    <col min="7169" max="7169" width="9.140625" style="10" customWidth="1"/>
    <col min="7170" max="7170" width="24" style="10" customWidth="1"/>
    <col min="7171" max="7172" width="20" style="10" customWidth="1"/>
    <col min="7173" max="7173" width="18.5703125" style="10" customWidth="1"/>
    <col min="7174" max="7174" width="20" style="10" customWidth="1"/>
    <col min="7175" max="7175" width="19" style="10" customWidth="1"/>
    <col min="7176" max="7176" width="24.7109375" style="10" customWidth="1"/>
    <col min="7177" max="7188" width="7.7109375" style="10" customWidth="1"/>
    <col min="7189" max="7189" width="16.42578125" style="10" customWidth="1"/>
    <col min="7190" max="7190" width="11" style="10" customWidth="1"/>
    <col min="7191" max="7191" width="18.7109375" style="10" customWidth="1"/>
    <col min="7192" max="7424" width="11.42578125" style="10"/>
    <col min="7425" max="7425" width="9.140625" style="10" customWidth="1"/>
    <col min="7426" max="7426" width="24" style="10" customWidth="1"/>
    <col min="7427" max="7428" width="20" style="10" customWidth="1"/>
    <col min="7429" max="7429" width="18.5703125" style="10" customWidth="1"/>
    <col min="7430" max="7430" width="20" style="10" customWidth="1"/>
    <col min="7431" max="7431" width="19" style="10" customWidth="1"/>
    <col min="7432" max="7432" width="24.7109375" style="10" customWidth="1"/>
    <col min="7433" max="7444" width="7.7109375" style="10" customWidth="1"/>
    <col min="7445" max="7445" width="16.42578125" style="10" customWidth="1"/>
    <col min="7446" max="7446" width="11" style="10" customWidth="1"/>
    <col min="7447" max="7447" width="18.7109375" style="10" customWidth="1"/>
    <col min="7448" max="7680" width="11.42578125" style="10"/>
    <col min="7681" max="7681" width="9.140625" style="10" customWidth="1"/>
    <col min="7682" max="7682" width="24" style="10" customWidth="1"/>
    <col min="7683" max="7684" width="20" style="10" customWidth="1"/>
    <col min="7685" max="7685" width="18.5703125" style="10" customWidth="1"/>
    <col min="7686" max="7686" width="20" style="10" customWidth="1"/>
    <col min="7687" max="7687" width="19" style="10" customWidth="1"/>
    <col min="7688" max="7688" width="24.7109375" style="10" customWidth="1"/>
    <col min="7689" max="7700" width="7.7109375" style="10" customWidth="1"/>
    <col min="7701" max="7701" width="16.42578125" style="10" customWidth="1"/>
    <col min="7702" max="7702" width="11" style="10" customWidth="1"/>
    <col min="7703" max="7703" width="18.7109375" style="10" customWidth="1"/>
    <col min="7704" max="7936" width="11.42578125" style="10"/>
    <col min="7937" max="7937" width="9.140625" style="10" customWidth="1"/>
    <col min="7938" max="7938" width="24" style="10" customWidth="1"/>
    <col min="7939" max="7940" width="20" style="10" customWidth="1"/>
    <col min="7941" max="7941" width="18.5703125" style="10" customWidth="1"/>
    <col min="7942" max="7942" width="20" style="10" customWidth="1"/>
    <col min="7943" max="7943" width="19" style="10" customWidth="1"/>
    <col min="7944" max="7944" width="24.7109375" style="10" customWidth="1"/>
    <col min="7945" max="7956" width="7.7109375" style="10" customWidth="1"/>
    <col min="7957" max="7957" width="16.42578125" style="10" customWidth="1"/>
    <col min="7958" max="7958" width="11" style="10" customWidth="1"/>
    <col min="7959" max="7959" width="18.7109375" style="10" customWidth="1"/>
    <col min="7960" max="8192" width="11.42578125" style="10"/>
    <col min="8193" max="8193" width="9.140625" style="10" customWidth="1"/>
    <col min="8194" max="8194" width="24" style="10" customWidth="1"/>
    <col min="8195" max="8196" width="20" style="10" customWidth="1"/>
    <col min="8197" max="8197" width="18.5703125" style="10" customWidth="1"/>
    <col min="8198" max="8198" width="20" style="10" customWidth="1"/>
    <col min="8199" max="8199" width="19" style="10" customWidth="1"/>
    <col min="8200" max="8200" width="24.7109375" style="10" customWidth="1"/>
    <col min="8201" max="8212" width="7.7109375" style="10" customWidth="1"/>
    <col min="8213" max="8213" width="16.42578125" style="10" customWidth="1"/>
    <col min="8214" max="8214" width="11" style="10" customWidth="1"/>
    <col min="8215" max="8215" width="18.7109375" style="10" customWidth="1"/>
    <col min="8216" max="8448" width="11.42578125" style="10"/>
    <col min="8449" max="8449" width="9.140625" style="10" customWidth="1"/>
    <col min="8450" max="8450" width="24" style="10" customWidth="1"/>
    <col min="8451" max="8452" width="20" style="10" customWidth="1"/>
    <col min="8453" max="8453" width="18.5703125" style="10" customWidth="1"/>
    <col min="8454" max="8454" width="20" style="10" customWidth="1"/>
    <col min="8455" max="8455" width="19" style="10" customWidth="1"/>
    <col min="8456" max="8456" width="24.7109375" style="10" customWidth="1"/>
    <col min="8457" max="8468" width="7.7109375" style="10" customWidth="1"/>
    <col min="8469" max="8469" width="16.42578125" style="10" customWidth="1"/>
    <col min="8470" max="8470" width="11" style="10" customWidth="1"/>
    <col min="8471" max="8471" width="18.7109375" style="10" customWidth="1"/>
    <col min="8472" max="8704" width="11.42578125" style="10"/>
    <col min="8705" max="8705" width="9.140625" style="10" customWidth="1"/>
    <col min="8706" max="8706" width="24" style="10" customWidth="1"/>
    <col min="8707" max="8708" width="20" style="10" customWidth="1"/>
    <col min="8709" max="8709" width="18.5703125" style="10" customWidth="1"/>
    <col min="8710" max="8710" width="20" style="10" customWidth="1"/>
    <col min="8711" max="8711" width="19" style="10" customWidth="1"/>
    <col min="8712" max="8712" width="24.7109375" style="10" customWidth="1"/>
    <col min="8713" max="8724" width="7.7109375" style="10" customWidth="1"/>
    <col min="8725" max="8725" width="16.42578125" style="10" customWidth="1"/>
    <col min="8726" max="8726" width="11" style="10" customWidth="1"/>
    <col min="8727" max="8727" width="18.7109375" style="10" customWidth="1"/>
    <col min="8728" max="8960" width="11.42578125" style="10"/>
    <col min="8961" max="8961" width="9.140625" style="10" customWidth="1"/>
    <col min="8962" max="8962" width="24" style="10" customWidth="1"/>
    <col min="8963" max="8964" width="20" style="10" customWidth="1"/>
    <col min="8965" max="8965" width="18.5703125" style="10" customWidth="1"/>
    <col min="8966" max="8966" width="20" style="10" customWidth="1"/>
    <col min="8967" max="8967" width="19" style="10" customWidth="1"/>
    <col min="8968" max="8968" width="24.7109375" style="10" customWidth="1"/>
    <col min="8969" max="8980" width="7.7109375" style="10" customWidth="1"/>
    <col min="8981" max="8981" width="16.42578125" style="10" customWidth="1"/>
    <col min="8982" max="8982" width="11" style="10" customWidth="1"/>
    <col min="8983" max="8983" width="18.7109375" style="10" customWidth="1"/>
    <col min="8984" max="9216" width="11.42578125" style="10"/>
    <col min="9217" max="9217" width="9.140625" style="10" customWidth="1"/>
    <col min="9218" max="9218" width="24" style="10" customWidth="1"/>
    <col min="9219" max="9220" width="20" style="10" customWidth="1"/>
    <col min="9221" max="9221" width="18.5703125" style="10" customWidth="1"/>
    <col min="9222" max="9222" width="20" style="10" customWidth="1"/>
    <col min="9223" max="9223" width="19" style="10" customWidth="1"/>
    <col min="9224" max="9224" width="24.7109375" style="10" customWidth="1"/>
    <col min="9225" max="9236" width="7.7109375" style="10" customWidth="1"/>
    <col min="9237" max="9237" width="16.42578125" style="10" customWidth="1"/>
    <col min="9238" max="9238" width="11" style="10" customWidth="1"/>
    <col min="9239" max="9239" width="18.7109375" style="10" customWidth="1"/>
    <col min="9240" max="9472" width="11.42578125" style="10"/>
    <col min="9473" max="9473" width="9.140625" style="10" customWidth="1"/>
    <col min="9474" max="9474" width="24" style="10" customWidth="1"/>
    <col min="9475" max="9476" width="20" style="10" customWidth="1"/>
    <col min="9477" max="9477" width="18.5703125" style="10" customWidth="1"/>
    <col min="9478" max="9478" width="20" style="10" customWidth="1"/>
    <col min="9479" max="9479" width="19" style="10" customWidth="1"/>
    <col min="9480" max="9480" width="24.7109375" style="10" customWidth="1"/>
    <col min="9481" max="9492" width="7.7109375" style="10" customWidth="1"/>
    <col min="9493" max="9493" width="16.42578125" style="10" customWidth="1"/>
    <col min="9494" max="9494" width="11" style="10" customWidth="1"/>
    <col min="9495" max="9495" width="18.7109375" style="10" customWidth="1"/>
    <col min="9496" max="9728" width="11.42578125" style="10"/>
    <col min="9729" max="9729" width="9.140625" style="10" customWidth="1"/>
    <col min="9730" max="9730" width="24" style="10" customWidth="1"/>
    <col min="9731" max="9732" width="20" style="10" customWidth="1"/>
    <col min="9733" max="9733" width="18.5703125" style="10" customWidth="1"/>
    <col min="9734" max="9734" width="20" style="10" customWidth="1"/>
    <col min="9735" max="9735" width="19" style="10" customWidth="1"/>
    <col min="9736" max="9736" width="24.7109375" style="10" customWidth="1"/>
    <col min="9737" max="9748" width="7.7109375" style="10" customWidth="1"/>
    <col min="9749" max="9749" width="16.42578125" style="10" customWidth="1"/>
    <col min="9750" max="9750" width="11" style="10" customWidth="1"/>
    <col min="9751" max="9751" width="18.7109375" style="10" customWidth="1"/>
    <col min="9752" max="9984" width="11.42578125" style="10"/>
    <col min="9985" max="9985" width="9.140625" style="10" customWidth="1"/>
    <col min="9986" max="9986" width="24" style="10" customWidth="1"/>
    <col min="9987" max="9988" width="20" style="10" customWidth="1"/>
    <col min="9989" max="9989" width="18.5703125" style="10" customWidth="1"/>
    <col min="9990" max="9990" width="20" style="10" customWidth="1"/>
    <col min="9991" max="9991" width="19" style="10" customWidth="1"/>
    <col min="9992" max="9992" width="24.7109375" style="10" customWidth="1"/>
    <col min="9993" max="10004" width="7.7109375" style="10" customWidth="1"/>
    <col min="10005" max="10005" width="16.42578125" style="10" customWidth="1"/>
    <col min="10006" max="10006" width="11" style="10" customWidth="1"/>
    <col min="10007" max="10007" width="18.7109375" style="10" customWidth="1"/>
    <col min="10008" max="10240" width="11.42578125" style="10"/>
    <col min="10241" max="10241" width="9.140625" style="10" customWidth="1"/>
    <col min="10242" max="10242" width="24" style="10" customWidth="1"/>
    <col min="10243" max="10244" width="20" style="10" customWidth="1"/>
    <col min="10245" max="10245" width="18.5703125" style="10" customWidth="1"/>
    <col min="10246" max="10246" width="20" style="10" customWidth="1"/>
    <col min="10247" max="10247" width="19" style="10" customWidth="1"/>
    <col min="10248" max="10248" width="24.7109375" style="10" customWidth="1"/>
    <col min="10249" max="10260" width="7.7109375" style="10" customWidth="1"/>
    <col min="10261" max="10261" width="16.42578125" style="10" customWidth="1"/>
    <col min="10262" max="10262" width="11" style="10" customWidth="1"/>
    <col min="10263" max="10263" width="18.7109375" style="10" customWidth="1"/>
    <col min="10264" max="10496" width="11.42578125" style="10"/>
    <col min="10497" max="10497" width="9.140625" style="10" customWidth="1"/>
    <col min="10498" max="10498" width="24" style="10" customWidth="1"/>
    <col min="10499" max="10500" width="20" style="10" customWidth="1"/>
    <col min="10501" max="10501" width="18.5703125" style="10" customWidth="1"/>
    <col min="10502" max="10502" width="20" style="10" customWidth="1"/>
    <col min="10503" max="10503" width="19" style="10" customWidth="1"/>
    <col min="10504" max="10504" width="24.7109375" style="10" customWidth="1"/>
    <col min="10505" max="10516" width="7.7109375" style="10" customWidth="1"/>
    <col min="10517" max="10517" width="16.42578125" style="10" customWidth="1"/>
    <col min="10518" max="10518" width="11" style="10" customWidth="1"/>
    <col min="10519" max="10519" width="18.7109375" style="10" customWidth="1"/>
    <col min="10520" max="10752" width="11.42578125" style="10"/>
    <col min="10753" max="10753" width="9.140625" style="10" customWidth="1"/>
    <col min="10754" max="10754" width="24" style="10" customWidth="1"/>
    <col min="10755" max="10756" width="20" style="10" customWidth="1"/>
    <col min="10757" max="10757" width="18.5703125" style="10" customWidth="1"/>
    <col min="10758" max="10758" width="20" style="10" customWidth="1"/>
    <col min="10759" max="10759" width="19" style="10" customWidth="1"/>
    <col min="10760" max="10760" width="24.7109375" style="10" customWidth="1"/>
    <col min="10761" max="10772" width="7.7109375" style="10" customWidth="1"/>
    <col min="10773" max="10773" width="16.42578125" style="10" customWidth="1"/>
    <col min="10774" max="10774" width="11" style="10" customWidth="1"/>
    <col min="10775" max="10775" width="18.7109375" style="10" customWidth="1"/>
    <col min="10776" max="11008" width="11.42578125" style="10"/>
    <col min="11009" max="11009" width="9.140625" style="10" customWidth="1"/>
    <col min="11010" max="11010" width="24" style="10" customWidth="1"/>
    <col min="11011" max="11012" width="20" style="10" customWidth="1"/>
    <col min="11013" max="11013" width="18.5703125" style="10" customWidth="1"/>
    <col min="11014" max="11014" width="20" style="10" customWidth="1"/>
    <col min="11015" max="11015" width="19" style="10" customWidth="1"/>
    <col min="11016" max="11016" width="24.7109375" style="10" customWidth="1"/>
    <col min="11017" max="11028" width="7.7109375" style="10" customWidth="1"/>
    <col min="11029" max="11029" width="16.42578125" style="10" customWidth="1"/>
    <col min="11030" max="11030" width="11" style="10" customWidth="1"/>
    <col min="11031" max="11031" width="18.7109375" style="10" customWidth="1"/>
    <col min="11032" max="11264" width="11.42578125" style="10"/>
    <col min="11265" max="11265" width="9.140625" style="10" customWidth="1"/>
    <col min="11266" max="11266" width="24" style="10" customWidth="1"/>
    <col min="11267" max="11268" width="20" style="10" customWidth="1"/>
    <col min="11269" max="11269" width="18.5703125" style="10" customWidth="1"/>
    <col min="11270" max="11270" width="20" style="10" customWidth="1"/>
    <col min="11271" max="11271" width="19" style="10" customWidth="1"/>
    <col min="11272" max="11272" width="24.7109375" style="10" customWidth="1"/>
    <col min="11273" max="11284" width="7.7109375" style="10" customWidth="1"/>
    <col min="11285" max="11285" width="16.42578125" style="10" customWidth="1"/>
    <col min="11286" max="11286" width="11" style="10" customWidth="1"/>
    <col min="11287" max="11287" width="18.7109375" style="10" customWidth="1"/>
    <col min="11288" max="11520" width="11.42578125" style="10"/>
    <col min="11521" max="11521" width="9.140625" style="10" customWidth="1"/>
    <col min="11522" max="11522" width="24" style="10" customWidth="1"/>
    <col min="11523" max="11524" width="20" style="10" customWidth="1"/>
    <col min="11525" max="11525" width="18.5703125" style="10" customWidth="1"/>
    <col min="11526" max="11526" width="20" style="10" customWidth="1"/>
    <col min="11527" max="11527" width="19" style="10" customWidth="1"/>
    <col min="11528" max="11528" width="24.7109375" style="10" customWidth="1"/>
    <col min="11529" max="11540" width="7.7109375" style="10" customWidth="1"/>
    <col min="11541" max="11541" width="16.42578125" style="10" customWidth="1"/>
    <col min="11542" max="11542" width="11" style="10" customWidth="1"/>
    <col min="11543" max="11543" width="18.7109375" style="10" customWidth="1"/>
    <col min="11544" max="11776" width="11.42578125" style="10"/>
    <col min="11777" max="11777" width="9.140625" style="10" customWidth="1"/>
    <col min="11778" max="11778" width="24" style="10" customWidth="1"/>
    <col min="11779" max="11780" width="20" style="10" customWidth="1"/>
    <col min="11781" max="11781" width="18.5703125" style="10" customWidth="1"/>
    <col min="11782" max="11782" width="20" style="10" customWidth="1"/>
    <col min="11783" max="11783" width="19" style="10" customWidth="1"/>
    <col min="11784" max="11784" width="24.7109375" style="10" customWidth="1"/>
    <col min="11785" max="11796" width="7.7109375" style="10" customWidth="1"/>
    <col min="11797" max="11797" width="16.42578125" style="10" customWidth="1"/>
    <col min="11798" max="11798" width="11" style="10" customWidth="1"/>
    <col min="11799" max="11799" width="18.7109375" style="10" customWidth="1"/>
    <col min="11800" max="12032" width="11.42578125" style="10"/>
    <col min="12033" max="12033" width="9.140625" style="10" customWidth="1"/>
    <col min="12034" max="12034" width="24" style="10" customWidth="1"/>
    <col min="12035" max="12036" width="20" style="10" customWidth="1"/>
    <col min="12037" max="12037" width="18.5703125" style="10" customWidth="1"/>
    <col min="12038" max="12038" width="20" style="10" customWidth="1"/>
    <col min="12039" max="12039" width="19" style="10" customWidth="1"/>
    <col min="12040" max="12040" width="24.7109375" style="10" customWidth="1"/>
    <col min="12041" max="12052" width="7.7109375" style="10" customWidth="1"/>
    <col min="12053" max="12053" width="16.42578125" style="10" customWidth="1"/>
    <col min="12054" max="12054" width="11" style="10" customWidth="1"/>
    <col min="12055" max="12055" width="18.7109375" style="10" customWidth="1"/>
    <col min="12056" max="12288" width="11.42578125" style="10"/>
    <col min="12289" max="12289" width="9.140625" style="10" customWidth="1"/>
    <col min="12290" max="12290" width="24" style="10" customWidth="1"/>
    <col min="12291" max="12292" width="20" style="10" customWidth="1"/>
    <col min="12293" max="12293" width="18.5703125" style="10" customWidth="1"/>
    <col min="12294" max="12294" width="20" style="10" customWidth="1"/>
    <col min="12295" max="12295" width="19" style="10" customWidth="1"/>
    <col min="12296" max="12296" width="24.7109375" style="10" customWidth="1"/>
    <col min="12297" max="12308" width="7.7109375" style="10" customWidth="1"/>
    <col min="12309" max="12309" width="16.42578125" style="10" customWidth="1"/>
    <col min="12310" max="12310" width="11" style="10" customWidth="1"/>
    <col min="12311" max="12311" width="18.7109375" style="10" customWidth="1"/>
    <col min="12312" max="12544" width="11.42578125" style="10"/>
    <col min="12545" max="12545" width="9.140625" style="10" customWidth="1"/>
    <col min="12546" max="12546" width="24" style="10" customWidth="1"/>
    <col min="12547" max="12548" width="20" style="10" customWidth="1"/>
    <col min="12549" max="12549" width="18.5703125" style="10" customWidth="1"/>
    <col min="12550" max="12550" width="20" style="10" customWidth="1"/>
    <col min="12551" max="12551" width="19" style="10" customWidth="1"/>
    <col min="12552" max="12552" width="24.7109375" style="10" customWidth="1"/>
    <col min="12553" max="12564" width="7.7109375" style="10" customWidth="1"/>
    <col min="12565" max="12565" width="16.42578125" style="10" customWidth="1"/>
    <col min="12566" max="12566" width="11" style="10" customWidth="1"/>
    <col min="12567" max="12567" width="18.7109375" style="10" customWidth="1"/>
    <col min="12568" max="12800" width="11.42578125" style="10"/>
    <col min="12801" max="12801" width="9.140625" style="10" customWidth="1"/>
    <col min="12802" max="12802" width="24" style="10" customWidth="1"/>
    <col min="12803" max="12804" width="20" style="10" customWidth="1"/>
    <col min="12805" max="12805" width="18.5703125" style="10" customWidth="1"/>
    <col min="12806" max="12806" width="20" style="10" customWidth="1"/>
    <col min="12807" max="12807" width="19" style="10" customWidth="1"/>
    <col min="12808" max="12808" width="24.7109375" style="10" customWidth="1"/>
    <col min="12809" max="12820" width="7.7109375" style="10" customWidth="1"/>
    <col min="12821" max="12821" width="16.42578125" style="10" customWidth="1"/>
    <col min="12822" max="12822" width="11" style="10" customWidth="1"/>
    <col min="12823" max="12823" width="18.7109375" style="10" customWidth="1"/>
    <col min="12824" max="13056" width="11.42578125" style="10"/>
    <col min="13057" max="13057" width="9.140625" style="10" customWidth="1"/>
    <col min="13058" max="13058" width="24" style="10" customWidth="1"/>
    <col min="13059" max="13060" width="20" style="10" customWidth="1"/>
    <col min="13061" max="13061" width="18.5703125" style="10" customWidth="1"/>
    <col min="13062" max="13062" width="20" style="10" customWidth="1"/>
    <col min="13063" max="13063" width="19" style="10" customWidth="1"/>
    <col min="13064" max="13064" width="24.7109375" style="10" customWidth="1"/>
    <col min="13065" max="13076" width="7.7109375" style="10" customWidth="1"/>
    <col min="13077" max="13077" width="16.42578125" style="10" customWidth="1"/>
    <col min="13078" max="13078" width="11" style="10" customWidth="1"/>
    <col min="13079" max="13079" width="18.7109375" style="10" customWidth="1"/>
    <col min="13080" max="13312" width="11.42578125" style="10"/>
    <col min="13313" max="13313" width="9.140625" style="10" customWidth="1"/>
    <col min="13314" max="13314" width="24" style="10" customWidth="1"/>
    <col min="13315" max="13316" width="20" style="10" customWidth="1"/>
    <col min="13317" max="13317" width="18.5703125" style="10" customWidth="1"/>
    <col min="13318" max="13318" width="20" style="10" customWidth="1"/>
    <col min="13319" max="13319" width="19" style="10" customWidth="1"/>
    <col min="13320" max="13320" width="24.7109375" style="10" customWidth="1"/>
    <col min="13321" max="13332" width="7.7109375" style="10" customWidth="1"/>
    <col min="13333" max="13333" width="16.42578125" style="10" customWidth="1"/>
    <col min="13334" max="13334" width="11" style="10" customWidth="1"/>
    <col min="13335" max="13335" width="18.7109375" style="10" customWidth="1"/>
    <col min="13336" max="13568" width="11.42578125" style="10"/>
    <col min="13569" max="13569" width="9.140625" style="10" customWidth="1"/>
    <col min="13570" max="13570" width="24" style="10" customWidth="1"/>
    <col min="13571" max="13572" width="20" style="10" customWidth="1"/>
    <col min="13573" max="13573" width="18.5703125" style="10" customWidth="1"/>
    <col min="13574" max="13574" width="20" style="10" customWidth="1"/>
    <col min="13575" max="13575" width="19" style="10" customWidth="1"/>
    <col min="13576" max="13576" width="24.7109375" style="10" customWidth="1"/>
    <col min="13577" max="13588" width="7.7109375" style="10" customWidth="1"/>
    <col min="13589" max="13589" width="16.42578125" style="10" customWidth="1"/>
    <col min="13590" max="13590" width="11" style="10" customWidth="1"/>
    <col min="13591" max="13591" width="18.7109375" style="10" customWidth="1"/>
    <col min="13592" max="13824" width="11.42578125" style="10"/>
    <col min="13825" max="13825" width="9.140625" style="10" customWidth="1"/>
    <col min="13826" max="13826" width="24" style="10" customWidth="1"/>
    <col min="13827" max="13828" width="20" style="10" customWidth="1"/>
    <col min="13829" max="13829" width="18.5703125" style="10" customWidth="1"/>
    <col min="13830" max="13830" width="20" style="10" customWidth="1"/>
    <col min="13831" max="13831" width="19" style="10" customWidth="1"/>
    <col min="13832" max="13832" width="24.7109375" style="10" customWidth="1"/>
    <col min="13833" max="13844" width="7.7109375" style="10" customWidth="1"/>
    <col min="13845" max="13845" width="16.42578125" style="10" customWidth="1"/>
    <col min="13846" max="13846" width="11" style="10" customWidth="1"/>
    <col min="13847" max="13847" width="18.7109375" style="10" customWidth="1"/>
    <col min="13848" max="14080" width="11.42578125" style="10"/>
    <col min="14081" max="14081" width="9.140625" style="10" customWidth="1"/>
    <col min="14082" max="14082" width="24" style="10" customWidth="1"/>
    <col min="14083" max="14084" width="20" style="10" customWidth="1"/>
    <col min="14085" max="14085" width="18.5703125" style="10" customWidth="1"/>
    <col min="14086" max="14086" width="20" style="10" customWidth="1"/>
    <col min="14087" max="14087" width="19" style="10" customWidth="1"/>
    <col min="14088" max="14088" width="24.7109375" style="10" customWidth="1"/>
    <col min="14089" max="14100" width="7.7109375" style="10" customWidth="1"/>
    <col min="14101" max="14101" width="16.42578125" style="10" customWidth="1"/>
    <col min="14102" max="14102" width="11" style="10" customWidth="1"/>
    <col min="14103" max="14103" width="18.7109375" style="10" customWidth="1"/>
    <col min="14104" max="14336" width="11.42578125" style="10"/>
    <col min="14337" max="14337" width="9.140625" style="10" customWidth="1"/>
    <col min="14338" max="14338" width="24" style="10" customWidth="1"/>
    <col min="14339" max="14340" width="20" style="10" customWidth="1"/>
    <col min="14341" max="14341" width="18.5703125" style="10" customWidth="1"/>
    <col min="14342" max="14342" width="20" style="10" customWidth="1"/>
    <col min="14343" max="14343" width="19" style="10" customWidth="1"/>
    <col min="14344" max="14344" width="24.7109375" style="10" customWidth="1"/>
    <col min="14345" max="14356" width="7.7109375" style="10" customWidth="1"/>
    <col min="14357" max="14357" width="16.42578125" style="10" customWidth="1"/>
    <col min="14358" max="14358" width="11" style="10" customWidth="1"/>
    <col min="14359" max="14359" width="18.7109375" style="10" customWidth="1"/>
    <col min="14360" max="14592" width="11.42578125" style="10"/>
    <col min="14593" max="14593" width="9.140625" style="10" customWidth="1"/>
    <col min="14594" max="14594" width="24" style="10" customWidth="1"/>
    <col min="14595" max="14596" width="20" style="10" customWidth="1"/>
    <col min="14597" max="14597" width="18.5703125" style="10" customWidth="1"/>
    <col min="14598" max="14598" width="20" style="10" customWidth="1"/>
    <col min="14599" max="14599" width="19" style="10" customWidth="1"/>
    <col min="14600" max="14600" width="24.7109375" style="10" customWidth="1"/>
    <col min="14601" max="14612" width="7.7109375" style="10" customWidth="1"/>
    <col min="14613" max="14613" width="16.42578125" style="10" customWidth="1"/>
    <col min="14614" max="14614" width="11" style="10" customWidth="1"/>
    <col min="14615" max="14615" width="18.7109375" style="10" customWidth="1"/>
    <col min="14616" max="14848" width="11.42578125" style="10"/>
    <col min="14849" max="14849" width="9.140625" style="10" customWidth="1"/>
    <col min="14850" max="14850" width="24" style="10" customWidth="1"/>
    <col min="14851" max="14852" width="20" style="10" customWidth="1"/>
    <col min="14853" max="14853" width="18.5703125" style="10" customWidth="1"/>
    <col min="14854" max="14854" width="20" style="10" customWidth="1"/>
    <col min="14855" max="14855" width="19" style="10" customWidth="1"/>
    <col min="14856" max="14856" width="24.7109375" style="10" customWidth="1"/>
    <col min="14857" max="14868" width="7.7109375" style="10" customWidth="1"/>
    <col min="14869" max="14869" width="16.42578125" style="10" customWidth="1"/>
    <col min="14870" max="14870" width="11" style="10" customWidth="1"/>
    <col min="14871" max="14871" width="18.7109375" style="10" customWidth="1"/>
    <col min="14872" max="15104" width="11.42578125" style="10"/>
    <col min="15105" max="15105" width="9.140625" style="10" customWidth="1"/>
    <col min="15106" max="15106" width="24" style="10" customWidth="1"/>
    <col min="15107" max="15108" width="20" style="10" customWidth="1"/>
    <col min="15109" max="15109" width="18.5703125" style="10" customWidth="1"/>
    <col min="15110" max="15110" width="20" style="10" customWidth="1"/>
    <col min="15111" max="15111" width="19" style="10" customWidth="1"/>
    <col min="15112" max="15112" width="24.7109375" style="10" customWidth="1"/>
    <col min="15113" max="15124" width="7.7109375" style="10" customWidth="1"/>
    <col min="15125" max="15125" width="16.42578125" style="10" customWidth="1"/>
    <col min="15126" max="15126" width="11" style="10" customWidth="1"/>
    <col min="15127" max="15127" width="18.7109375" style="10" customWidth="1"/>
    <col min="15128" max="15360" width="11.42578125" style="10"/>
    <col min="15361" max="15361" width="9.140625" style="10" customWidth="1"/>
    <col min="15362" max="15362" width="24" style="10" customWidth="1"/>
    <col min="15363" max="15364" width="20" style="10" customWidth="1"/>
    <col min="15365" max="15365" width="18.5703125" style="10" customWidth="1"/>
    <col min="15366" max="15366" width="20" style="10" customWidth="1"/>
    <col min="15367" max="15367" width="19" style="10" customWidth="1"/>
    <col min="15368" max="15368" width="24.7109375" style="10" customWidth="1"/>
    <col min="15369" max="15380" width="7.7109375" style="10" customWidth="1"/>
    <col min="15381" max="15381" width="16.42578125" style="10" customWidth="1"/>
    <col min="15382" max="15382" width="11" style="10" customWidth="1"/>
    <col min="15383" max="15383" width="18.7109375" style="10" customWidth="1"/>
    <col min="15384" max="15616" width="11.42578125" style="10"/>
    <col min="15617" max="15617" width="9.140625" style="10" customWidth="1"/>
    <col min="15618" max="15618" width="24" style="10" customWidth="1"/>
    <col min="15619" max="15620" width="20" style="10" customWidth="1"/>
    <col min="15621" max="15621" width="18.5703125" style="10" customWidth="1"/>
    <col min="15622" max="15622" width="20" style="10" customWidth="1"/>
    <col min="15623" max="15623" width="19" style="10" customWidth="1"/>
    <col min="15624" max="15624" width="24.7109375" style="10" customWidth="1"/>
    <col min="15625" max="15636" width="7.7109375" style="10" customWidth="1"/>
    <col min="15637" max="15637" width="16.42578125" style="10" customWidth="1"/>
    <col min="15638" max="15638" width="11" style="10" customWidth="1"/>
    <col min="15639" max="15639" width="18.7109375" style="10" customWidth="1"/>
    <col min="15640" max="15872" width="11.42578125" style="10"/>
    <col min="15873" max="15873" width="9.140625" style="10" customWidth="1"/>
    <col min="15874" max="15874" width="24" style="10" customWidth="1"/>
    <col min="15875" max="15876" width="20" style="10" customWidth="1"/>
    <col min="15877" max="15877" width="18.5703125" style="10" customWidth="1"/>
    <col min="15878" max="15878" width="20" style="10" customWidth="1"/>
    <col min="15879" max="15879" width="19" style="10" customWidth="1"/>
    <col min="15880" max="15880" width="24.7109375" style="10" customWidth="1"/>
    <col min="15881" max="15892" width="7.7109375" style="10" customWidth="1"/>
    <col min="15893" max="15893" width="16.42578125" style="10" customWidth="1"/>
    <col min="15894" max="15894" width="11" style="10" customWidth="1"/>
    <col min="15895" max="15895" width="18.7109375" style="10" customWidth="1"/>
    <col min="15896" max="16128" width="11.42578125" style="10"/>
    <col min="16129" max="16129" width="9.140625" style="10" customWidth="1"/>
    <col min="16130" max="16130" width="24" style="10" customWidth="1"/>
    <col min="16131" max="16132" width="20" style="10" customWidth="1"/>
    <col min="16133" max="16133" width="18.5703125" style="10" customWidth="1"/>
    <col min="16134" max="16134" width="20" style="10" customWidth="1"/>
    <col min="16135" max="16135" width="19" style="10" customWidth="1"/>
    <col min="16136" max="16136" width="24.7109375" style="10" customWidth="1"/>
    <col min="16137" max="16148" width="7.7109375" style="10" customWidth="1"/>
    <col min="16149" max="16149" width="16.42578125" style="10" customWidth="1"/>
    <col min="16150" max="16150" width="11" style="10" customWidth="1"/>
    <col min="16151" max="16151" width="18.7109375" style="10" customWidth="1"/>
    <col min="16152" max="16384" width="11.42578125" style="10"/>
  </cols>
  <sheetData>
    <row r="1" spans="1:25" s="48" customFormat="1" ht="39.75" customHeight="1" thickBot="1" x14ac:dyDescent="0.3">
      <c r="A1" s="300"/>
      <c r="B1" s="301"/>
      <c r="C1" s="306" t="s">
        <v>237</v>
      </c>
      <c r="D1" s="306"/>
      <c r="E1" s="306"/>
      <c r="F1" s="306"/>
      <c r="G1" s="306"/>
      <c r="H1" s="306"/>
      <c r="I1" s="306"/>
      <c r="J1" s="306"/>
      <c r="K1" s="306"/>
      <c r="L1" s="306"/>
      <c r="M1" s="306"/>
      <c r="N1" s="306"/>
      <c r="O1" s="306"/>
      <c r="P1" s="306"/>
      <c r="Q1" s="306"/>
      <c r="R1" s="306"/>
      <c r="S1" s="306"/>
      <c r="T1" s="306"/>
      <c r="U1" s="307"/>
    </row>
    <row r="2" spans="1:25" s="48" customFormat="1" ht="40.5" customHeight="1" thickBot="1" x14ac:dyDescent="0.3">
      <c r="A2" s="302"/>
      <c r="B2" s="303"/>
      <c r="C2" s="306" t="s">
        <v>18</v>
      </c>
      <c r="D2" s="306"/>
      <c r="E2" s="306"/>
      <c r="F2" s="306"/>
      <c r="G2" s="306"/>
      <c r="H2" s="306"/>
      <c r="I2" s="306"/>
      <c r="J2" s="306"/>
      <c r="K2" s="306"/>
      <c r="L2" s="306"/>
      <c r="M2" s="306"/>
      <c r="N2" s="306"/>
      <c r="O2" s="306"/>
      <c r="P2" s="306"/>
      <c r="Q2" s="306"/>
      <c r="R2" s="306"/>
      <c r="S2" s="306"/>
      <c r="T2" s="306"/>
      <c r="U2" s="307"/>
    </row>
    <row r="3" spans="1:25" s="48" customFormat="1" ht="42.75" customHeight="1" thickBot="1" x14ac:dyDescent="0.3">
      <c r="A3" s="302"/>
      <c r="B3" s="303"/>
      <c r="C3" s="306" t="s">
        <v>103</v>
      </c>
      <c r="D3" s="306"/>
      <c r="E3" s="306"/>
      <c r="F3" s="306"/>
      <c r="G3" s="306"/>
      <c r="H3" s="306"/>
      <c r="I3" s="306"/>
      <c r="J3" s="306"/>
      <c r="K3" s="306"/>
      <c r="L3" s="306"/>
      <c r="M3" s="306"/>
      <c r="N3" s="306"/>
      <c r="O3" s="306"/>
      <c r="P3" s="306"/>
      <c r="Q3" s="306"/>
      <c r="R3" s="306"/>
      <c r="S3" s="306"/>
      <c r="T3" s="306"/>
      <c r="U3" s="307"/>
    </row>
    <row r="4" spans="1:25" s="48" customFormat="1" ht="33.75" customHeight="1" thickBot="1" x14ac:dyDescent="0.3">
      <c r="A4" s="304"/>
      <c r="B4" s="305"/>
      <c r="C4" s="308" t="s">
        <v>128</v>
      </c>
      <c r="D4" s="308"/>
      <c r="E4" s="308"/>
      <c r="F4" s="308"/>
      <c r="G4" s="308"/>
      <c r="H4" s="308"/>
      <c r="I4" s="309"/>
      <c r="J4" s="310" t="s">
        <v>460</v>
      </c>
      <c r="K4" s="308"/>
      <c r="L4" s="308"/>
      <c r="M4" s="308"/>
      <c r="N4" s="308"/>
      <c r="O4" s="308"/>
      <c r="P4" s="308"/>
      <c r="Q4" s="308"/>
      <c r="R4" s="308"/>
      <c r="S4" s="308"/>
      <c r="T4" s="308"/>
      <c r="U4" s="309"/>
    </row>
    <row r="5" spans="1:25" s="48" customFormat="1" ht="21.75" customHeight="1" x14ac:dyDescent="0.25">
      <c r="C5" s="277"/>
      <c r="D5" s="277"/>
      <c r="E5" s="277"/>
      <c r="F5" s="277"/>
      <c r="G5" s="278"/>
      <c r="H5" s="279"/>
      <c r="I5" s="278"/>
      <c r="J5" s="280"/>
      <c r="K5" s="281"/>
      <c r="L5" s="281"/>
      <c r="M5" s="281"/>
      <c r="N5" s="281"/>
      <c r="U5" s="282"/>
    </row>
    <row r="6" spans="1:25" s="49" customFormat="1" ht="30" customHeight="1" thickBot="1" x14ac:dyDescent="0.3">
      <c r="C6" s="279"/>
      <c r="D6" s="279"/>
      <c r="E6" s="279"/>
      <c r="F6" s="279"/>
      <c r="G6" s="278"/>
      <c r="H6" s="278"/>
      <c r="I6" s="278"/>
      <c r="J6" s="278"/>
      <c r="K6" s="279"/>
      <c r="L6" s="279"/>
      <c r="M6" s="279"/>
      <c r="N6" s="279"/>
      <c r="O6" s="279"/>
      <c r="P6" s="283"/>
      <c r="Q6" s="283"/>
      <c r="R6" s="283"/>
      <c r="S6" s="283"/>
      <c r="T6" s="48"/>
      <c r="U6" s="282"/>
      <c r="V6" s="50"/>
      <c r="W6" s="50"/>
    </row>
    <row r="7" spans="1:25" s="49" customFormat="1" ht="52.5" customHeight="1" thickBot="1" x14ac:dyDescent="0.3">
      <c r="B7" s="51" t="s">
        <v>104</v>
      </c>
      <c r="C7" s="311" t="s">
        <v>238</v>
      </c>
      <c r="D7" s="312"/>
      <c r="E7" s="312"/>
      <c r="F7" s="312"/>
      <c r="G7" s="313"/>
      <c r="H7" s="279"/>
      <c r="I7" s="279"/>
      <c r="J7" s="279"/>
      <c r="K7" s="279"/>
      <c r="L7" s="279"/>
      <c r="M7" s="279"/>
      <c r="N7" s="279"/>
      <c r="O7" s="279"/>
      <c r="P7" s="283"/>
      <c r="Q7" s="283"/>
      <c r="R7" s="283"/>
      <c r="S7" s="283"/>
      <c r="T7" s="48"/>
      <c r="U7" s="282"/>
      <c r="V7" s="50"/>
      <c r="W7" s="50"/>
    </row>
    <row r="8" spans="1:25" s="49" customFormat="1" ht="39.75" customHeight="1" x14ac:dyDescent="0.25">
      <c r="U8" s="274"/>
    </row>
    <row r="9" spans="1:25" s="49" customFormat="1" x14ac:dyDescent="0.25">
      <c r="U9" s="274"/>
    </row>
    <row r="10" spans="1:25" s="52" customFormat="1" ht="45" customHeight="1" x14ac:dyDescent="0.2">
      <c r="A10" s="314" t="s">
        <v>105</v>
      </c>
      <c r="B10" s="314"/>
      <c r="C10" s="314"/>
      <c r="D10" s="314"/>
      <c r="E10" s="314"/>
      <c r="F10" s="314"/>
      <c r="G10" s="314"/>
      <c r="H10" s="314"/>
      <c r="I10" s="314"/>
      <c r="J10" s="314"/>
      <c r="K10" s="314"/>
      <c r="L10" s="314"/>
      <c r="M10" s="314"/>
      <c r="N10" s="314"/>
      <c r="O10" s="314"/>
      <c r="P10" s="314"/>
      <c r="Q10" s="314"/>
      <c r="R10" s="314"/>
      <c r="S10" s="314"/>
      <c r="T10" s="314"/>
      <c r="U10" s="314"/>
      <c r="V10" s="314"/>
      <c r="W10" s="314"/>
    </row>
    <row r="11" spans="1:25" s="53" customFormat="1" ht="38.25" customHeight="1" x14ac:dyDescent="0.25">
      <c r="A11" s="315" t="s">
        <v>106</v>
      </c>
      <c r="B11" s="315" t="s">
        <v>107</v>
      </c>
      <c r="C11" s="315"/>
      <c r="D11" s="296" t="s">
        <v>253</v>
      </c>
      <c r="E11" s="296" t="s">
        <v>108</v>
      </c>
      <c r="F11" s="315" t="s">
        <v>109</v>
      </c>
      <c r="G11" s="315" t="s">
        <v>110</v>
      </c>
      <c r="H11" s="315" t="s">
        <v>111</v>
      </c>
      <c r="I11" s="315" t="s">
        <v>254</v>
      </c>
      <c r="J11" s="315"/>
      <c r="K11" s="315"/>
      <c r="L11" s="315"/>
      <c r="M11" s="315"/>
      <c r="N11" s="315"/>
      <c r="O11" s="315"/>
      <c r="P11" s="315"/>
      <c r="Q11" s="315"/>
      <c r="R11" s="315"/>
      <c r="S11" s="315"/>
      <c r="T11" s="315"/>
      <c r="U11" s="315"/>
      <c r="V11" s="315"/>
      <c r="W11" s="315"/>
    </row>
    <row r="12" spans="1:25" s="53" customFormat="1" ht="76.5" customHeight="1" x14ac:dyDescent="0.25">
      <c r="A12" s="315"/>
      <c r="B12" s="106" t="s">
        <v>112</v>
      </c>
      <c r="C12" s="115" t="s">
        <v>252</v>
      </c>
      <c r="D12" s="297"/>
      <c r="E12" s="297"/>
      <c r="F12" s="315"/>
      <c r="G12" s="315"/>
      <c r="H12" s="315"/>
      <c r="I12" s="54" t="s">
        <v>113</v>
      </c>
      <c r="J12" s="54" t="s">
        <v>114</v>
      </c>
      <c r="K12" s="54" t="s">
        <v>115</v>
      </c>
      <c r="L12" s="54" t="s">
        <v>116</v>
      </c>
      <c r="M12" s="54" t="s">
        <v>117</v>
      </c>
      <c r="N12" s="54" t="s">
        <v>118</v>
      </c>
      <c r="O12" s="54" t="s">
        <v>119</v>
      </c>
      <c r="P12" s="54" t="s">
        <v>120</v>
      </c>
      <c r="Q12" s="54" t="s">
        <v>121</v>
      </c>
      <c r="R12" s="54" t="s">
        <v>122</v>
      </c>
      <c r="S12" s="54" t="s">
        <v>123</v>
      </c>
      <c r="T12" s="54" t="s">
        <v>124</v>
      </c>
      <c r="U12" s="268" t="s">
        <v>125</v>
      </c>
      <c r="V12" s="316" t="s">
        <v>126</v>
      </c>
      <c r="W12" s="316"/>
    </row>
    <row r="13" spans="1:25" s="53" customFormat="1" ht="76.5" customHeight="1" x14ac:dyDescent="0.25">
      <c r="A13" s="292">
        <f>+'[3]1_Acciones_disciplinarias'!C9</f>
        <v>1</v>
      </c>
      <c r="B13" s="292" t="s">
        <v>208</v>
      </c>
      <c r="C13" s="292" t="s">
        <v>530</v>
      </c>
      <c r="D13" s="292" t="s">
        <v>459</v>
      </c>
      <c r="E13" s="292" t="s">
        <v>175</v>
      </c>
      <c r="F13" s="298" t="str">
        <f>+'1_Acciones_disciplinarias'!F9</f>
        <v>1. Sustanciar oportunamente el 100% de las actuaciones disciplinarias en segunda instancia .</v>
      </c>
      <c r="G13" s="299" t="str">
        <f>+'[3]1_Acciones_disciplinarias'!C15</f>
        <v>Actuaciones sustanciadas</v>
      </c>
      <c r="H13" s="99" t="str">
        <f>+'[3]1_Acciones_disciplinarias'!C22</f>
        <v xml:space="preserve">Actuaciones disciplinarias en segunda instancia sustanciadas oportunamente </v>
      </c>
      <c r="I13" s="264">
        <f>+'1_Acciones_disciplinarias'!C30</f>
        <v>0</v>
      </c>
      <c r="J13" s="264">
        <f>+'1_Acciones_disciplinarias'!C31</f>
        <v>0</v>
      </c>
      <c r="K13" s="264">
        <f>+'1_Acciones_disciplinarias'!C32</f>
        <v>2</v>
      </c>
      <c r="L13" s="264">
        <f>+'1_Acciones_disciplinarias'!C33</f>
        <v>0</v>
      </c>
      <c r="M13" s="264">
        <f>+'1_Acciones_disciplinarias'!C34</f>
        <v>0</v>
      </c>
      <c r="N13" s="264">
        <f>+'1_Acciones_disciplinarias'!C35</f>
        <v>0</v>
      </c>
      <c r="O13" s="264">
        <f>+'1_Acciones_disciplinarias'!C36</f>
        <v>0</v>
      </c>
      <c r="P13" s="264">
        <f>+'1_Acciones_disciplinarias'!C37</f>
        <v>0</v>
      </c>
      <c r="Q13" s="264">
        <f>+'1_Acciones_disciplinarias'!C38</f>
        <v>0</v>
      </c>
      <c r="R13" s="264">
        <f>+'1_Acciones_disciplinarias'!C39</f>
        <v>0</v>
      </c>
      <c r="S13" s="264">
        <f>+'1_Acciones_disciplinarias'!C40</f>
        <v>0</v>
      </c>
      <c r="T13" s="264">
        <f>+'1_Acciones_disciplinarias'!C41</f>
        <v>0</v>
      </c>
      <c r="U13" s="269">
        <f>SUM(I13:T13)</f>
        <v>2</v>
      </c>
      <c r="V13" s="287" t="str">
        <f>+'1_Acciones_disciplinarias'!C42</f>
        <v>La meta sólo registra seguimiento a mayo de 2020, por cuanto inicia a hacer parte del POA de inversión en el marco del nuevo PDD.</v>
      </c>
      <c r="W13" s="287"/>
      <c r="X13" s="265"/>
      <c r="Y13" s="265"/>
    </row>
    <row r="14" spans="1:25" s="53" customFormat="1" ht="76.5" customHeight="1" x14ac:dyDescent="0.25">
      <c r="A14" s="292"/>
      <c r="B14" s="292"/>
      <c r="C14" s="292"/>
      <c r="D14" s="292"/>
      <c r="E14" s="292"/>
      <c r="F14" s="298"/>
      <c r="G14" s="299"/>
      <c r="H14" s="99" t="str">
        <f>+'[3]1_Acciones_disciplinarias'!F22</f>
        <v xml:space="preserve"> Actuaciones disciplinarias en segunda instancia radicadas en la vigencia</v>
      </c>
      <c r="I14" s="264">
        <f>+'1_Acciones_disciplinarias'!E30</f>
        <v>0</v>
      </c>
      <c r="J14" s="264">
        <f>+'1_Acciones_disciplinarias'!E31</f>
        <v>0</v>
      </c>
      <c r="K14" s="264">
        <f>+'1_Acciones_disciplinarias'!E32</f>
        <v>2</v>
      </c>
      <c r="L14" s="264">
        <f>+'1_Acciones_disciplinarias'!E33</f>
        <v>0</v>
      </c>
      <c r="M14" s="264">
        <f>+'1_Acciones_disciplinarias'!E34</f>
        <v>0</v>
      </c>
      <c r="N14" s="264">
        <f>+'1_Acciones_disciplinarias'!E35</f>
        <v>0</v>
      </c>
      <c r="O14" s="264">
        <f>+'1_Acciones_disciplinarias'!E36</f>
        <v>0</v>
      </c>
      <c r="P14" s="264">
        <f>+'1_Acciones_disciplinarias'!E37</f>
        <v>0</v>
      </c>
      <c r="Q14" s="264">
        <f>+'1_Acciones_disciplinarias'!E38</f>
        <v>0</v>
      </c>
      <c r="R14" s="264">
        <f>+'1_Acciones_disciplinarias'!E39</f>
        <v>0</v>
      </c>
      <c r="S14" s="264">
        <f>+'1_Acciones_disciplinarias'!E40</f>
        <v>0</v>
      </c>
      <c r="T14" s="264">
        <f>+'1_Acciones_disciplinarias'!E41</f>
        <v>0</v>
      </c>
      <c r="U14" s="269">
        <f>SUM(I14:T14)</f>
        <v>2</v>
      </c>
      <c r="V14" s="287"/>
      <c r="W14" s="287"/>
      <c r="X14" s="265"/>
      <c r="Y14" s="265"/>
    </row>
    <row r="15" spans="1:25" s="53" customFormat="1" ht="76.5" customHeight="1" x14ac:dyDescent="0.25">
      <c r="A15" s="292"/>
      <c r="B15" s="292"/>
      <c r="C15" s="292"/>
      <c r="D15" s="292"/>
      <c r="E15" s="292"/>
      <c r="F15" s="298"/>
      <c r="G15" s="299"/>
      <c r="H15" s="100" t="s">
        <v>127</v>
      </c>
      <c r="I15" s="111" t="e">
        <f>+I13/I14</f>
        <v>#DIV/0!</v>
      </c>
      <c r="J15" s="111" t="e">
        <f t="shared" ref="J15:T15" si="0">+J13/J14</f>
        <v>#DIV/0!</v>
      </c>
      <c r="K15" s="111">
        <f t="shared" si="0"/>
        <v>1</v>
      </c>
      <c r="L15" s="111" t="e">
        <f t="shared" si="0"/>
        <v>#DIV/0!</v>
      </c>
      <c r="M15" s="111" t="e">
        <f t="shared" si="0"/>
        <v>#DIV/0!</v>
      </c>
      <c r="N15" s="111" t="e">
        <f t="shared" si="0"/>
        <v>#DIV/0!</v>
      </c>
      <c r="O15" s="111" t="e">
        <f t="shared" si="0"/>
        <v>#DIV/0!</v>
      </c>
      <c r="P15" s="111" t="e">
        <f t="shared" si="0"/>
        <v>#DIV/0!</v>
      </c>
      <c r="Q15" s="111" t="e">
        <f t="shared" si="0"/>
        <v>#DIV/0!</v>
      </c>
      <c r="R15" s="111" t="e">
        <f t="shared" si="0"/>
        <v>#DIV/0!</v>
      </c>
      <c r="S15" s="111" t="e">
        <f t="shared" si="0"/>
        <v>#DIV/0!</v>
      </c>
      <c r="T15" s="111" t="e">
        <f t="shared" si="0"/>
        <v>#DIV/0!</v>
      </c>
      <c r="U15" s="270">
        <f>+U13/U14</f>
        <v>1</v>
      </c>
      <c r="V15" s="287"/>
      <c r="W15" s="287"/>
      <c r="X15" s="265"/>
      <c r="Y15" s="265"/>
    </row>
    <row r="16" spans="1:25" s="90" customFormat="1" ht="65.25" customHeight="1" x14ac:dyDescent="0.2">
      <c r="A16" s="291">
        <v>2</v>
      </c>
      <c r="B16" s="292" t="s">
        <v>208</v>
      </c>
      <c r="C16" s="292" t="s">
        <v>507</v>
      </c>
      <c r="D16" s="292" t="s">
        <v>459</v>
      </c>
      <c r="E16" s="293" t="s">
        <v>175</v>
      </c>
      <c r="F16" s="298" t="str">
        <f>+'2_Seguimientos'!F9</f>
        <v>2. Realizar el 100% de los seguimientos programados a la gestión de la SGJ y sus direcciones.</v>
      </c>
      <c r="G16" s="299" t="str">
        <f>'2_Seguimientos'!C15</f>
        <v>Seguimientos a la gestión de la SGJ y sus direcciones</v>
      </c>
      <c r="H16" s="99" t="str">
        <f>'2_Seguimientos'!C22</f>
        <v>Porcentaje de seguimientos realizados</v>
      </c>
      <c r="I16" s="231">
        <f>'2_Seguimientos'!C30</f>
        <v>0</v>
      </c>
      <c r="J16" s="231">
        <f>'2_Seguimientos'!C31</f>
        <v>0</v>
      </c>
      <c r="K16" s="231">
        <f>'2_Seguimientos'!C32</f>
        <v>0.25</v>
      </c>
      <c r="L16" s="231">
        <f>'2_Seguimientos'!C33</f>
        <v>0</v>
      </c>
      <c r="M16" s="231">
        <f>'2_Seguimientos'!C34</f>
        <v>0.25</v>
      </c>
      <c r="N16" s="231">
        <f>'2_Seguimientos'!C35</f>
        <v>0</v>
      </c>
      <c r="O16" s="231">
        <f>'2_Seguimientos'!C36</f>
        <v>0</v>
      </c>
      <c r="P16" s="231">
        <f>'2_Seguimientos'!C37</f>
        <v>0</v>
      </c>
      <c r="Q16" s="231">
        <f>'2_Seguimientos'!C38</f>
        <v>0.25</v>
      </c>
      <c r="R16" s="231">
        <f>'2_Seguimientos'!C39</f>
        <v>0</v>
      </c>
      <c r="S16" s="231">
        <f>'2_Seguimientos'!C40</f>
        <v>0</v>
      </c>
      <c r="T16" s="231">
        <f>'2_Seguimientos'!C41</f>
        <v>0.25</v>
      </c>
      <c r="U16" s="271">
        <f>SUM(I16:T16)</f>
        <v>1</v>
      </c>
      <c r="V16" s="287" t="str">
        <f>'2_Seguimientos'!C49</f>
        <v>La Subsecretaría para el período comprendido entre el 01 de octubre al 31 de diciembre del 2020 realizó 67 reuniones de seguimiento con los Directivos, a fin de verificar el cumplimiento de las actividades y metas propuestos para cada Dirección, así mismo realiza seguimiento a las actividades que se están desarrollando con los directivos y el equipo de trabajo de la Subsecretaría de Gestión Jurídica en la modalidad de "trabajo en casa" teniendo en cuenta la emergencia sanitaria, es importante mencionar que la Subsecretaría de Gestión Jurídica realizó más seguimientos de los programados.</v>
      </c>
      <c r="W16" s="287"/>
    </row>
    <row r="17" spans="1:23" s="90" customFormat="1" ht="65.25" customHeight="1" x14ac:dyDescent="0.2">
      <c r="A17" s="291"/>
      <c r="B17" s="292"/>
      <c r="C17" s="292"/>
      <c r="D17" s="292"/>
      <c r="E17" s="294"/>
      <c r="F17" s="298"/>
      <c r="G17" s="299"/>
      <c r="H17" s="99" t="str">
        <f>'2_Seguimientos'!F22</f>
        <v>Porcentaje total de seguimientos programados en la vigencia</v>
      </c>
      <c r="I17" s="231">
        <f>'2_Seguimientos'!E30</f>
        <v>0</v>
      </c>
      <c r="J17" s="231">
        <f>'2_Seguimientos'!E31</f>
        <v>0</v>
      </c>
      <c r="K17" s="231">
        <f>'2_Seguimientos'!E32</f>
        <v>0.25</v>
      </c>
      <c r="L17" s="231">
        <f>'2_Seguimientos'!E33</f>
        <v>0</v>
      </c>
      <c r="M17" s="231">
        <f>'2_Seguimientos'!E34</f>
        <v>0.25</v>
      </c>
      <c r="N17" s="231">
        <f>'2_Seguimientos'!E35</f>
        <v>0</v>
      </c>
      <c r="O17" s="231">
        <f>'2_Seguimientos'!E36</f>
        <v>0</v>
      </c>
      <c r="P17" s="231">
        <f>'2_Seguimientos'!E37</f>
        <v>0</v>
      </c>
      <c r="Q17" s="231">
        <f>'2_Seguimientos'!E38</f>
        <v>0.25</v>
      </c>
      <c r="R17" s="231">
        <f>'2_Seguimientos'!E39</f>
        <v>0</v>
      </c>
      <c r="S17" s="231">
        <f>'2_Seguimientos'!E40</f>
        <v>0</v>
      </c>
      <c r="T17" s="231">
        <f>'2_Seguimientos'!E41</f>
        <v>0.25</v>
      </c>
      <c r="U17" s="271">
        <v>1</v>
      </c>
      <c r="V17" s="287"/>
      <c r="W17" s="287"/>
    </row>
    <row r="18" spans="1:23" s="90" customFormat="1" ht="65.25" customHeight="1" x14ac:dyDescent="0.2">
      <c r="A18" s="291"/>
      <c r="B18" s="292"/>
      <c r="C18" s="292"/>
      <c r="D18" s="292"/>
      <c r="E18" s="295"/>
      <c r="F18" s="298"/>
      <c r="G18" s="299"/>
      <c r="H18" s="100" t="s">
        <v>127</v>
      </c>
      <c r="I18" s="232" t="e">
        <f>I16/I17</f>
        <v>#DIV/0!</v>
      </c>
      <c r="J18" s="232" t="e">
        <f t="shared" ref="J18:T18" si="1">J16/J17</f>
        <v>#DIV/0!</v>
      </c>
      <c r="K18" s="232">
        <f t="shared" si="1"/>
        <v>1</v>
      </c>
      <c r="L18" s="232" t="e">
        <f>L16/L17</f>
        <v>#DIV/0!</v>
      </c>
      <c r="M18" s="232">
        <f t="shared" si="1"/>
        <v>1</v>
      </c>
      <c r="N18" s="232" t="e">
        <f t="shared" si="1"/>
        <v>#DIV/0!</v>
      </c>
      <c r="O18" s="232" t="e">
        <f t="shared" si="1"/>
        <v>#DIV/0!</v>
      </c>
      <c r="P18" s="232" t="e">
        <f t="shared" si="1"/>
        <v>#DIV/0!</v>
      </c>
      <c r="Q18" s="232">
        <f t="shared" si="1"/>
        <v>1</v>
      </c>
      <c r="R18" s="232" t="e">
        <f>R16/R17</f>
        <v>#DIV/0!</v>
      </c>
      <c r="S18" s="232" t="e">
        <f t="shared" si="1"/>
        <v>#DIV/0!</v>
      </c>
      <c r="T18" s="232">
        <f t="shared" si="1"/>
        <v>1</v>
      </c>
      <c r="U18" s="270">
        <f>+U16/U17</f>
        <v>1</v>
      </c>
      <c r="V18" s="287"/>
      <c r="W18" s="287"/>
    </row>
    <row r="19" spans="1:23" ht="65.25" customHeight="1" x14ac:dyDescent="0.25">
      <c r="A19" s="291">
        <v>3</v>
      </c>
      <c r="B19" s="292" t="s">
        <v>208</v>
      </c>
      <c r="C19" s="292" t="s">
        <v>507</v>
      </c>
      <c r="D19" s="292" t="s">
        <v>459</v>
      </c>
      <c r="E19" s="293" t="s">
        <v>175</v>
      </c>
      <c r="F19" s="298" t="str">
        <f>'3_Eje_Presu'!E9</f>
        <v>3. Alcanzar al 100% la ejecución presupuestal de los proyectos de inversión de la Subsecretaría de Gestión Jurídica</v>
      </c>
      <c r="G19" s="299" t="str">
        <f>'3_Eje_Presu'!B15</f>
        <v>Ejecución Presupuestal proyectos de inversión</v>
      </c>
      <c r="H19" s="99" t="str">
        <f>'3_Eje_Presu'!B22</f>
        <v>Total presupuesto ejecutado del proyecto de inversión</v>
      </c>
      <c r="I19" s="242">
        <f>'3_Eje_Presu'!B30</f>
        <v>0</v>
      </c>
      <c r="J19" s="243">
        <f>'3_Eje_Presu'!B31</f>
        <v>1281358130</v>
      </c>
      <c r="K19" s="243">
        <f>'3_Eje_Presu'!B32</f>
        <v>2546962000</v>
      </c>
      <c r="L19" s="243">
        <f>'3_Eje_Presu'!B33</f>
        <v>112992000</v>
      </c>
      <c r="M19" s="243">
        <f>'3_Eje_Presu'!B34</f>
        <v>1358255473</v>
      </c>
      <c r="N19" s="243">
        <f>'3_Eje_Presu'!B35</f>
        <v>7400000</v>
      </c>
      <c r="O19" s="243">
        <f>'3_Eje_Presu'!B36</f>
        <v>1662526320</v>
      </c>
      <c r="P19" s="243">
        <f>'3_Eje_Presu'!B37</f>
        <v>1663157794</v>
      </c>
      <c r="Q19" s="243">
        <f>'3_Eje_Presu'!B38</f>
        <v>106750265</v>
      </c>
      <c r="R19" s="243">
        <f>'3_Eje_Presu'!B39</f>
        <v>194500000</v>
      </c>
      <c r="S19" s="243">
        <f>'3_Eje_Presu'!B40</f>
        <v>3148710</v>
      </c>
      <c r="T19" s="243">
        <f>'3_Eje_Presu'!B41</f>
        <v>-7950742</v>
      </c>
      <c r="U19" s="272">
        <f>SUM(I19:T19)</f>
        <v>8929099950</v>
      </c>
      <c r="V19" s="287" t="str">
        <f>'3_Eje_Presu'!B49</f>
        <v>Se obtuvo el 99,7% en la ejecución presupuestal teniendo en cuenta que se liberaron saldos con el fin de no generar reservas innecesarias.</v>
      </c>
      <c r="W19" s="287"/>
    </row>
    <row r="20" spans="1:23" ht="65.25" customHeight="1" x14ac:dyDescent="0.25">
      <c r="A20" s="291"/>
      <c r="B20" s="292"/>
      <c r="C20" s="292"/>
      <c r="D20" s="292"/>
      <c r="E20" s="294"/>
      <c r="F20" s="298"/>
      <c r="G20" s="299"/>
      <c r="H20" s="99" t="str">
        <f>'3_Eje_Presu'!E22</f>
        <v>Total presupuesto programado del proyecto de inversión</v>
      </c>
      <c r="I20" s="288">
        <v>8952268965</v>
      </c>
      <c r="J20" s="289"/>
      <c r="K20" s="289"/>
      <c r="L20" s="289"/>
      <c r="M20" s="289"/>
      <c r="N20" s="289"/>
      <c r="O20" s="289"/>
      <c r="P20" s="289"/>
      <c r="Q20" s="289"/>
      <c r="R20" s="289"/>
      <c r="S20" s="289"/>
      <c r="T20" s="290"/>
      <c r="U20" s="272">
        <f>+I20</f>
        <v>8952268965</v>
      </c>
      <c r="V20" s="287"/>
      <c r="W20" s="287"/>
    </row>
    <row r="21" spans="1:23" ht="65.25" customHeight="1" x14ac:dyDescent="0.25">
      <c r="A21" s="291"/>
      <c r="B21" s="292"/>
      <c r="C21" s="292"/>
      <c r="D21" s="292"/>
      <c r="E21" s="295"/>
      <c r="F21" s="298"/>
      <c r="G21" s="299"/>
      <c r="H21" s="100" t="s">
        <v>127</v>
      </c>
      <c r="I21" s="233">
        <f>I19/I20</f>
        <v>0</v>
      </c>
      <c r="J21" s="233">
        <f>J19/I20</f>
        <v>0.14313221988856989</v>
      </c>
      <c r="K21" s="233">
        <f>K19/I20</f>
        <v>0.28450463340161719</v>
      </c>
      <c r="L21" s="233">
        <f>L19/I20</f>
        <v>1.2621604695050625E-2</v>
      </c>
      <c r="M21" s="233">
        <f>M19/I20</f>
        <v>0.15172192416361341</v>
      </c>
      <c r="N21" s="233">
        <f>N19/I20</f>
        <v>8.2660608488543106E-4</v>
      </c>
      <c r="O21" s="233">
        <f>O19/I20</f>
        <v>0.18571005032353829</v>
      </c>
      <c r="P21" s="233">
        <f>P19/I20</f>
        <v>0.18578058819527435</v>
      </c>
      <c r="Q21" s="233">
        <f>Q19/I20</f>
        <v>1.1924380893531386E-2</v>
      </c>
      <c r="R21" s="233">
        <f>R19/I20</f>
        <v>2.1726335609488695E-2</v>
      </c>
      <c r="S21" s="233">
        <f>S19/I20</f>
        <v>3.5172200615400076E-4</v>
      </c>
      <c r="T21" s="233">
        <f>T19/I20</f>
        <v>-8.8812590764245428E-4</v>
      </c>
      <c r="U21" s="270">
        <f>+U19/U20</f>
        <v>0.99741193935408079</v>
      </c>
      <c r="V21" s="287"/>
      <c r="W21" s="287"/>
    </row>
    <row r="22" spans="1:23" ht="65.25" customHeight="1" x14ac:dyDescent="0.25">
      <c r="A22" s="291">
        <v>4</v>
      </c>
      <c r="B22" s="292" t="s">
        <v>208</v>
      </c>
      <c r="C22" s="292" t="s">
        <v>507</v>
      </c>
      <c r="D22" s="292" t="s">
        <v>459</v>
      </c>
      <c r="E22" s="293" t="s">
        <v>175</v>
      </c>
      <c r="F22" s="298" t="str">
        <f>+'4_PAAC'!F9</f>
        <v xml:space="preserve">4. Realizar el 100% de las actividades programadas en el Plan Anticorrupción y de Atención al Ciudadano de la vigencia por la  la Subsecretaria de Gestión Jurídica </v>
      </c>
      <c r="G22" s="299" t="str">
        <f>+'4_PAAC'!C15</f>
        <v xml:space="preserve"> P.A.A.C</v>
      </c>
      <c r="H22" s="99" t="str">
        <f>+'4_PAAC'!C22</f>
        <v xml:space="preserve">Total actividades ejecutadas </v>
      </c>
      <c r="I22" s="241">
        <f>+'4_PAAC'!C30</f>
        <v>0</v>
      </c>
      <c r="J22" s="241">
        <f>+'4_PAAC'!C31</f>
        <v>0</v>
      </c>
      <c r="K22" s="241">
        <f>+'4_PAAC'!C32</f>
        <v>0</v>
      </c>
      <c r="L22" s="241">
        <f>+'4_PAAC'!C33</f>
        <v>0</v>
      </c>
      <c r="M22" s="241">
        <f>+'4_PAAC'!C34</f>
        <v>0</v>
      </c>
      <c r="N22" s="241">
        <f>+'4_PAAC'!C35</f>
        <v>0</v>
      </c>
      <c r="O22" s="241">
        <f>+'4_PAAC'!C36</f>
        <v>0</v>
      </c>
      <c r="P22" s="241">
        <f>+'4_PAAC'!C37</f>
        <v>0</v>
      </c>
      <c r="Q22" s="241">
        <f>+'4_PAAC'!C38</f>
        <v>1</v>
      </c>
      <c r="R22" s="241">
        <f>+'4_PAAC'!C39</f>
        <v>0</v>
      </c>
      <c r="S22" s="241">
        <f>+'4_PAAC'!C40</f>
        <v>0</v>
      </c>
      <c r="T22" s="241">
        <f>+'4_PAAC'!C41</f>
        <v>1</v>
      </c>
      <c r="U22" s="273">
        <f>SUM(I22:T22)</f>
        <v>2</v>
      </c>
      <c r="V22" s="287" t="str">
        <f>+'4_PAAC'!C42</f>
        <v>La Subsecretaría de Gestión Jurídica dio cumplimiento al indicar en razón a que realizó el seguimiento y monitoreo a la Matriz de Riesgos programada para el mes de diciembre cumpliendo asi con la meta.</v>
      </c>
      <c r="W22" s="287"/>
    </row>
    <row r="23" spans="1:23" ht="65.25" customHeight="1" x14ac:dyDescent="0.25">
      <c r="A23" s="291"/>
      <c r="B23" s="292"/>
      <c r="C23" s="292"/>
      <c r="D23" s="292"/>
      <c r="E23" s="294"/>
      <c r="F23" s="298"/>
      <c r="G23" s="299"/>
      <c r="H23" s="99" t="str">
        <f>+'4_PAAC'!F22</f>
        <v>Total actividades programadas</v>
      </c>
      <c r="I23" s="241">
        <f>+'4_PAAC'!E30</f>
        <v>0</v>
      </c>
      <c r="J23" s="241">
        <f>'4_PAAC'!E31</f>
        <v>0</v>
      </c>
      <c r="K23" s="241">
        <f>'4_PAAC'!E32</f>
        <v>0</v>
      </c>
      <c r="L23" s="241">
        <f>'4_PAAC'!E33</f>
        <v>0</v>
      </c>
      <c r="M23" s="241">
        <f>'4_PAAC'!E34</f>
        <v>0</v>
      </c>
      <c r="N23" s="241">
        <f>'4_PAAC'!E35</f>
        <v>0</v>
      </c>
      <c r="O23" s="241">
        <f>'4_PAAC'!E36</f>
        <v>0</v>
      </c>
      <c r="P23" s="241">
        <f>'4_PAAC'!E37</f>
        <v>0</v>
      </c>
      <c r="Q23" s="241">
        <f>'4_PAAC'!E38</f>
        <v>1</v>
      </c>
      <c r="R23" s="241">
        <f>'4_PAAC'!E39</f>
        <v>0</v>
      </c>
      <c r="S23" s="241">
        <f>'4_PAAC'!E40</f>
        <v>0</v>
      </c>
      <c r="T23" s="241">
        <f>'4_PAAC'!E41</f>
        <v>1</v>
      </c>
      <c r="U23" s="273">
        <f>SUM(I23:T23)</f>
        <v>2</v>
      </c>
      <c r="V23" s="287"/>
      <c r="W23" s="287"/>
    </row>
    <row r="24" spans="1:23" ht="65.25" customHeight="1" x14ac:dyDescent="0.25">
      <c r="A24" s="291"/>
      <c r="B24" s="292"/>
      <c r="C24" s="292"/>
      <c r="D24" s="292"/>
      <c r="E24" s="295"/>
      <c r="F24" s="298"/>
      <c r="G24" s="299"/>
      <c r="H24" s="100" t="s">
        <v>127</v>
      </c>
      <c r="I24" s="267" t="e">
        <f>I22/I23</f>
        <v>#DIV/0!</v>
      </c>
      <c r="J24" s="267" t="e">
        <f t="shared" ref="J24:S24" si="2">J22/J23</f>
        <v>#DIV/0!</v>
      </c>
      <c r="K24" s="267" t="e">
        <f t="shared" si="2"/>
        <v>#DIV/0!</v>
      </c>
      <c r="L24" s="267" t="e">
        <f t="shared" si="2"/>
        <v>#DIV/0!</v>
      </c>
      <c r="M24" s="267" t="e">
        <f t="shared" si="2"/>
        <v>#DIV/0!</v>
      </c>
      <c r="N24" s="267" t="e">
        <f t="shared" si="2"/>
        <v>#DIV/0!</v>
      </c>
      <c r="O24" s="267" t="e">
        <f t="shared" si="2"/>
        <v>#DIV/0!</v>
      </c>
      <c r="P24" s="267" t="e">
        <f t="shared" si="2"/>
        <v>#DIV/0!</v>
      </c>
      <c r="Q24" s="267">
        <f t="shared" si="2"/>
        <v>1</v>
      </c>
      <c r="R24" s="267" t="e">
        <f t="shared" si="2"/>
        <v>#DIV/0!</v>
      </c>
      <c r="S24" s="267" t="e">
        <f t="shared" si="2"/>
        <v>#DIV/0!</v>
      </c>
      <c r="T24" s="267">
        <f>T22/T23</f>
        <v>1</v>
      </c>
      <c r="U24" s="270">
        <f>+U22/U23</f>
        <v>1</v>
      </c>
      <c r="V24" s="287"/>
      <c r="W24" s="287"/>
    </row>
  </sheetData>
  <sheetProtection formatCells="0" formatColumns="0" formatRows="0"/>
  <mergeCells count="50">
    <mergeCell ref="F22:F24"/>
    <mergeCell ref="G22:G24"/>
    <mergeCell ref="V22:W24"/>
    <mergeCell ref="A22:A24"/>
    <mergeCell ref="B22:B24"/>
    <mergeCell ref="C22:C24"/>
    <mergeCell ref="D22:D24"/>
    <mergeCell ref="E22:E24"/>
    <mergeCell ref="V13:W15"/>
    <mergeCell ref="A13:A15"/>
    <mergeCell ref="B13:B15"/>
    <mergeCell ref="C13:C15"/>
    <mergeCell ref="D13:D15"/>
    <mergeCell ref="E13:E15"/>
    <mergeCell ref="V16:W18"/>
    <mergeCell ref="C7:G7"/>
    <mergeCell ref="A10:W10"/>
    <mergeCell ref="A11:A12"/>
    <mergeCell ref="B11:C11"/>
    <mergeCell ref="F11:F12"/>
    <mergeCell ref="G11:G12"/>
    <mergeCell ref="H11:H12"/>
    <mergeCell ref="I11:W11"/>
    <mergeCell ref="V12:W12"/>
    <mergeCell ref="D11:D12"/>
    <mergeCell ref="A16:A18"/>
    <mergeCell ref="B16:B18"/>
    <mergeCell ref="C16:C18"/>
    <mergeCell ref="F13:F15"/>
    <mergeCell ref="G13:G15"/>
    <mergeCell ref="A1:B4"/>
    <mergeCell ref="C1:U1"/>
    <mergeCell ref="C2:U2"/>
    <mergeCell ref="C3:U3"/>
    <mergeCell ref="C4:I4"/>
    <mergeCell ref="J4:U4"/>
    <mergeCell ref="E11:E12"/>
    <mergeCell ref="E16:E18"/>
    <mergeCell ref="D16:D18"/>
    <mergeCell ref="F19:F21"/>
    <mergeCell ref="G19:G21"/>
    <mergeCell ref="F16:F18"/>
    <mergeCell ref="G16:G18"/>
    <mergeCell ref="V19:W21"/>
    <mergeCell ref="I20:T20"/>
    <mergeCell ref="A19:A21"/>
    <mergeCell ref="B19:B21"/>
    <mergeCell ref="C19:C21"/>
    <mergeCell ref="D19:D21"/>
    <mergeCell ref="E19:E21"/>
  </mergeCells>
  <pageMargins left="0.70866141732283472" right="0.70866141732283472" top="0.74803149606299213" bottom="0.74803149606299213" header="0.31496062992125984" footer="0.31496062992125984"/>
  <pageSetup paperSize="3" scale="67" orientation="landscape" r:id="rId1"/>
  <headerFooter>
    <oddFooter>&amp;L&amp;"Arial,Normal"&amp;9F01-PE01-PR01 - V3</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17"/>
  <sheetViews>
    <sheetView topLeftCell="A13" zoomScale="80" zoomScaleNormal="80" workbookViewId="0">
      <selection activeCell="C22" sqref="C22"/>
    </sheetView>
  </sheetViews>
  <sheetFormatPr baseColWidth="10" defaultRowHeight="15" x14ac:dyDescent="0.25"/>
  <cols>
    <col min="1" max="1" width="1.28515625" customWidth="1"/>
    <col min="2" max="2" width="28.140625" style="70" customWidth="1"/>
    <col min="3" max="3" width="31.42578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34.28515625" customWidth="1"/>
    <col min="12" max="12" width="20.710937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580"/>
      <c r="C2" s="539" t="s">
        <v>233</v>
      </c>
      <c r="D2" s="540"/>
      <c r="E2" s="540"/>
      <c r="F2" s="540"/>
      <c r="G2" s="540"/>
      <c r="H2" s="540"/>
      <c r="I2" s="540"/>
      <c r="J2" s="541"/>
    </row>
    <row r="3" spans="2:11" ht="18" customHeight="1" thickBot="1" x14ac:dyDescent="0.3">
      <c r="B3" s="581"/>
      <c r="C3" s="372" t="s">
        <v>18</v>
      </c>
      <c r="D3" s="373"/>
      <c r="E3" s="373"/>
      <c r="F3" s="373"/>
      <c r="G3" s="373"/>
      <c r="H3" s="373"/>
      <c r="I3" s="373"/>
      <c r="J3" s="374"/>
    </row>
    <row r="4" spans="2:11" ht="18" customHeight="1" thickBot="1" x14ac:dyDescent="0.3">
      <c r="B4" s="581"/>
      <c r="C4" s="372" t="s">
        <v>234</v>
      </c>
      <c r="D4" s="373"/>
      <c r="E4" s="373"/>
      <c r="F4" s="373"/>
      <c r="G4" s="373"/>
      <c r="H4" s="373"/>
      <c r="I4" s="373"/>
      <c r="J4" s="374"/>
    </row>
    <row r="5" spans="2:11" ht="18" customHeight="1" thickBot="1" x14ac:dyDescent="0.3">
      <c r="B5" s="582"/>
      <c r="C5" s="372" t="s">
        <v>469</v>
      </c>
      <c r="D5" s="373"/>
      <c r="E5" s="373"/>
      <c r="F5" s="373"/>
      <c r="G5" s="373"/>
      <c r="H5" s="375" t="s">
        <v>470</v>
      </c>
      <c r="I5" s="376"/>
      <c r="J5" s="377"/>
    </row>
    <row r="6" spans="2:11" ht="18" customHeight="1" thickBot="1" x14ac:dyDescent="0.3">
      <c r="B6" s="175"/>
      <c r="C6" s="72"/>
      <c r="D6" s="72"/>
      <c r="E6" s="72"/>
      <c r="F6" s="72"/>
      <c r="G6" s="72"/>
      <c r="H6" s="72"/>
      <c r="I6" s="72"/>
      <c r="J6" s="176"/>
    </row>
    <row r="7" spans="2:11" ht="51.75" customHeight="1" thickBot="1" x14ac:dyDescent="0.3">
      <c r="B7" s="74" t="s">
        <v>216</v>
      </c>
      <c r="C7" s="574" t="s">
        <v>506</v>
      </c>
      <c r="D7" s="575"/>
      <c r="E7" s="576"/>
      <c r="F7" s="75"/>
      <c r="G7" s="72"/>
      <c r="H7" s="72"/>
      <c r="I7" s="72"/>
      <c r="J7" s="176"/>
    </row>
    <row r="8" spans="2:11" ht="32.25" customHeight="1" thickBot="1" x14ac:dyDescent="0.3">
      <c r="B8" s="76" t="s">
        <v>104</v>
      </c>
      <c r="C8" s="577" t="s">
        <v>502</v>
      </c>
      <c r="D8" s="578"/>
      <c r="E8" s="579"/>
      <c r="F8" s="75"/>
      <c r="G8" s="72"/>
      <c r="H8" s="72"/>
      <c r="I8" s="72"/>
      <c r="J8" s="176"/>
    </row>
    <row r="9" spans="2:11" ht="32.25" customHeight="1" thickBot="1" x14ac:dyDescent="0.3">
      <c r="B9" s="76" t="s">
        <v>217</v>
      </c>
      <c r="C9" s="577" t="s">
        <v>502</v>
      </c>
      <c r="D9" s="578"/>
      <c r="E9" s="579"/>
      <c r="F9" s="77"/>
      <c r="G9" s="72"/>
      <c r="H9" s="72"/>
      <c r="I9" s="72"/>
      <c r="J9" s="176"/>
    </row>
    <row r="10" spans="2:11" ht="33.75" customHeight="1" thickBot="1" x14ac:dyDescent="0.3">
      <c r="B10" s="76" t="s">
        <v>218</v>
      </c>
      <c r="C10" s="577" t="s">
        <v>471</v>
      </c>
      <c r="D10" s="578"/>
      <c r="E10" s="579"/>
      <c r="F10" s="75"/>
      <c r="G10" s="72"/>
      <c r="H10" s="72"/>
      <c r="I10" s="72"/>
      <c r="J10" s="176"/>
    </row>
    <row r="11" spans="2:11" ht="81.75" customHeight="1" thickBot="1" x14ac:dyDescent="0.3">
      <c r="B11" s="76" t="s">
        <v>219</v>
      </c>
      <c r="C11" s="577" t="str">
        <f>'[5]3_PAAC'!F9</f>
        <v xml:space="preserve">Realizar el 100% de las actividades programadas en el Plan Anticorrupción y de Atención al Ciudadano de la vigencia por la Dirección de Contratación </v>
      </c>
      <c r="D11" s="578"/>
      <c r="E11" s="579"/>
      <c r="F11" s="75"/>
      <c r="G11" s="72"/>
      <c r="H11" s="72"/>
      <c r="I11" s="72"/>
      <c r="J11" s="176"/>
    </row>
    <row r="13" spans="2:11" ht="26.25" customHeight="1" x14ac:dyDescent="0.25">
      <c r="B13" s="394" t="s">
        <v>250</v>
      </c>
      <c r="C13" s="394"/>
      <c r="D13" s="394"/>
      <c r="E13" s="394"/>
      <c r="F13" s="394"/>
      <c r="G13" s="394"/>
      <c r="H13" s="394"/>
      <c r="I13" s="383" t="s">
        <v>220</v>
      </c>
      <c r="J13" s="383"/>
      <c r="K13" s="383"/>
    </row>
    <row r="14" spans="2:11" s="79" customFormat="1" ht="56.25" customHeight="1" x14ac:dyDescent="0.25">
      <c r="B14" s="177" t="s">
        <v>221</v>
      </c>
      <c r="C14" s="177" t="s">
        <v>222</v>
      </c>
      <c r="D14" s="177" t="s">
        <v>223</v>
      </c>
      <c r="E14" s="177" t="s">
        <v>224</v>
      </c>
      <c r="F14" s="177" t="s">
        <v>225</v>
      </c>
      <c r="G14" s="177" t="s">
        <v>226</v>
      </c>
      <c r="H14" s="177" t="s">
        <v>227</v>
      </c>
      <c r="I14" s="178" t="s">
        <v>228</v>
      </c>
      <c r="J14" s="178" t="s">
        <v>229</v>
      </c>
      <c r="K14" s="178" t="s">
        <v>230</v>
      </c>
    </row>
    <row r="15" spans="2:11" ht="108.75" customHeight="1" x14ac:dyDescent="0.25">
      <c r="B15" s="384">
        <v>1</v>
      </c>
      <c r="C15" s="385" t="s">
        <v>557</v>
      </c>
      <c r="D15" s="386" t="s">
        <v>241</v>
      </c>
      <c r="E15" s="102">
        <v>1</v>
      </c>
      <c r="F15" s="179" t="s">
        <v>503</v>
      </c>
      <c r="G15" s="180" t="s">
        <v>241</v>
      </c>
      <c r="H15" s="184">
        <v>44075</v>
      </c>
      <c r="I15" s="276" t="s">
        <v>241</v>
      </c>
      <c r="J15" s="229">
        <v>44075</v>
      </c>
      <c r="K15" s="181" t="s">
        <v>565</v>
      </c>
    </row>
    <row r="16" spans="2:11" ht="124.5" customHeight="1" x14ac:dyDescent="0.25">
      <c r="B16" s="384"/>
      <c r="C16" s="385"/>
      <c r="D16" s="386"/>
      <c r="E16" s="102">
        <v>2</v>
      </c>
      <c r="F16" s="179" t="s">
        <v>504</v>
      </c>
      <c r="G16" s="180" t="s">
        <v>241</v>
      </c>
      <c r="H16" s="184">
        <v>44166</v>
      </c>
      <c r="I16" s="284" t="s">
        <v>241</v>
      </c>
      <c r="J16" s="184">
        <v>44166</v>
      </c>
      <c r="K16" s="181" t="s">
        <v>566</v>
      </c>
    </row>
    <row r="17" spans="2:11" s="80" customFormat="1" ht="21.75" customHeight="1" x14ac:dyDescent="0.25">
      <c r="B17" s="381" t="s">
        <v>231</v>
      </c>
      <c r="C17" s="381"/>
      <c r="D17" s="182">
        <f>SUM(D15:D16)</f>
        <v>0</v>
      </c>
      <c r="E17" s="382" t="s">
        <v>232</v>
      </c>
      <c r="F17" s="382"/>
      <c r="G17" s="182">
        <f>SUM(G15:G16)</f>
        <v>0</v>
      </c>
      <c r="H17" s="182"/>
      <c r="I17" s="183"/>
      <c r="J17" s="183"/>
      <c r="K17" s="183"/>
    </row>
  </sheetData>
  <sheetProtection selectLockedCells="1" selectUnlockedCells="1"/>
  <mergeCells count="18">
    <mergeCell ref="B2:B5"/>
    <mergeCell ref="C2:J2"/>
    <mergeCell ref="C3:J3"/>
    <mergeCell ref="C4:J4"/>
    <mergeCell ref="C5:G5"/>
    <mergeCell ref="H5:J5"/>
    <mergeCell ref="C7:E7"/>
    <mergeCell ref="C8:E8"/>
    <mergeCell ref="C9:E9"/>
    <mergeCell ref="C10:E10"/>
    <mergeCell ref="C11:E11"/>
    <mergeCell ref="I13:K13"/>
    <mergeCell ref="B15:B16"/>
    <mergeCell ref="C15:C16"/>
    <mergeCell ref="D15:D16"/>
    <mergeCell ref="B17:C17"/>
    <mergeCell ref="E17:F17"/>
    <mergeCell ref="B13:H13"/>
  </mergeCells>
  <pageMargins left="1" right="1" top="1" bottom="1" header="0.5" footer="0.5"/>
  <pageSetup scale="28" orientation="landscape"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8" workbookViewId="0">
      <selection activeCell="C12" sqref="C12:F12"/>
    </sheetView>
  </sheetViews>
  <sheetFormatPr baseColWidth="10" defaultRowHeight="12.75" x14ac:dyDescent="0.2"/>
  <cols>
    <col min="1" max="1" width="65.28515625" style="61" bestFit="1" customWidth="1"/>
    <col min="2" max="2" width="11.42578125" style="60"/>
    <col min="3" max="3" width="63.42578125" style="61" customWidth="1"/>
    <col min="4" max="4" width="11.42578125" style="61"/>
    <col min="5" max="5" width="11.42578125" style="67"/>
    <col min="6" max="6" width="18.85546875" style="67" customWidth="1"/>
    <col min="7" max="256" width="11.42578125" style="60"/>
    <col min="257" max="257" width="65.28515625" style="60" bestFit="1" customWidth="1"/>
    <col min="258" max="258" width="11.42578125" style="60"/>
    <col min="259" max="259" width="63.42578125" style="60" customWidth="1"/>
    <col min="260" max="261" width="11.42578125" style="60"/>
    <col min="262" max="262" width="18.85546875" style="60" customWidth="1"/>
    <col min="263" max="512" width="11.42578125" style="60"/>
    <col min="513" max="513" width="65.28515625" style="60" bestFit="1" customWidth="1"/>
    <col min="514" max="514" width="11.42578125" style="60"/>
    <col min="515" max="515" width="63.42578125" style="60" customWidth="1"/>
    <col min="516" max="517" width="11.42578125" style="60"/>
    <col min="518" max="518" width="18.85546875" style="60" customWidth="1"/>
    <col min="519" max="768" width="11.42578125" style="60"/>
    <col min="769" max="769" width="65.28515625" style="60" bestFit="1" customWidth="1"/>
    <col min="770" max="770" width="11.42578125" style="60"/>
    <col min="771" max="771" width="63.42578125" style="60" customWidth="1"/>
    <col min="772" max="773" width="11.42578125" style="60"/>
    <col min="774" max="774" width="18.85546875" style="60" customWidth="1"/>
    <col min="775" max="1024" width="11.42578125" style="60"/>
    <col min="1025" max="1025" width="65.28515625" style="60" bestFit="1" customWidth="1"/>
    <col min="1026" max="1026" width="11.42578125" style="60"/>
    <col min="1027" max="1027" width="63.42578125" style="60" customWidth="1"/>
    <col min="1028" max="1029" width="11.42578125" style="60"/>
    <col min="1030" max="1030" width="18.85546875" style="60" customWidth="1"/>
    <col min="1031" max="1280" width="11.42578125" style="60"/>
    <col min="1281" max="1281" width="65.28515625" style="60" bestFit="1" customWidth="1"/>
    <col min="1282" max="1282" width="11.42578125" style="60"/>
    <col min="1283" max="1283" width="63.42578125" style="60" customWidth="1"/>
    <col min="1284" max="1285" width="11.42578125" style="60"/>
    <col min="1286" max="1286" width="18.85546875" style="60" customWidth="1"/>
    <col min="1287" max="1536" width="11.42578125" style="60"/>
    <col min="1537" max="1537" width="65.28515625" style="60" bestFit="1" customWidth="1"/>
    <col min="1538" max="1538" width="11.42578125" style="60"/>
    <col min="1539" max="1539" width="63.42578125" style="60" customWidth="1"/>
    <col min="1540" max="1541" width="11.42578125" style="60"/>
    <col min="1542" max="1542" width="18.85546875" style="60" customWidth="1"/>
    <col min="1543" max="1792" width="11.42578125" style="60"/>
    <col min="1793" max="1793" width="65.28515625" style="60" bestFit="1" customWidth="1"/>
    <col min="1794" max="1794" width="11.42578125" style="60"/>
    <col min="1795" max="1795" width="63.42578125" style="60" customWidth="1"/>
    <col min="1796" max="1797" width="11.42578125" style="60"/>
    <col min="1798" max="1798" width="18.85546875" style="60" customWidth="1"/>
    <col min="1799" max="2048" width="11.42578125" style="60"/>
    <col min="2049" max="2049" width="65.28515625" style="60" bestFit="1" customWidth="1"/>
    <col min="2050" max="2050" width="11.42578125" style="60"/>
    <col min="2051" max="2051" width="63.42578125" style="60" customWidth="1"/>
    <col min="2052" max="2053" width="11.42578125" style="60"/>
    <col min="2054" max="2054" width="18.85546875" style="60" customWidth="1"/>
    <col min="2055" max="2304" width="11.42578125" style="60"/>
    <col min="2305" max="2305" width="65.28515625" style="60" bestFit="1" customWidth="1"/>
    <col min="2306" max="2306" width="11.42578125" style="60"/>
    <col min="2307" max="2307" width="63.42578125" style="60" customWidth="1"/>
    <col min="2308" max="2309" width="11.42578125" style="60"/>
    <col min="2310" max="2310" width="18.85546875" style="60" customWidth="1"/>
    <col min="2311" max="2560" width="11.42578125" style="60"/>
    <col min="2561" max="2561" width="65.28515625" style="60" bestFit="1" customWidth="1"/>
    <col min="2562" max="2562" width="11.42578125" style="60"/>
    <col min="2563" max="2563" width="63.42578125" style="60" customWidth="1"/>
    <col min="2564" max="2565" width="11.42578125" style="60"/>
    <col min="2566" max="2566" width="18.85546875" style="60" customWidth="1"/>
    <col min="2567" max="2816" width="11.42578125" style="60"/>
    <col min="2817" max="2817" width="65.28515625" style="60" bestFit="1" customWidth="1"/>
    <col min="2818" max="2818" width="11.42578125" style="60"/>
    <col min="2819" max="2819" width="63.42578125" style="60" customWidth="1"/>
    <col min="2820" max="2821" width="11.42578125" style="60"/>
    <col min="2822" max="2822" width="18.85546875" style="60" customWidth="1"/>
    <col min="2823" max="3072" width="11.42578125" style="60"/>
    <col min="3073" max="3073" width="65.28515625" style="60" bestFit="1" customWidth="1"/>
    <col min="3074" max="3074" width="11.42578125" style="60"/>
    <col min="3075" max="3075" width="63.42578125" style="60" customWidth="1"/>
    <col min="3076" max="3077" width="11.42578125" style="60"/>
    <col min="3078" max="3078" width="18.85546875" style="60" customWidth="1"/>
    <col min="3079" max="3328" width="11.42578125" style="60"/>
    <col min="3329" max="3329" width="65.28515625" style="60" bestFit="1" customWidth="1"/>
    <col min="3330" max="3330" width="11.42578125" style="60"/>
    <col min="3331" max="3331" width="63.42578125" style="60" customWidth="1"/>
    <col min="3332" max="3333" width="11.42578125" style="60"/>
    <col min="3334" max="3334" width="18.85546875" style="60" customWidth="1"/>
    <col min="3335" max="3584" width="11.42578125" style="60"/>
    <col min="3585" max="3585" width="65.28515625" style="60" bestFit="1" customWidth="1"/>
    <col min="3586" max="3586" width="11.42578125" style="60"/>
    <col min="3587" max="3587" width="63.42578125" style="60" customWidth="1"/>
    <col min="3588" max="3589" width="11.42578125" style="60"/>
    <col min="3590" max="3590" width="18.85546875" style="60" customWidth="1"/>
    <col min="3591" max="3840" width="11.42578125" style="60"/>
    <col min="3841" max="3841" width="65.28515625" style="60" bestFit="1" customWidth="1"/>
    <col min="3842" max="3842" width="11.42578125" style="60"/>
    <col min="3843" max="3843" width="63.42578125" style="60" customWidth="1"/>
    <col min="3844" max="3845" width="11.42578125" style="60"/>
    <col min="3846" max="3846" width="18.85546875" style="60" customWidth="1"/>
    <col min="3847" max="4096" width="11.42578125" style="60"/>
    <col min="4097" max="4097" width="65.28515625" style="60" bestFit="1" customWidth="1"/>
    <col min="4098" max="4098" width="11.42578125" style="60"/>
    <col min="4099" max="4099" width="63.42578125" style="60" customWidth="1"/>
    <col min="4100" max="4101" width="11.42578125" style="60"/>
    <col min="4102" max="4102" width="18.85546875" style="60" customWidth="1"/>
    <col min="4103" max="4352" width="11.42578125" style="60"/>
    <col min="4353" max="4353" width="65.28515625" style="60" bestFit="1" customWidth="1"/>
    <col min="4354" max="4354" width="11.42578125" style="60"/>
    <col min="4355" max="4355" width="63.42578125" style="60" customWidth="1"/>
    <col min="4356" max="4357" width="11.42578125" style="60"/>
    <col min="4358" max="4358" width="18.85546875" style="60" customWidth="1"/>
    <col min="4359" max="4608" width="11.42578125" style="60"/>
    <col min="4609" max="4609" width="65.28515625" style="60" bestFit="1" customWidth="1"/>
    <col min="4610" max="4610" width="11.42578125" style="60"/>
    <col min="4611" max="4611" width="63.42578125" style="60" customWidth="1"/>
    <col min="4612" max="4613" width="11.42578125" style="60"/>
    <col min="4614" max="4614" width="18.85546875" style="60" customWidth="1"/>
    <col min="4615" max="4864" width="11.42578125" style="60"/>
    <col min="4865" max="4865" width="65.28515625" style="60" bestFit="1" customWidth="1"/>
    <col min="4866" max="4866" width="11.42578125" style="60"/>
    <col min="4867" max="4867" width="63.42578125" style="60" customWidth="1"/>
    <col min="4868" max="4869" width="11.42578125" style="60"/>
    <col min="4870" max="4870" width="18.85546875" style="60" customWidth="1"/>
    <col min="4871" max="5120" width="11.42578125" style="60"/>
    <col min="5121" max="5121" width="65.28515625" style="60" bestFit="1" customWidth="1"/>
    <col min="5122" max="5122" width="11.42578125" style="60"/>
    <col min="5123" max="5123" width="63.42578125" style="60" customWidth="1"/>
    <col min="5124" max="5125" width="11.42578125" style="60"/>
    <col min="5126" max="5126" width="18.85546875" style="60" customWidth="1"/>
    <col min="5127" max="5376" width="11.42578125" style="60"/>
    <col min="5377" max="5377" width="65.28515625" style="60" bestFit="1" customWidth="1"/>
    <col min="5378" max="5378" width="11.42578125" style="60"/>
    <col min="5379" max="5379" width="63.42578125" style="60" customWidth="1"/>
    <col min="5380" max="5381" width="11.42578125" style="60"/>
    <col min="5382" max="5382" width="18.85546875" style="60" customWidth="1"/>
    <col min="5383" max="5632" width="11.42578125" style="60"/>
    <col min="5633" max="5633" width="65.28515625" style="60" bestFit="1" customWidth="1"/>
    <col min="5634" max="5634" width="11.42578125" style="60"/>
    <col min="5635" max="5635" width="63.42578125" style="60" customWidth="1"/>
    <col min="5636" max="5637" width="11.42578125" style="60"/>
    <col min="5638" max="5638" width="18.85546875" style="60" customWidth="1"/>
    <col min="5639" max="5888" width="11.42578125" style="60"/>
    <col min="5889" max="5889" width="65.28515625" style="60" bestFit="1" customWidth="1"/>
    <col min="5890" max="5890" width="11.42578125" style="60"/>
    <col min="5891" max="5891" width="63.42578125" style="60" customWidth="1"/>
    <col min="5892" max="5893" width="11.42578125" style="60"/>
    <col min="5894" max="5894" width="18.85546875" style="60" customWidth="1"/>
    <col min="5895" max="6144" width="11.42578125" style="60"/>
    <col min="6145" max="6145" width="65.28515625" style="60" bestFit="1" customWidth="1"/>
    <col min="6146" max="6146" width="11.42578125" style="60"/>
    <col min="6147" max="6147" width="63.42578125" style="60" customWidth="1"/>
    <col min="6148" max="6149" width="11.42578125" style="60"/>
    <col min="6150" max="6150" width="18.85546875" style="60" customWidth="1"/>
    <col min="6151" max="6400" width="11.42578125" style="60"/>
    <col min="6401" max="6401" width="65.28515625" style="60" bestFit="1" customWidth="1"/>
    <col min="6402" max="6402" width="11.42578125" style="60"/>
    <col min="6403" max="6403" width="63.42578125" style="60" customWidth="1"/>
    <col min="6404" max="6405" width="11.42578125" style="60"/>
    <col min="6406" max="6406" width="18.85546875" style="60" customWidth="1"/>
    <col min="6407" max="6656" width="11.42578125" style="60"/>
    <col min="6657" max="6657" width="65.28515625" style="60" bestFit="1" customWidth="1"/>
    <col min="6658" max="6658" width="11.42578125" style="60"/>
    <col min="6659" max="6659" width="63.42578125" style="60" customWidth="1"/>
    <col min="6660" max="6661" width="11.42578125" style="60"/>
    <col min="6662" max="6662" width="18.85546875" style="60" customWidth="1"/>
    <col min="6663" max="6912" width="11.42578125" style="60"/>
    <col min="6913" max="6913" width="65.28515625" style="60" bestFit="1" customWidth="1"/>
    <col min="6914" max="6914" width="11.42578125" style="60"/>
    <col min="6915" max="6915" width="63.42578125" style="60" customWidth="1"/>
    <col min="6916" max="6917" width="11.42578125" style="60"/>
    <col min="6918" max="6918" width="18.85546875" style="60" customWidth="1"/>
    <col min="6919" max="7168" width="11.42578125" style="60"/>
    <col min="7169" max="7169" width="65.28515625" style="60" bestFit="1" customWidth="1"/>
    <col min="7170" max="7170" width="11.42578125" style="60"/>
    <col min="7171" max="7171" width="63.42578125" style="60" customWidth="1"/>
    <col min="7172" max="7173" width="11.42578125" style="60"/>
    <col min="7174" max="7174" width="18.85546875" style="60" customWidth="1"/>
    <col min="7175" max="7424" width="11.42578125" style="60"/>
    <col min="7425" max="7425" width="65.28515625" style="60" bestFit="1" customWidth="1"/>
    <col min="7426" max="7426" width="11.42578125" style="60"/>
    <col min="7427" max="7427" width="63.42578125" style="60" customWidth="1"/>
    <col min="7428" max="7429" width="11.42578125" style="60"/>
    <col min="7430" max="7430" width="18.85546875" style="60" customWidth="1"/>
    <col min="7431" max="7680" width="11.42578125" style="60"/>
    <col min="7681" max="7681" width="65.28515625" style="60" bestFit="1" customWidth="1"/>
    <col min="7682" max="7682" width="11.42578125" style="60"/>
    <col min="7683" max="7683" width="63.42578125" style="60" customWidth="1"/>
    <col min="7684" max="7685" width="11.42578125" style="60"/>
    <col min="7686" max="7686" width="18.85546875" style="60" customWidth="1"/>
    <col min="7687" max="7936" width="11.42578125" style="60"/>
    <col min="7937" max="7937" width="65.28515625" style="60" bestFit="1" customWidth="1"/>
    <col min="7938" max="7938" width="11.42578125" style="60"/>
    <col min="7939" max="7939" width="63.42578125" style="60" customWidth="1"/>
    <col min="7940" max="7941" width="11.42578125" style="60"/>
    <col min="7942" max="7942" width="18.85546875" style="60" customWidth="1"/>
    <col min="7943" max="8192" width="11.42578125" style="60"/>
    <col min="8193" max="8193" width="65.28515625" style="60" bestFit="1" customWidth="1"/>
    <col min="8194" max="8194" width="11.42578125" style="60"/>
    <col min="8195" max="8195" width="63.42578125" style="60" customWidth="1"/>
    <col min="8196" max="8197" width="11.42578125" style="60"/>
    <col min="8198" max="8198" width="18.85546875" style="60" customWidth="1"/>
    <col min="8199" max="8448" width="11.42578125" style="60"/>
    <col min="8449" max="8449" width="65.28515625" style="60" bestFit="1" customWidth="1"/>
    <col min="8450" max="8450" width="11.42578125" style="60"/>
    <col min="8451" max="8451" width="63.42578125" style="60" customWidth="1"/>
    <col min="8452" max="8453" width="11.42578125" style="60"/>
    <col min="8454" max="8454" width="18.85546875" style="60" customWidth="1"/>
    <col min="8455" max="8704" width="11.42578125" style="60"/>
    <col min="8705" max="8705" width="65.28515625" style="60" bestFit="1" customWidth="1"/>
    <col min="8706" max="8706" width="11.42578125" style="60"/>
    <col min="8707" max="8707" width="63.42578125" style="60" customWidth="1"/>
    <col min="8708" max="8709" width="11.42578125" style="60"/>
    <col min="8710" max="8710" width="18.85546875" style="60" customWidth="1"/>
    <col min="8711" max="8960" width="11.42578125" style="60"/>
    <col min="8961" max="8961" width="65.28515625" style="60" bestFit="1" customWidth="1"/>
    <col min="8962" max="8962" width="11.42578125" style="60"/>
    <col min="8963" max="8963" width="63.42578125" style="60" customWidth="1"/>
    <col min="8964" max="8965" width="11.42578125" style="60"/>
    <col min="8966" max="8966" width="18.85546875" style="60" customWidth="1"/>
    <col min="8967" max="9216" width="11.42578125" style="60"/>
    <col min="9217" max="9217" width="65.28515625" style="60" bestFit="1" customWidth="1"/>
    <col min="9218" max="9218" width="11.42578125" style="60"/>
    <col min="9219" max="9219" width="63.42578125" style="60" customWidth="1"/>
    <col min="9220" max="9221" width="11.42578125" style="60"/>
    <col min="9222" max="9222" width="18.85546875" style="60" customWidth="1"/>
    <col min="9223" max="9472" width="11.42578125" style="60"/>
    <col min="9473" max="9473" width="65.28515625" style="60" bestFit="1" customWidth="1"/>
    <col min="9474" max="9474" width="11.42578125" style="60"/>
    <col min="9475" max="9475" width="63.42578125" style="60" customWidth="1"/>
    <col min="9476" max="9477" width="11.42578125" style="60"/>
    <col min="9478" max="9478" width="18.85546875" style="60" customWidth="1"/>
    <col min="9479" max="9728" width="11.42578125" style="60"/>
    <col min="9729" max="9729" width="65.28515625" style="60" bestFit="1" customWidth="1"/>
    <col min="9730" max="9730" width="11.42578125" style="60"/>
    <col min="9731" max="9731" width="63.42578125" style="60" customWidth="1"/>
    <col min="9732" max="9733" width="11.42578125" style="60"/>
    <col min="9734" max="9734" width="18.85546875" style="60" customWidth="1"/>
    <col min="9735" max="9984" width="11.42578125" style="60"/>
    <col min="9985" max="9985" width="65.28515625" style="60" bestFit="1" customWidth="1"/>
    <col min="9986" max="9986" width="11.42578125" style="60"/>
    <col min="9987" max="9987" width="63.42578125" style="60" customWidth="1"/>
    <col min="9988" max="9989" width="11.42578125" style="60"/>
    <col min="9990" max="9990" width="18.85546875" style="60" customWidth="1"/>
    <col min="9991" max="10240" width="11.42578125" style="60"/>
    <col min="10241" max="10241" width="65.28515625" style="60" bestFit="1" customWidth="1"/>
    <col min="10242" max="10242" width="11.42578125" style="60"/>
    <col min="10243" max="10243" width="63.42578125" style="60" customWidth="1"/>
    <col min="10244" max="10245" width="11.42578125" style="60"/>
    <col min="10246" max="10246" width="18.85546875" style="60" customWidth="1"/>
    <col min="10247" max="10496" width="11.42578125" style="60"/>
    <col min="10497" max="10497" width="65.28515625" style="60" bestFit="1" customWidth="1"/>
    <col min="10498" max="10498" width="11.42578125" style="60"/>
    <col min="10499" max="10499" width="63.42578125" style="60" customWidth="1"/>
    <col min="10500" max="10501" width="11.42578125" style="60"/>
    <col min="10502" max="10502" width="18.85546875" style="60" customWidth="1"/>
    <col min="10503" max="10752" width="11.42578125" style="60"/>
    <col min="10753" max="10753" width="65.28515625" style="60" bestFit="1" customWidth="1"/>
    <col min="10754" max="10754" width="11.42578125" style="60"/>
    <col min="10755" max="10755" width="63.42578125" style="60" customWidth="1"/>
    <col min="10756" max="10757" width="11.42578125" style="60"/>
    <col min="10758" max="10758" width="18.85546875" style="60" customWidth="1"/>
    <col min="10759" max="11008" width="11.42578125" style="60"/>
    <col min="11009" max="11009" width="65.28515625" style="60" bestFit="1" customWidth="1"/>
    <col min="11010" max="11010" width="11.42578125" style="60"/>
    <col min="11011" max="11011" width="63.42578125" style="60" customWidth="1"/>
    <col min="11012" max="11013" width="11.42578125" style="60"/>
    <col min="11014" max="11014" width="18.85546875" style="60" customWidth="1"/>
    <col min="11015" max="11264" width="11.42578125" style="60"/>
    <col min="11265" max="11265" width="65.28515625" style="60" bestFit="1" customWidth="1"/>
    <col min="11266" max="11266" width="11.42578125" style="60"/>
    <col min="11267" max="11267" width="63.42578125" style="60" customWidth="1"/>
    <col min="11268" max="11269" width="11.42578125" style="60"/>
    <col min="11270" max="11270" width="18.85546875" style="60" customWidth="1"/>
    <col min="11271" max="11520" width="11.42578125" style="60"/>
    <col min="11521" max="11521" width="65.28515625" style="60" bestFit="1" customWidth="1"/>
    <col min="11522" max="11522" width="11.42578125" style="60"/>
    <col min="11523" max="11523" width="63.42578125" style="60" customWidth="1"/>
    <col min="11524" max="11525" width="11.42578125" style="60"/>
    <col min="11526" max="11526" width="18.85546875" style="60" customWidth="1"/>
    <col min="11527" max="11776" width="11.42578125" style="60"/>
    <col min="11777" max="11777" width="65.28515625" style="60" bestFit="1" customWidth="1"/>
    <col min="11778" max="11778" width="11.42578125" style="60"/>
    <col min="11779" max="11779" width="63.42578125" style="60" customWidth="1"/>
    <col min="11780" max="11781" width="11.42578125" style="60"/>
    <col min="11782" max="11782" width="18.85546875" style="60" customWidth="1"/>
    <col min="11783" max="12032" width="11.42578125" style="60"/>
    <col min="12033" max="12033" width="65.28515625" style="60" bestFit="1" customWidth="1"/>
    <col min="12034" max="12034" width="11.42578125" style="60"/>
    <col min="12035" max="12035" width="63.42578125" style="60" customWidth="1"/>
    <col min="12036" max="12037" width="11.42578125" style="60"/>
    <col min="12038" max="12038" width="18.85546875" style="60" customWidth="1"/>
    <col min="12039" max="12288" width="11.42578125" style="60"/>
    <col min="12289" max="12289" width="65.28515625" style="60" bestFit="1" customWidth="1"/>
    <col min="12290" max="12290" width="11.42578125" style="60"/>
    <col min="12291" max="12291" width="63.42578125" style="60" customWidth="1"/>
    <col min="12292" max="12293" width="11.42578125" style="60"/>
    <col min="12294" max="12294" width="18.85546875" style="60" customWidth="1"/>
    <col min="12295" max="12544" width="11.42578125" style="60"/>
    <col min="12545" max="12545" width="65.28515625" style="60" bestFit="1" customWidth="1"/>
    <col min="12546" max="12546" width="11.42578125" style="60"/>
    <col min="12547" max="12547" width="63.42578125" style="60" customWidth="1"/>
    <col min="12548" max="12549" width="11.42578125" style="60"/>
    <col min="12550" max="12550" width="18.85546875" style="60" customWidth="1"/>
    <col min="12551" max="12800" width="11.42578125" style="60"/>
    <col min="12801" max="12801" width="65.28515625" style="60" bestFit="1" customWidth="1"/>
    <col min="12802" max="12802" width="11.42578125" style="60"/>
    <col min="12803" max="12803" width="63.42578125" style="60" customWidth="1"/>
    <col min="12804" max="12805" width="11.42578125" style="60"/>
    <col min="12806" max="12806" width="18.85546875" style="60" customWidth="1"/>
    <col min="12807" max="13056" width="11.42578125" style="60"/>
    <col min="13057" max="13057" width="65.28515625" style="60" bestFit="1" customWidth="1"/>
    <col min="13058" max="13058" width="11.42578125" style="60"/>
    <col min="13059" max="13059" width="63.42578125" style="60" customWidth="1"/>
    <col min="13060" max="13061" width="11.42578125" style="60"/>
    <col min="13062" max="13062" width="18.85546875" style="60" customWidth="1"/>
    <col min="13063" max="13312" width="11.42578125" style="60"/>
    <col min="13313" max="13313" width="65.28515625" style="60" bestFit="1" customWidth="1"/>
    <col min="13314" max="13314" width="11.42578125" style="60"/>
    <col min="13315" max="13315" width="63.42578125" style="60" customWidth="1"/>
    <col min="13316" max="13317" width="11.42578125" style="60"/>
    <col min="13318" max="13318" width="18.85546875" style="60" customWidth="1"/>
    <col min="13319" max="13568" width="11.42578125" style="60"/>
    <col min="13569" max="13569" width="65.28515625" style="60" bestFit="1" customWidth="1"/>
    <col min="13570" max="13570" width="11.42578125" style="60"/>
    <col min="13571" max="13571" width="63.42578125" style="60" customWidth="1"/>
    <col min="13572" max="13573" width="11.42578125" style="60"/>
    <col min="13574" max="13574" width="18.85546875" style="60" customWidth="1"/>
    <col min="13575" max="13824" width="11.42578125" style="60"/>
    <col min="13825" max="13825" width="65.28515625" style="60" bestFit="1" customWidth="1"/>
    <col min="13826" max="13826" width="11.42578125" style="60"/>
    <col min="13827" max="13827" width="63.42578125" style="60" customWidth="1"/>
    <col min="13828" max="13829" width="11.42578125" style="60"/>
    <col min="13830" max="13830" width="18.85546875" style="60" customWidth="1"/>
    <col min="13831" max="14080" width="11.42578125" style="60"/>
    <col min="14081" max="14081" width="65.28515625" style="60" bestFit="1" customWidth="1"/>
    <col min="14082" max="14082" width="11.42578125" style="60"/>
    <col min="14083" max="14083" width="63.42578125" style="60" customWidth="1"/>
    <col min="14084" max="14085" width="11.42578125" style="60"/>
    <col min="14086" max="14086" width="18.85546875" style="60" customWidth="1"/>
    <col min="14087" max="14336" width="11.42578125" style="60"/>
    <col min="14337" max="14337" width="65.28515625" style="60" bestFit="1" customWidth="1"/>
    <col min="14338" max="14338" width="11.42578125" style="60"/>
    <col min="14339" max="14339" width="63.42578125" style="60" customWidth="1"/>
    <col min="14340" max="14341" width="11.42578125" style="60"/>
    <col min="14342" max="14342" width="18.85546875" style="60" customWidth="1"/>
    <col min="14343" max="14592" width="11.42578125" style="60"/>
    <col min="14593" max="14593" width="65.28515625" style="60" bestFit="1" customWidth="1"/>
    <col min="14594" max="14594" width="11.42578125" style="60"/>
    <col min="14595" max="14595" width="63.42578125" style="60" customWidth="1"/>
    <col min="14596" max="14597" width="11.42578125" style="60"/>
    <col min="14598" max="14598" width="18.85546875" style="60" customWidth="1"/>
    <col min="14599" max="14848" width="11.42578125" style="60"/>
    <col min="14849" max="14849" width="65.28515625" style="60" bestFit="1" customWidth="1"/>
    <col min="14850" max="14850" width="11.42578125" style="60"/>
    <col min="14851" max="14851" width="63.42578125" style="60" customWidth="1"/>
    <col min="14852" max="14853" width="11.42578125" style="60"/>
    <col min="14854" max="14854" width="18.85546875" style="60" customWidth="1"/>
    <col min="14855" max="15104" width="11.42578125" style="60"/>
    <col min="15105" max="15105" width="65.28515625" style="60" bestFit="1" customWidth="1"/>
    <col min="15106" max="15106" width="11.42578125" style="60"/>
    <col min="15107" max="15107" width="63.42578125" style="60" customWidth="1"/>
    <col min="15108" max="15109" width="11.42578125" style="60"/>
    <col min="15110" max="15110" width="18.85546875" style="60" customWidth="1"/>
    <col min="15111" max="15360" width="11.42578125" style="60"/>
    <col min="15361" max="15361" width="65.28515625" style="60" bestFit="1" customWidth="1"/>
    <col min="15362" max="15362" width="11.42578125" style="60"/>
    <col min="15363" max="15363" width="63.42578125" style="60" customWidth="1"/>
    <col min="15364" max="15365" width="11.42578125" style="60"/>
    <col min="15366" max="15366" width="18.85546875" style="60" customWidth="1"/>
    <col min="15367" max="15616" width="11.42578125" style="60"/>
    <col min="15617" max="15617" width="65.28515625" style="60" bestFit="1" customWidth="1"/>
    <col min="15618" max="15618" width="11.42578125" style="60"/>
    <col min="15619" max="15619" width="63.42578125" style="60" customWidth="1"/>
    <col min="15620" max="15621" width="11.42578125" style="60"/>
    <col min="15622" max="15622" width="18.85546875" style="60" customWidth="1"/>
    <col min="15623" max="15872" width="11.42578125" style="60"/>
    <col min="15873" max="15873" width="65.28515625" style="60" bestFit="1" customWidth="1"/>
    <col min="15874" max="15874" width="11.42578125" style="60"/>
    <col min="15875" max="15875" width="63.42578125" style="60" customWidth="1"/>
    <col min="15876" max="15877" width="11.42578125" style="60"/>
    <col min="15878" max="15878" width="18.85546875" style="60" customWidth="1"/>
    <col min="15879" max="16128" width="11.42578125" style="60"/>
    <col min="16129" max="16129" width="65.28515625" style="60" bestFit="1" customWidth="1"/>
    <col min="16130" max="16130" width="11.42578125" style="60"/>
    <col min="16131" max="16131" width="63.42578125" style="60" customWidth="1"/>
    <col min="16132" max="16133" width="11.42578125" style="60"/>
    <col min="16134" max="16134" width="18.85546875" style="60" customWidth="1"/>
    <col min="16135" max="16384" width="11.42578125" style="60"/>
  </cols>
  <sheetData>
    <row r="1" spans="1:6" ht="23.25" customHeight="1" x14ac:dyDescent="0.2">
      <c r="A1" s="114" t="s">
        <v>258</v>
      </c>
      <c r="C1" s="114" t="s">
        <v>135</v>
      </c>
      <c r="E1" s="114" t="s">
        <v>136</v>
      </c>
      <c r="F1" s="114" t="s">
        <v>137</v>
      </c>
    </row>
    <row r="2" spans="1:6" ht="37.5" customHeight="1" x14ac:dyDescent="0.2">
      <c r="A2" s="62" t="s">
        <v>259</v>
      </c>
      <c r="C2" s="63" t="s">
        <v>138</v>
      </c>
      <c r="E2" s="64">
        <v>1</v>
      </c>
      <c r="F2" s="64" t="s">
        <v>139</v>
      </c>
    </row>
    <row r="3" spans="1:6" ht="37.5" customHeight="1" x14ac:dyDescent="0.2">
      <c r="A3" s="119" t="s">
        <v>260</v>
      </c>
      <c r="C3" s="63" t="s">
        <v>140</v>
      </c>
      <c r="E3" s="64">
        <v>2</v>
      </c>
      <c r="F3" s="64" t="s">
        <v>141</v>
      </c>
    </row>
    <row r="4" spans="1:6" ht="37.5" customHeight="1" x14ac:dyDescent="0.2">
      <c r="C4" s="63" t="s">
        <v>142</v>
      </c>
      <c r="E4" s="64">
        <v>3</v>
      </c>
      <c r="F4" s="64" t="s">
        <v>143</v>
      </c>
    </row>
    <row r="5" spans="1:6" ht="37.5" customHeight="1" x14ac:dyDescent="0.2">
      <c r="C5" s="63" t="s">
        <v>144</v>
      </c>
      <c r="E5" s="64">
        <v>4</v>
      </c>
      <c r="F5" s="64" t="s">
        <v>145</v>
      </c>
    </row>
    <row r="6" spans="1:6" ht="37.5" customHeight="1" x14ac:dyDescent="0.2">
      <c r="A6" s="65" t="s">
        <v>108</v>
      </c>
      <c r="C6" s="63" t="s">
        <v>146</v>
      </c>
      <c r="E6" s="64">
        <v>5</v>
      </c>
      <c r="F6" s="64" t="s">
        <v>147</v>
      </c>
    </row>
    <row r="7" spans="1:6" ht="37.5" customHeight="1" x14ac:dyDescent="0.2">
      <c r="A7" s="63" t="s">
        <v>148</v>
      </c>
      <c r="C7" s="63" t="s">
        <v>149</v>
      </c>
      <c r="E7" s="64">
        <v>6</v>
      </c>
      <c r="F7" s="64" t="s">
        <v>150</v>
      </c>
    </row>
    <row r="8" spans="1:6" ht="37.5" customHeight="1" x14ac:dyDescent="0.2">
      <c r="A8" s="63" t="s">
        <v>151</v>
      </c>
      <c r="C8" s="63" t="s">
        <v>152</v>
      </c>
      <c r="E8" s="64">
        <v>7</v>
      </c>
      <c r="F8" s="64" t="s">
        <v>153</v>
      </c>
    </row>
    <row r="9" spans="1:6" ht="37.5" customHeight="1" x14ac:dyDescent="0.2">
      <c r="A9" s="63" t="s">
        <v>154</v>
      </c>
      <c r="C9" s="114" t="s">
        <v>155</v>
      </c>
      <c r="E9" s="64">
        <v>8</v>
      </c>
      <c r="F9" s="64" t="s">
        <v>156</v>
      </c>
    </row>
    <row r="10" spans="1:6" ht="37.5" customHeight="1" x14ac:dyDescent="0.2">
      <c r="A10" s="63" t="s">
        <v>157</v>
      </c>
      <c r="C10" s="63" t="s">
        <v>158</v>
      </c>
      <c r="E10" s="64">
        <v>9</v>
      </c>
      <c r="F10" s="64" t="s">
        <v>159</v>
      </c>
    </row>
    <row r="11" spans="1:6" ht="37.5" customHeight="1" x14ac:dyDescent="0.2">
      <c r="A11" s="63" t="s">
        <v>160</v>
      </c>
      <c r="C11" s="63" t="s">
        <v>161</v>
      </c>
      <c r="E11" s="64">
        <v>10</v>
      </c>
      <c r="F11" s="64" t="s">
        <v>162</v>
      </c>
    </row>
    <row r="12" spans="1:6" ht="37.5" customHeight="1" x14ac:dyDescent="0.2">
      <c r="A12" s="63" t="s">
        <v>163</v>
      </c>
      <c r="C12" s="63" t="s">
        <v>164</v>
      </c>
      <c r="E12" s="64">
        <v>11</v>
      </c>
      <c r="F12" s="64" t="s">
        <v>165</v>
      </c>
    </row>
    <row r="13" spans="1:6" ht="37.5" customHeight="1" x14ac:dyDescent="0.2">
      <c r="A13" s="63" t="s">
        <v>166</v>
      </c>
      <c r="C13" s="63" t="s">
        <v>167</v>
      </c>
      <c r="E13" s="64">
        <v>12</v>
      </c>
      <c r="F13" s="64" t="s">
        <v>168</v>
      </c>
    </row>
    <row r="14" spans="1:6" ht="37.5" customHeight="1" x14ac:dyDescent="0.2">
      <c r="A14" s="63" t="s">
        <v>169</v>
      </c>
      <c r="C14" s="63" t="s">
        <v>170</v>
      </c>
      <c r="E14" s="64">
        <v>13</v>
      </c>
      <c r="F14" s="64" t="s">
        <v>171</v>
      </c>
    </row>
    <row r="15" spans="1:6" ht="37.5" customHeight="1" x14ac:dyDescent="0.2">
      <c r="A15" s="63" t="s">
        <v>172</v>
      </c>
      <c r="C15" s="63" t="s">
        <v>173</v>
      </c>
      <c r="E15" s="64">
        <v>14</v>
      </c>
      <c r="F15" s="64" t="s">
        <v>174</v>
      </c>
    </row>
    <row r="16" spans="1:6" ht="37.5" customHeight="1" x14ac:dyDescent="0.2">
      <c r="A16" s="63" t="s">
        <v>175</v>
      </c>
      <c r="C16" s="63" t="s">
        <v>176</v>
      </c>
      <c r="E16" s="64">
        <v>15</v>
      </c>
      <c r="F16" s="64" t="s">
        <v>177</v>
      </c>
    </row>
    <row r="17" spans="1:6" ht="37.5" customHeight="1" x14ac:dyDescent="0.2">
      <c r="A17" s="65" t="s">
        <v>178</v>
      </c>
      <c r="C17" s="63" t="s">
        <v>179</v>
      </c>
      <c r="E17" s="64">
        <v>16</v>
      </c>
      <c r="F17" s="64" t="s">
        <v>180</v>
      </c>
    </row>
    <row r="18" spans="1:6" ht="37.5" customHeight="1" x14ac:dyDescent="0.2">
      <c r="A18" s="120" t="s">
        <v>89</v>
      </c>
      <c r="C18" s="63" t="s">
        <v>181</v>
      </c>
      <c r="E18" s="64">
        <v>17</v>
      </c>
      <c r="F18" s="64" t="s">
        <v>182</v>
      </c>
    </row>
    <row r="19" spans="1:6" ht="37.5" customHeight="1" x14ac:dyDescent="0.2">
      <c r="A19" s="120" t="s">
        <v>90</v>
      </c>
      <c r="C19" s="63" t="s">
        <v>183</v>
      </c>
      <c r="E19" s="64">
        <v>18</v>
      </c>
      <c r="F19" s="64" t="s">
        <v>184</v>
      </c>
    </row>
    <row r="20" spans="1:6" ht="37.5" customHeight="1" x14ac:dyDescent="0.2">
      <c r="A20" s="120" t="s">
        <v>91</v>
      </c>
      <c r="C20" s="63" t="s">
        <v>185</v>
      </c>
      <c r="E20" s="64">
        <v>19</v>
      </c>
      <c r="F20" s="64" t="s">
        <v>186</v>
      </c>
    </row>
    <row r="21" spans="1:6" ht="37.5" customHeight="1" x14ac:dyDescent="0.2">
      <c r="A21" s="120" t="s">
        <v>92</v>
      </c>
      <c r="C21" s="63" t="s">
        <v>187</v>
      </c>
      <c r="E21" s="64">
        <v>20</v>
      </c>
      <c r="F21" s="64" t="s">
        <v>188</v>
      </c>
    </row>
    <row r="22" spans="1:6" ht="37.5" customHeight="1" x14ac:dyDescent="0.2">
      <c r="A22" s="120" t="s">
        <v>93</v>
      </c>
      <c r="C22" s="63" t="s">
        <v>189</v>
      </c>
      <c r="E22" s="64">
        <v>55</v>
      </c>
      <c r="F22" s="64" t="s">
        <v>190</v>
      </c>
    </row>
    <row r="23" spans="1:6" ht="37.5" customHeight="1" x14ac:dyDescent="0.2">
      <c r="A23" s="120" t="s">
        <v>94</v>
      </c>
      <c r="C23" s="66" t="s">
        <v>191</v>
      </c>
      <c r="E23" s="64">
        <v>66</v>
      </c>
      <c r="F23" s="64" t="s">
        <v>192</v>
      </c>
    </row>
    <row r="24" spans="1:6" ht="37.5" customHeight="1" x14ac:dyDescent="0.2">
      <c r="A24" s="120" t="s">
        <v>95</v>
      </c>
      <c r="C24" s="63" t="s">
        <v>193</v>
      </c>
      <c r="E24" s="64">
        <v>77</v>
      </c>
      <c r="F24" s="64" t="s">
        <v>194</v>
      </c>
    </row>
    <row r="25" spans="1:6" ht="37.5" customHeight="1" x14ac:dyDescent="0.2">
      <c r="A25" s="120" t="s">
        <v>96</v>
      </c>
      <c r="C25" s="63" t="s">
        <v>195</v>
      </c>
      <c r="E25" s="64">
        <v>88</v>
      </c>
      <c r="F25" s="64" t="s">
        <v>196</v>
      </c>
    </row>
    <row r="26" spans="1:6" ht="37.5" customHeight="1" x14ac:dyDescent="0.2">
      <c r="A26" s="65" t="s">
        <v>197</v>
      </c>
      <c r="C26" s="63" t="s">
        <v>198</v>
      </c>
      <c r="E26" s="64">
        <v>98</v>
      </c>
      <c r="F26" s="64" t="s">
        <v>199</v>
      </c>
    </row>
    <row r="27" spans="1:6" ht="37.5" customHeight="1" x14ac:dyDescent="0.2">
      <c r="A27" s="121" t="s">
        <v>261</v>
      </c>
      <c r="C27" s="63" t="s">
        <v>200</v>
      </c>
      <c r="E27" s="122"/>
      <c r="F27" s="122"/>
    </row>
    <row r="28" spans="1:6" ht="37.5" customHeight="1" x14ac:dyDescent="0.2">
      <c r="A28" s="121" t="s">
        <v>262</v>
      </c>
      <c r="C28" s="63" t="s">
        <v>201</v>
      </c>
    </row>
    <row r="29" spans="1:6" ht="37.5" customHeight="1" x14ac:dyDescent="0.2">
      <c r="A29" s="121" t="s">
        <v>263</v>
      </c>
      <c r="C29" s="63" t="s">
        <v>202</v>
      </c>
    </row>
    <row r="30" spans="1:6" ht="37.5" customHeight="1" x14ac:dyDescent="0.2">
      <c r="A30" s="121" t="s">
        <v>264</v>
      </c>
      <c r="C30" s="63" t="s">
        <v>203</v>
      </c>
    </row>
    <row r="31" spans="1:6" ht="37.5" customHeight="1" x14ac:dyDescent="0.2">
      <c r="A31" s="121" t="s">
        <v>265</v>
      </c>
      <c r="C31" s="63" t="s">
        <v>204</v>
      </c>
    </row>
    <row r="32" spans="1:6" ht="37.5" customHeight="1" x14ac:dyDescent="0.2">
      <c r="A32" s="114" t="s">
        <v>266</v>
      </c>
      <c r="C32" s="63" t="s">
        <v>205</v>
      </c>
    </row>
    <row r="33" spans="1:4" ht="57" customHeight="1" x14ac:dyDescent="0.2">
      <c r="A33" s="123" t="s">
        <v>267</v>
      </c>
      <c r="C33" s="114" t="s">
        <v>206</v>
      </c>
    </row>
    <row r="34" spans="1:4" ht="37.5" customHeight="1" x14ac:dyDescent="0.2">
      <c r="A34" s="124" t="s">
        <v>268</v>
      </c>
      <c r="C34" s="63" t="s">
        <v>152</v>
      </c>
    </row>
    <row r="35" spans="1:4" ht="37.5" customHeight="1" x14ac:dyDescent="0.2">
      <c r="A35" s="125" t="s">
        <v>269</v>
      </c>
      <c r="C35" s="63" t="s">
        <v>207</v>
      </c>
    </row>
    <row r="36" spans="1:4" ht="37.5" customHeight="1" x14ac:dyDescent="0.2">
      <c r="A36" s="126" t="s">
        <v>270</v>
      </c>
      <c r="C36" s="63" t="s">
        <v>209</v>
      </c>
    </row>
    <row r="37" spans="1:4" ht="37.5" customHeight="1" x14ac:dyDescent="0.2">
      <c r="A37" s="126" t="s">
        <v>271</v>
      </c>
      <c r="C37" s="63" t="s">
        <v>210</v>
      </c>
      <c r="D37" s="68"/>
    </row>
    <row r="38" spans="1:4" ht="37.5" customHeight="1" x14ac:dyDescent="0.2">
      <c r="A38" s="127" t="s">
        <v>272</v>
      </c>
      <c r="C38" s="63" t="s">
        <v>211</v>
      </c>
      <c r="D38" s="69"/>
    </row>
    <row r="39" spans="1:4" ht="37.5" customHeight="1" x14ac:dyDescent="0.2">
      <c r="A39" s="124"/>
      <c r="C39" s="63" t="s">
        <v>212</v>
      </c>
      <c r="D39" s="69"/>
    </row>
    <row r="40" spans="1:4" ht="37.5" customHeight="1" x14ac:dyDescent="0.2">
      <c r="C40" s="63" t="s">
        <v>213</v>
      </c>
      <c r="D40" s="69"/>
    </row>
    <row r="41" spans="1:4" ht="22.5" customHeight="1" x14ac:dyDescent="0.2"/>
  </sheetData>
  <dataValidations disablePrompts="1" count="1">
    <dataValidation type="list" allowBlank="1" showInputMessage="1" showErrorMessage="1" sqref="A10 IW10 SS10 ACO10 AMK10 AWG10 BGC10 BPY10 BZU10 CJQ10 CTM10 DDI10 DNE10 DXA10 EGW10 EQS10 FAO10 FKK10 FUG10 GEC10 GNY10 GXU10 HHQ10 HRM10 IBI10 ILE10 IVA10 JEW10 JOS10 JYO10 KIK10 KSG10 LCC10 LLY10 LVU10 MFQ10 MPM10 MZI10 NJE10 NTA10 OCW10 OMS10 OWO10 PGK10 PQG10 QAC10 QJY10 QTU10 RDQ10 RNM10 RXI10 SHE10 SRA10 TAW10 TKS10 TUO10 UEK10 UOG10 UYC10 VHY10 VRU10 WBQ10 WLM10 WVI10 A65546 IW65546 SS65546 ACO65546 AMK65546 AWG65546 BGC65546 BPY65546 BZU65546 CJQ65546 CTM65546 DDI65546 DNE65546 DXA65546 EGW65546 EQS65546 FAO65546 FKK65546 FUG65546 GEC65546 GNY65546 GXU65546 HHQ65546 HRM65546 IBI65546 ILE65546 IVA65546 JEW65546 JOS65546 JYO65546 KIK65546 KSG65546 LCC65546 LLY65546 LVU65546 MFQ65546 MPM65546 MZI65546 NJE65546 NTA65546 OCW65546 OMS65546 OWO65546 PGK65546 PQG65546 QAC65546 QJY65546 QTU65546 RDQ65546 RNM65546 RXI65546 SHE65546 SRA65546 TAW65546 TKS65546 TUO65546 UEK65546 UOG65546 UYC65546 VHY65546 VRU65546 WBQ65546 WLM65546 WVI65546 A131082 IW131082 SS131082 ACO131082 AMK131082 AWG131082 BGC131082 BPY131082 BZU131082 CJQ131082 CTM131082 DDI131082 DNE131082 DXA131082 EGW131082 EQS131082 FAO131082 FKK131082 FUG131082 GEC131082 GNY131082 GXU131082 HHQ131082 HRM131082 IBI131082 ILE131082 IVA131082 JEW131082 JOS131082 JYO131082 KIK131082 KSG131082 LCC131082 LLY131082 LVU131082 MFQ131082 MPM131082 MZI131082 NJE131082 NTA131082 OCW131082 OMS131082 OWO131082 PGK131082 PQG131082 QAC131082 QJY131082 QTU131082 RDQ131082 RNM131082 RXI131082 SHE131082 SRA131082 TAW131082 TKS131082 TUO131082 UEK131082 UOG131082 UYC131082 VHY131082 VRU131082 WBQ131082 WLM131082 WVI131082 A196618 IW196618 SS196618 ACO196618 AMK196618 AWG196618 BGC196618 BPY196618 BZU196618 CJQ196618 CTM196618 DDI196618 DNE196618 DXA196618 EGW196618 EQS196618 FAO196618 FKK196618 FUG196618 GEC196618 GNY196618 GXU196618 HHQ196618 HRM196618 IBI196618 ILE196618 IVA196618 JEW196618 JOS196618 JYO196618 KIK196618 KSG196618 LCC196618 LLY196618 LVU196618 MFQ196618 MPM196618 MZI196618 NJE196618 NTA196618 OCW196618 OMS196618 OWO196618 PGK196618 PQG196618 QAC196618 QJY196618 QTU196618 RDQ196618 RNM196618 RXI196618 SHE196618 SRA196618 TAW196618 TKS196618 TUO196618 UEK196618 UOG196618 UYC196618 VHY196618 VRU196618 WBQ196618 WLM196618 WVI196618 A262154 IW262154 SS262154 ACO262154 AMK262154 AWG262154 BGC262154 BPY262154 BZU262154 CJQ262154 CTM262154 DDI262154 DNE262154 DXA262154 EGW262154 EQS262154 FAO262154 FKK262154 FUG262154 GEC262154 GNY262154 GXU262154 HHQ262154 HRM262154 IBI262154 ILE262154 IVA262154 JEW262154 JOS262154 JYO262154 KIK262154 KSG262154 LCC262154 LLY262154 LVU262154 MFQ262154 MPM262154 MZI262154 NJE262154 NTA262154 OCW262154 OMS262154 OWO262154 PGK262154 PQG262154 QAC262154 QJY262154 QTU262154 RDQ262154 RNM262154 RXI262154 SHE262154 SRA262154 TAW262154 TKS262154 TUO262154 UEK262154 UOG262154 UYC262154 VHY262154 VRU262154 WBQ262154 WLM262154 WVI262154 A327690 IW327690 SS327690 ACO327690 AMK327690 AWG327690 BGC327690 BPY327690 BZU327690 CJQ327690 CTM327690 DDI327690 DNE327690 DXA327690 EGW327690 EQS327690 FAO327690 FKK327690 FUG327690 GEC327690 GNY327690 GXU327690 HHQ327690 HRM327690 IBI327690 ILE327690 IVA327690 JEW327690 JOS327690 JYO327690 KIK327690 KSG327690 LCC327690 LLY327690 LVU327690 MFQ327690 MPM327690 MZI327690 NJE327690 NTA327690 OCW327690 OMS327690 OWO327690 PGK327690 PQG327690 QAC327690 QJY327690 QTU327690 RDQ327690 RNM327690 RXI327690 SHE327690 SRA327690 TAW327690 TKS327690 TUO327690 UEK327690 UOG327690 UYC327690 VHY327690 VRU327690 WBQ327690 WLM327690 WVI327690 A393226 IW393226 SS393226 ACO393226 AMK393226 AWG393226 BGC393226 BPY393226 BZU393226 CJQ393226 CTM393226 DDI393226 DNE393226 DXA393226 EGW393226 EQS393226 FAO393226 FKK393226 FUG393226 GEC393226 GNY393226 GXU393226 HHQ393226 HRM393226 IBI393226 ILE393226 IVA393226 JEW393226 JOS393226 JYO393226 KIK393226 KSG393226 LCC393226 LLY393226 LVU393226 MFQ393226 MPM393226 MZI393226 NJE393226 NTA393226 OCW393226 OMS393226 OWO393226 PGK393226 PQG393226 QAC393226 QJY393226 QTU393226 RDQ393226 RNM393226 RXI393226 SHE393226 SRA393226 TAW393226 TKS393226 TUO393226 UEK393226 UOG393226 UYC393226 VHY393226 VRU393226 WBQ393226 WLM393226 WVI393226 A458762 IW458762 SS458762 ACO458762 AMK458762 AWG458762 BGC458762 BPY458762 BZU458762 CJQ458762 CTM458762 DDI458762 DNE458762 DXA458762 EGW458762 EQS458762 FAO458762 FKK458762 FUG458762 GEC458762 GNY458762 GXU458762 HHQ458762 HRM458762 IBI458762 ILE458762 IVA458762 JEW458762 JOS458762 JYO458762 KIK458762 KSG458762 LCC458762 LLY458762 LVU458762 MFQ458762 MPM458762 MZI458762 NJE458762 NTA458762 OCW458762 OMS458762 OWO458762 PGK458762 PQG458762 QAC458762 QJY458762 QTU458762 RDQ458762 RNM458762 RXI458762 SHE458762 SRA458762 TAW458762 TKS458762 TUO458762 UEK458762 UOG458762 UYC458762 VHY458762 VRU458762 WBQ458762 WLM458762 WVI458762 A524298 IW524298 SS524298 ACO524298 AMK524298 AWG524298 BGC524298 BPY524298 BZU524298 CJQ524298 CTM524298 DDI524298 DNE524298 DXA524298 EGW524298 EQS524298 FAO524298 FKK524298 FUG524298 GEC524298 GNY524298 GXU524298 HHQ524298 HRM524298 IBI524298 ILE524298 IVA524298 JEW524298 JOS524298 JYO524298 KIK524298 KSG524298 LCC524298 LLY524298 LVU524298 MFQ524298 MPM524298 MZI524298 NJE524298 NTA524298 OCW524298 OMS524298 OWO524298 PGK524298 PQG524298 QAC524298 QJY524298 QTU524298 RDQ524298 RNM524298 RXI524298 SHE524298 SRA524298 TAW524298 TKS524298 TUO524298 UEK524298 UOG524298 UYC524298 VHY524298 VRU524298 WBQ524298 WLM524298 WVI524298 A589834 IW589834 SS589834 ACO589834 AMK589834 AWG589834 BGC589834 BPY589834 BZU589834 CJQ589834 CTM589834 DDI589834 DNE589834 DXA589834 EGW589834 EQS589834 FAO589834 FKK589834 FUG589834 GEC589834 GNY589834 GXU589834 HHQ589834 HRM589834 IBI589834 ILE589834 IVA589834 JEW589834 JOS589834 JYO589834 KIK589834 KSG589834 LCC589834 LLY589834 LVU589834 MFQ589834 MPM589834 MZI589834 NJE589834 NTA589834 OCW589834 OMS589834 OWO589834 PGK589834 PQG589834 QAC589834 QJY589834 QTU589834 RDQ589834 RNM589834 RXI589834 SHE589834 SRA589834 TAW589834 TKS589834 TUO589834 UEK589834 UOG589834 UYC589834 VHY589834 VRU589834 WBQ589834 WLM589834 WVI589834 A655370 IW655370 SS655370 ACO655370 AMK655370 AWG655370 BGC655370 BPY655370 BZU655370 CJQ655370 CTM655370 DDI655370 DNE655370 DXA655370 EGW655370 EQS655370 FAO655370 FKK655370 FUG655370 GEC655370 GNY655370 GXU655370 HHQ655370 HRM655370 IBI655370 ILE655370 IVA655370 JEW655370 JOS655370 JYO655370 KIK655370 KSG655370 LCC655370 LLY655370 LVU655370 MFQ655370 MPM655370 MZI655370 NJE655370 NTA655370 OCW655370 OMS655370 OWO655370 PGK655370 PQG655370 QAC655370 QJY655370 QTU655370 RDQ655370 RNM655370 RXI655370 SHE655370 SRA655370 TAW655370 TKS655370 TUO655370 UEK655370 UOG655370 UYC655370 VHY655370 VRU655370 WBQ655370 WLM655370 WVI655370 A720906 IW720906 SS720906 ACO720906 AMK720906 AWG720906 BGC720906 BPY720906 BZU720906 CJQ720906 CTM720906 DDI720906 DNE720906 DXA720906 EGW720906 EQS720906 FAO720906 FKK720906 FUG720906 GEC720906 GNY720906 GXU720906 HHQ720906 HRM720906 IBI720906 ILE720906 IVA720906 JEW720906 JOS720906 JYO720906 KIK720906 KSG720906 LCC720906 LLY720906 LVU720906 MFQ720906 MPM720906 MZI720906 NJE720906 NTA720906 OCW720906 OMS720906 OWO720906 PGK720906 PQG720906 QAC720906 QJY720906 QTU720906 RDQ720906 RNM720906 RXI720906 SHE720906 SRA720906 TAW720906 TKS720906 TUO720906 UEK720906 UOG720906 UYC720906 VHY720906 VRU720906 WBQ720906 WLM720906 WVI720906 A786442 IW786442 SS786442 ACO786442 AMK786442 AWG786442 BGC786442 BPY786442 BZU786442 CJQ786442 CTM786442 DDI786442 DNE786442 DXA786442 EGW786442 EQS786442 FAO786442 FKK786442 FUG786442 GEC786442 GNY786442 GXU786442 HHQ786442 HRM786442 IBI786442 ILE786442 IVA786442 JEW786442 JOS786442 JYO786442 KIK786442 KSG786442 LCC786442 LLY786442 LVU786442 MFQ786442 MPM786442 MZI786442 NJE786442 NTA786442 OCW786442 OMS786442 OWO786442 PGK786442 PQG786442 QAC786442 QJY786442 QTU786442 RDQ786442 RNM786442 RXI786442 SHE786442 SRA786442 TAW786442 TKS786442 TUO786442 UEK786442 UOG786442 UYC786442 VHY786442 VRU786442 WBQ786442 WLM786442 WVI786442 A851978 IW851978 SS851978 ACO851978 AMK851978 AWG851978 BGC851978 BPY851978 BZU851978 CJQ851978 CTM851978 DDI851978 DNE851978 DXA851978 EGW851978 EQS851978 FAO851978 FKK851978 FUG851978 GEC851978 GNY851978 GXU851978 HHQ851978 HRM851978 IBI851978 ILE851978 IVA851978 JEW851978 JOS851978 JYO851978 KIK851978 KSG851978 LCC851978 LLY851978 LVU851978 MFQ851978 MPM851978 MZI851978 NJE851978 NTA851978 OCW851978 OMS851978 OWO851978 PGK851978 PQG851978 QAC851978 QJY851978 QTU851978 RDQ851978 RNM851978 RXI851978 SHE851978 SRA851978 TAW851978 TKS851978 TUO851978 UEK851978 UOG851978 UYC851978 VHY851978 VRU851978 WBQ851978 WLM851978 WVI851978 A917514 IW917514 SS917514 ACO917514 AMK917514 AWG917514 BGC917514 BPY917514 BZU917514 CJQ917514 CTM917514 DDI917514 DNE917514 DXA917514 EGW917514 EQS917514 FAO917514 FKK917514 FUG917514 GEC917514 GNY917514 GXU917514 HHQ917514 HRM917514 IBI917514 ILE917514 IVA917514 JEW917514 JOS917514 JYO917514 KIK917514 KSG917514 LCC917514 LLY917514 LVU917514 MFQ917514 MPM917514 MZI917514 NJE917514 NTA917514 OCW917514 OMS917514 OWO917514 PGK917514 PQG917514 QAC917514 QJY917514 QTU917514 RDQ917514 RNM917514 RXI917514 SHE917514 SRA917514 TAW917514 TKS917514 TUO917514 UEK917514 UOG917514 UYC917514 VHY917514 VRU917514 WBQ917514 WLM917514 WVI917514 A983050 IW983050 SS983050 ACO983050 AMK983050 AWG983050 BGC983050 BPY983050 BZU983050 CJQ983050 CTM983050 DDI983050 DNE983050 DXA983050 EGW983050 EQS983050 FAO983050 FKK983050 FUG983050 GEC983050 GNY983050 GXU983050 HHQ983050 HRM983050 IBI983050 ILE983050 IVA983050 JEW983050 JOS983050 JYO983050 KIK983050 KSG983050 LCC983050 LLY983050 LVU983050 MFQ983050 MPM983050 MZI983050 NJE983050 NTA983050 OCW983050 OMS983050 OWO983050 PGK983050 PQG983050 QAC983050 QJY983050 QTU983050 RDQ983050 RNM983050 RXI983050 SHE983050 SRA983050 TAW983050 TKS983050 TUO983050 UEK983050 UOG983050 UYC983050 VHY983050 VRU983050 WBQ983050 WLM983050 WVI983050">
      <formula1>$A$13:$A$41</formula1>
    </dataValidation>
  </dataValidations>
  <pageMargins left="0.75" right="0.75" top="1" bottom="1" header="0" footer="0"/>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07"/>
  <sheetViews>
    <sheetView topLeftCell="A149" workbookViewId="0">
      <selection activeCell="C155" sqref="C155:D155"/>
    </sheetView>
  </sheetViews>
  <sheetFormatPr baseColWidth="10" defaultColWidth="9.140625" defaultRowHeight="15" x14ac:dyDescent="0.25"/>
  <cols>
    <col min="1" max="1" width="4.42578125" style="128" customWidth="1"/>
    <col min="2" max="2" width="3.28515625" style="141" bestFit="1" customWidth="1"/>
    <col min="3" max="3" width="9.140625" style="129"/>
    <col min="4" max="4" width="198.7109375" style="130" customWidth="1"/>
    <col min="5" max="5" width="9.140625" style="131"/>
    <col min="6" max="28" width="9.140625" style="128"/>
    <col min="257" max="257" width="4.42578125" customWidth="1"/>
    <col min="258" max="258" width="3.28515625" bestFit="1" customWidth="1"/>
    <col min="260" max="260" width="198.7109375" customWidth="1"/>
    <col min="513" max="513" width="4.42578125" customWidth="1"/>
    <col min="514" max="514" width="3.28515625" bestFit="1" customWidth="1"/>
    <col min="516" max="516" width="198.7109375" customWidth="1"/>
    <col min="769" max="769" width="4.42578125" customWidth="1"/>
    <col min="770" max="770" width="3.28515625" bestFit="1" customWidth="1"/>
    <col min="772" max="772" width="198.7109375" customWidth="1"/>
    <col min="1025" max="1025" width="4.42578125" customWidth="1"/>
    <col min="1026" max="1026" width="3.28515625" bestFit="1" customWidth="1"/>
    <col min="1028" max="1028" width="198.7109375" customWidth="1"/>
    <col min="1281" max="1281" width="4.42578125" customWidth="1"/>
    <col min="1282" max="1282" width="3.28515625" bestFit="1" customWidth="1"/>
    <col min="1284" max="1284" width="198.7109375" customWidth="1"/>
    <col min="1537" max="1537" width="4.42578125" customWidth="1"/>
    <col min="1538" max="1538" width="3.28515625" bestFit="1" customWidth="1"/>
    <col min="1540" max="1540" width="198.7109375" customWidth="1"/>
    <col min="1793" max="1793" width="4.42578125" customWidth="1"/>
    <col min="1794" max="1794" width="3.28515625" bestFit="1" customWidth="1"/>
    <col min="1796" max="1796" width="198.7109375" customWidth="1"/>
    <col min="2049" max="2049" width="4.42578125" customWidth="1"/>
    <col min="2050" max="2050" width="3.28515625" bestFit="1" customWidth="1"/>
    <col min="2052" max="2052" width="198.7109375" customWidth="1"/>
    <col min="2305" max="2305" width="4.42578125" customWidth="1"/>
    <col min="2306" max="2306" width="3.28515625" bestFit="1" customWidth="1"/>
    <col min="2308" max="2308" width="198.7109375" customWidth="1"/>
    <col min="2561" max="2561" width="4.42578125" customWidth="1"/>
    <col min="2562" max="2562" width="3.28515625" bestFit="1" customWidth="1"/>
    <col min="2564" max="2564" width="198.7109375" customWidth="1"/>
    <col min="2817" max="2817" width="4.42578125" customWidth="1"/>
    <col min="2818" max="2818" width="3.28515625" bestFit="1" customWidth="1"/>
    <col min="2820" max="2820" width="198.7109375" customWidth="1"/>
    <col min="3073" max="3073" width="4.42578125" customWidth="1"/>
    <col min="3074" max="3074" width="3.28515625" bestFit="1" customWidth="1"/>
    <col min="3076" max="3076" width="198.7109375" customWidth="1"/>
    <col min="3329" max="3329" width="4.42578125" customWidth="1"/>
    <col min="3330" max="3330" width="3.28515625" bestFit="1" customWidth="1"/>
    <col min="3332" max="3332" width="198.7109375" customWidth="1"/>
    <col min="3585" max="3585" width="4.42578125" customWidth="1"/>
    <col min="3586" max="3586" width="3.28515625" bestFit="1" customWidth="1"/>
    <col min="3588" max="3588" width="198.7109375" customWidth="1"/>
    <col min="3841" max="3841" width="4.42578125" customWidth="1"/>
    <col min="3842" max="3842" width="3.28515625" bestFit="1" customWidth="1"/>
    <col min="3844" max="3844" width="198.7109375" customWidth="1"/>
    <col min="4097" max="4097" width="4.42578125" customWidth="1"/>
    <col min="4098" max="4098" width="3.28515625" bestFit="1" customWidth="1"/>
    <col min="4100" max="4100" width="198.7109375" customWidth="1"/>
    <col min="4353" max="4353" width="4.42578125" customWidth="1"/>
    <col min="4354" max="4354" width="3.28515625" bestFit="1" customWidth="1"/>
    <col min="4356" max="4356" width="198.7109375" customWidth="1"/>
    <col min="4609" max="4609" width="4.42578125" customWidth="1"/>
    <col min="4610" max="4610" width="3.28515625" bestFit="1" customWidth="1"/>
    <col min="4612" max="4612" width="198.7109375" customWidth="1"/>
    <col min="4865" max="4865" width="4.42578125" customWidth="1"/>
    <col min="4866" max="4866" width="3.28515625" bestFit="1" customWidth="1"/>
    <col min="4868" max="4868" width="198.7109375" customWidth="1"/>
    <col min="5121" max="5121" width="4.42578125" customWidth="1"/>
    <col min="5122" max="5122" width="3.28515625" bestFit="1" customWidth="1"/>
    <col min="5124" max="5124" width="198.7109375" customWidth="1"/>
    <col min="5377" max="5377" width="4.42578125" customWidth="1"/>
    <col min="5378" max="5378" width="3.28515625" bestFit="1" customWidth="1"/>
    <col min="5380" max="5380" width="198.7109375" customWidth="1"/>
    <col min="5633" max="5633" width="4.42578125" customWidth="1"/>
    <col min="5634" max="5634" width="3.28515625" bestFit="1" customWidth="1"/>
    <col min="5636" max="5636" width="198.7109375" customWidth="1"/>
    <col min="5889" max="5889" width="4.42578125" customWidth="1"/>
    <col min="5890" max="5890" width="3.28515625" bestFit="1" customWidth="1"/>
    <col min="5892" max="5892" width="198.7109375" customWidth="1"/>
    <col min="6145" max="6145" width="4.42578125" customWidth="1"/>
    <col min="6146" max="6146" width="3.28515625" bestFit="1" customWidth="1"/>
    <col min="6148" max="6148" width="198.7109375" customWidth="1"/>
    <col min="6401" max="6401" width="4.42578125" customWidth="1"/>
    <col min="6402" max="6402" width="3.28515625" bestFit="1" customWidth="1"/>
    <col min="6404" max="6404" width="198.7109375" customWidth="1"/>
    <col min="6657" max="6657" width="4.42578125" customWidth="1"/>
    <col min="6658" max="6658" width="3.28515625" bestFit="1" customWidth="1"/>
    <col min="6660" max="6660" width="198.7109375" customWidth="1"/>
    <col min="6913" max="6913" width="4.42578125" customWidth="1"/>
    <col min="6914" max="6914" width="3.28515625" bestFit="1" customWidth="1"/>
    <col min="6916" max="6916" width="198.7109375" customWidth="1"/>
    <col min="7169" max="7169" width="4.42578125" customWidth="1"/>
    <col min="7170" max="7170" width="3.28515625" bestFit="1" customWidth="1"/>
    <col min="7172" max="7172" width="198.7109375" customWidth="1"/>
    <col min="7425" max="7425" width="4.42578125" customWidth="1"/>
    <col min="7426" max="7426" width="3.28515625" bestFit="1" customWidth="1"/>
    <col min="7428" max="7428" width="198.7109375" customWidth="1"/>
    <col min="7681" max="7681" width="4.42578125" customWidth="1"/>
    <col min="7682" max="7682" width="3.28515625" bestFit="1" customWidth="1"/>
    <col min="7684" max="7684" width="198.7109375" customWidth="1"/>
    <col min="7937" max="7937" width="4.42578125" customWidth="1"/>
    <col min="7938" max="7938" width="3.28515625" bestFit="1" customWidth="1"/>
    <col min="7940" max="7940" width="198.7109375" customWidth="1"/>
    <col min="8193" max="8193" width="4.42578125" customWidth="1"/>
    <col min="8194" max="8194" width="3.28515625" bestFit="1" customWidth="1"/>
    <col min="8196" max="8196" width="198.7109375" customWidth="1"/>
    <col min="8449" max="8449" width="4.42578125" customWidth="1"/>
    <col min="8450" max="8450" width="3.28515625" bestFit="1" customWidth="1"/>
    <col min="8452" max="8452" width="198.7109375" customWidth="1"/>
    <col min="8705" max="8705" width="4.42578125" customWidth="1"/>
    <col min="8706" max="8706" width="3.28515625" bestFit="1" customWidth="1"/>
    <col min="8708" max="8708" width="198.7109375" customWidth="1"/>
    <col min="8961" max="8961" width="4.42578125" customWidth="1"/>
    <col min="8962" max="8962" width="3.28515625" bestFit="1" customWidth="1"/>
    <col min="8964" max="8964" width="198.7109375" customWidth="1"/>
    <col min="9217" max="9217" width="4.42578125" customWidth="1"/>
    <col min="9218" max="9218" width="3.28515625" bestFit="1" customWidth="1"/>
    <col min="9220" max="9220" width="198.7109375" customWidth="1"/>
    <col min="9473" max="9473" width="4.42578125" customWidth="1"/>
    <col min="9474" max="9474" width="3.28515625" bestFit="1" customWidth="1"/>
    <col min="9476" max="9476" width="198.7109375" customWidth="1"/>
    <col min="9729" max="9729" width="4.42578125" customWidth="1"/>
    <col min="9730" max="9730" width="3.28515625" bestFit="1" customWidth="1"/>
    <col min="9732" max="9732" width="198.7109375" customWidth="1"/>
    <col min="9985" max="9985" width="4.42578125" customWidth="1"/>
    <col min="9986" max="9986" width="3.28515625" bestFit="1" customWidth="1"/>
    <col min="9988" max="9988" width="198.7109375" customWidth="1"/>
    <col min="10241" max="10241" width="4.42578125" customWidth="1"/>
    <col min="10242" max="10242" width="3.28515625" bestFit="1" customWidth="1"/>
    <col min="10244" max="10244" width="198.7109375" customWidth="1"/>
    <col min="10497" max="10497" width="4.42578125" customWidth="1"/>
    <col min="10498" max="10498" width="3.28515625" bestFit="1" customWidth="1"/>
    <col min="10500" max="10500" width="198.7109375" customWidth="1"/>
    <col min="10753" max="10753" width="4.42578125" customWidth="1"/>
    <col min="10754" max="10754" width="3.28515625" bestFit="1" customWidth="1"/>
    <col min="10756" max="10756" width="198.7109375" customWidth="1"/>
    <col min="11009" max="11009" width="4.42578125" customWidth="1"/>
    <col min="11010" max="11010" width="3.28515625" bestFit="1" customWidth="1"/>
    <col min="11012" max="11012" width="198.7109375" customWidth="1"/>
    <col min="11265" max="11265" width="4.42578125" customWidth="1"/>
    <col min="11266" max="11266" width="3.28515625" bestFit="1" customWidth="1"/>
    <col min="11268" max="11268" width="198.7109375" customWidth="1"/>
    <col min="11521" max="11521" width="4.42578125" customWidth="1"/>
    <col min="11522" max="11522" width="3.28515625" bestFit="1" customWidth="1"/>
    <col min="11524" max="11524" width="198.7109375" customWidth="1"/>
    <col min="11777" max="11777" width="4.42578125" customWidth="1"/>
    <col min="11778" max="11778" width="3.28515625" bestFit="1" customWidth="1"/>
    <col min="11780" max="11780" width="198.7109375" customWidth="1"/>
    <col min="12033" max="12033" width="4.42578125" customWidth="1"/>
    <col min="12034" max="12034" width="3.28515625" bestFit="1" customWidth="1"/>
    <col min="12036" max="12036" width="198.7109375" customWidth="1"/>
    <col min="12289" max="12289" width="4.42578125" customWidth="1"/>
    <col min="12290" max="12290" width="3.28515625" bestFit="1" customWidth="1"/>
    <col min="12292" max="12292" width="198.7109375" customWidth="1"/>
    <col min="12545" max="12545" width="4.42578125" customWidth="1"/>
    <col min="12546" max="12546" width="3.28515625" bestFit="1" customWidth="1"/>
    <col min="12548" max="12548" width="198.7109375" customWidth="1"/>
    <col min="12801" max="12801" width="4.42578125" customWidth="1"/>
    <col min="12802" max="12802" width="3.28515625" bestFit="1" customWidth="1"/>
    <col min="12804" max="12804" width="198.7109375" customWidth="1"/>
    <col min="13057" max="13057" width="4.42578125" customWidth="1"/>
    <col min="13058" max="13058" width="3.28515625" bestFit="1" customWidth="1"/>
    <col min="13060" max="13060" width="198.7109375" customWidth="1"/>
    <col min="13313" max="13313" width="4.42578125" customWidth="1"/>
    <col min="13314" max="13314" width="3.28515625" bestFit="1" customWidth="1"/>
    <col min="13316" max="13316" width="198.7109375" customWidth="1"/>
    <col min="13569" max="13569" width="4.42578125" customWidth="1"/>
    <col min="13570" max="13570" width="3.28515625" bestFit="1" customWidth="1"/>
    <col min="13572" max="13572" width="198.7109375" customWidth="1"/>
    <col min="13825" max="13825" width="4.42578125" customWidth="1"/>
    <col min="13826" max="13826" width="3.28515625" bestFit="1" customWidth="1"/>
    <col min="13828" max="13828" width="198.7109375" customWidth="1"/>
    <col min="14081" max="14081" width="4.42578125" customWidth="1"/>
    <col min="14082" max="14082" width="3.28515625" bestFit="1" customWidth="1"/>
    <col min="14084" max="14084" width="198.7109375" customWidth="1"/>
    <col min="14337" max="14337" width="4.42578125" customWidth="1"/>
    <col min="14338" max="14338" width="3.28515625" bestFit="1" customWidth="1"/>
    <col min="14340" max="14340" width="198.7109375" customWidth="1"/>
    <col min="14593" max="14593" width="4.42578125" customWidth="1"/>
    <col min="14594" max="14594" width="3.28515625" bestFit="1" customWidth="1"/>
    <col min="14596" max="14596" width="198.7109375" customWidth="1"/>
    <col min="14849" max="14849" width="4.42578125" customWidth="1"/>
    <col min="14850" max="14850" width="3.28515625" bestFit="1" customWidth="1"/>
    <col min="14852" max="14852" width="198.7109375" customWidth="1"/>
    <col min="15105" max="15105" width="4.42578125" customWidth="1"/>
    <col min="15106" max="15106" width="3.28515625" bestFit="1" customWidth="1"/>
    <col min="15108" max="15108" width="198.7109375" customWidth="1"/>
    <col min="15361" max="15361" width="4.42578125" customWidth="1"/>
    <col min="15362" max="15362" width="3.28515625" bestFit="1" customWidth="1"/>
    <col min="15364" max="15364" width="198.7109375" customWidth="1"/>
    <col min="15617" max="15617" width="4.42578125" customWidth="1"/>
    <col min="15618" max="15618" width="3.28515625" bestFit="1" customWidth="1"/>
    <col min="15620" max="15620" width="198.7109375" customWidth="1"/>
    <col min="15873" max="15873" width="4.42578125" customWidth="1"/>
    <col min="15874" max="15874" width="3.28515625" bestFit="1" customWidth="1"/>
    <col min="15876" max="15876" width="198.7109375" customWidth="1"/>
    <col min="16129" max="16129" width="4.42578125" customWidth="1"/>
    <col min="16130" max="16130" width="3.28515625" bestFit="1" customWidth="1"/>
    <col min="16132" max="16132" width="198.7109375" customWidth="1"/>
  </cols>
  <sheetData>
    <row r="1" spans="2:5" x14ac:dyDescent="0.25">
      <c r="B1" s="104"/>
    </row>
    <row r="2" spans="2:5" s="132" customFormat="1" ht="14.45" customHeight="1" x14ac:dyDescent="0.25">
      <c r="B2" s="587">
        <v>1</v>
      </c>
      <c r="C2" s="595" t="s">
        <v>273</v>
      </c>
      <c r="D2" s="595"/>
      <c r="E2" s="133"/>
    </row>
    <row r="3" spans="2:5" s="132" customFormat="1" x14ac:dyDescent="0.25">
      <c r="B3" s="587"/>
      <c r="C3" s="134">
        <v>1</v>
      </c>
      <c r="D3" s="135" t="s">
        <v>274</v>
      </c>
      <c r="E3" s="133"/>
    </row>
    <row r="4" spans="2:5" s="132" customFormat="1" x14ac:dyDescent="0.25">
      <c r="B4" s="587"/>
      <c r="C4" s="134">
        <v>2</v>
      </c>
      <c r="D4" s="135" t="s">
        <v>275</v>
      </c>
      <c r="E4" s="133"/>
    </row>
    <row r="5" spans="2:5" s="132" customFormat="1" x14ac:dyDescent="0.25">
      <c r="B5" s="587"/>
      <c r="C5" s="134">
        <v>3</v>
      </c>
      <c r="D5" s="135" t="s">
        <v>276</v>
      </c>
      <c r="E5" s="133"/>
    </row>
    <row r="6" spans="2:5" s="132" customFormat="1" ht="24" x14ac:dyDescent="0.25">
      <c r="B6" s="587"/>
      <c r="C6" s="134">
        <v>4</v>
      </c>
      <c r="D6" s="135" t="s">
        <v>277</v>
      </c>
      <c r="E6" s="133"/>
    </row>
    <row r="7" spans="2:5" s="132" customFormat="1" ht="24" x14ac:dyDescent="0.25">
      <c r="B7" s="587"/>
      <c r="C7" s="134">
        <v>5</v>
      </c>
      <c r="D7" s="135" t="s">
        <v>278</v>
      </c>
      <c r="E7" s="133"/>
    </row>
    <row r="8" spans="2:5" s="132" customFormat="1" ht="24" x14ac:dyDescent="0.25">
      <c r="B8" s="587"/>
      <c r="C8" s="134">
        <v>6</v>
      </c>
      <c r="D8" s="135" t="s">
        <v>279</v>
      </c>
      <c r="E8" s="133"/>
    </row>
    <row r="9" spans="2:5" s="132" customFormat="1" ht="24" x14ac:dyDescent="0.25">
      <c r="B9" s="587"/>
      <c r="C9" s="134">
        <v>7</v>
      </c>
      <c r="D9" s="135" t="s">
        <v>280</v>
      </c>
      <c r="E9" s="133"/>
    </row>
    <row r="10" spans="2:5" s="132" customFormat="1" x14ac:dyDescent="0.25">
      <c r="B10" s="583">
        <v>2</v>
      </c>
      <c r="C10" s="596" t="s">
        <v>281</v>
      </c>
      <c r="D10" s="597"/>
      <c r="E10" s="133"/>
    </row>
    <row r="11" spans="2:5" s="132" customFormat="1" x14ac:dyDescent="0.25">
      <c r="B11" s="584"/>
      <c r="C11" s="134">
        <v>8</v>
      </c>
      <c r="D11" s="135" t="s">
        <v>282</v>
      </c>
      <c r="E11" s="133"/>
    </row>
    <row r="12" spans="2:5" s="132" customFormat="1" ht="24" x14ac:dyDescent="0.25">
      <c r="B12" s="584"/>
      <c r="C12" s="134">
        <v>9</v>
      </c>
      <c r="D12" s="135" t="s">
        <v>283</v>
      </c>
      <c r="E12" s="133"/>
    </row>
    <row r="13" spans="2:5" s="132" customFormat="1" ht="24" x14ac:dyDescent="0.25">
      <c r="B13" s="584"/>
      <c r="C13" s="134">
        <v>10</v>
      </c>
      <c r="D13" s="135" t="s">
        <v>284</v>
      </c>
      <c r="E13" s="133"/>
    </row>
    <row r="14" spans="2:5" s="132" customFormat="1" ht="24" x14ac:dyDescent="0.25">
      <c r="B14" s="584"/>
      <c r="C14" s="134">
        <v>11</v>
      </c>
      <c r="D14" s="135" t="s">
        <v>285</v>
      </c>
      <c r="E14" s="133"/>
    </row>
    <row r="15" spans="2:5" s="132" customFormat="1" ht="36" x14ac:dyDescent="0.25">
      <c r="B15" s="584"/>
      <c r="C15" s="134">
        <v>12</v>
      </c>
      <c r="D15" s="135" t="s">
        <v>286</v>
      </c>
      <c r="E15" s="133"/>
    </row>
    <row r="16" spans="2:5" s="132" customFormat="1" ht="24" x14ac:dyDescent="0.25">
      <c r="B16" s="584"/>
      <c r="C16" s="134">
        <v>13</v>
      </c>
      <c r="D16" s="135" t="s">
        <v>287</v>
      </c>
      <c r="E16" s="133"/>
    </row>
    <row r="17" spans="2:5" s="132" customFormat="1" ht="24" x14ac:dyDescent="0.25">
      <c r="B17" s="584"/>
      <c r="C17" s="134">
        <v>14</v>
      </c>
      <c r="D17" s="135" t="s">
        <v>288</v>
      </c>
      <c r="E17" s="133"/>
    </row>
    <row r="18" spans="2:5" s="132" customFormat="1" ht="24" x14ac:dyDescent="0.25">
      <c r="B18" s="585"/>
      <c r="C18" s="134">
        <v>15</v>
      </c>
      <c r="D18" s="135" t="s">
        <v>289</v>
      </c>
      <c r="E18" s="133"/>
    </row>
    <row r="19" spans="2:5" s="132" customFormat="1" x14ac:dyDescent="0.25">
      <c r="B19" s="583">
        <v>3</v>
      </c>
      <c r="C19" s="594" t="s">
        <v>290</v>
      </c>
      <c r="D19" s="594"/>
      <c r="E19" s="133"/>
    </row>
    <row r="20" spans="2:5" s="132" customFormat="1" x14ac:dyDescent="0.25">
      <c r="B20" s="584"/>
      <c r="C20" s="134">
        <v>16</v>
      </c>
      <c r="D20" s="135" t="s">
        <v>291</v>
      </c>
      <c r="E20" s="133"/>
    </row>
    <row r="21" spans="2:5" s="132" customFormat="1" ht="24" x14ac:dyDescent="0.25">
      <c r="B21" s="584"/>
      <c r="C21" s="134">
        <v>17</v>
      </c>
      <c r="D21" s="135" t="s">
        <v>292</v>
      </c>
      <c r="E21" s="133"/>
    </row>
    <row r="22" spans="2:5" s="132" customFormat="1" x14ac:dyDescent="0.25">
      <c r="B22" s="584"/>
      <c r="C22" s="134">
        <v>18</v>
      </c>
      <c r="D22" s="135" t="s">
        <v>293</v>
      </c>
      <c r="E22" s="133"/>
    </row>
    <row r="23" spans="2:5" s="132" customFormat="1" x14ac:dyDescent="0.25">
      <c r="B23" s="584"/>
      <c r="C23" s="134">
        <v>19</v>
      </c>
      <c r="D23" s="135" t="s">
        <v>294</v>
      </c>
      <c r="E23" s="133"/>
    </row>
    <row r="24" spans="2:5" s="132" customFormat="1" x14ac:dyDescent="0.25">
      <c r="B24" s="584"/>
      <c r="C24" s="134">
        <v>20</v>
      </c>
      <c r="D24" s="135" t="s">
        <v>295</v>
      </c>
      <c r="E24" s="133"/>
    </row>
    <row r="25" spans="2:5" s="132" customFormat="1" x14ac:dyDescent="0.25">
      <c r="B25" s="584"/>
      <c r="C25" s="134">
        <v>21</v>
      </c>
      <c r="D25" s="135" t="s">
        <v>296</v>
      </c>
      <c r="E25" s="133"/>
    </row>
    <row r="26" spans="2:5" s="132" customFormat="1" x14ac:dyDescent="0.25">
      <c r="B26" s="584"/>
      <c r="C26" s="134">
        <v>22</v>
      </c>
      <c r="D26" s="135" t="s">
        <v>297</v>
      </c>
      <c r="E26" s="133"/>
    </row>
    <row r="27" spans="2:5" s="132" customFormat="1" x14ac:dyDescent="0.25">
      <c r="B27" s="584"/>
      <c r="C27" s="134">
        <v>23</v>
      </c>
      <c r="D27" s="135" t="s">
        <v>298</v>
      </c>
      <c r="E27" s="133"/>
    </row>
    <row r="28" spans="2:5" s="132" customFormat="1" x14ac:dyDescent="0.25">
      <c r="B28" s="584"/>
      <c r="C28" s="134">
        <v>24</v>
      </c>
      <c r="D28" s="135" t="s">
        <v>299</v>
      </c>
      <c r="E28" s="133"/>
    </row>
    <row r="29" spans="2:5" s="132" customFormat="1" x14ac:dyDescent="0.25">
      <c r="B29" s="584"/>
      <c r="C29" s="134">
        <v>25</v>
      </c>
      <c r="D29" s="135" t="s">
        <v>300</v>
      </c>
      <c r="E29" s="133"/>
    </row>
    <row r="30" spans="2:5" s="132" customFormat="1" ht="36" x14ac:dyDescent="0.25">
      <c r="B30" s="584"/>
      <c r="C30" s="134">
        <v>26</v>
      </c>
      <c r="D30" s="135" t="s">
        <v>301</v>
      </c>
      <c r="E30" s="133"/>
    </row>
    <row r="31" spans="2:5" s="132" customFormat="1" ht="24" x14ac:dyDescent="0.25">
      <c r="B31" s="584"/>
      <c r="C31" s="134">
        <v>27</v>
      </c>
      <c r="D31" s="135" t="s">
        <v>302</v>
      </c>
      <c r="E31" s="133"/>
    </row>
    <row r="32" spans="2:5" s="132" customFormat="1" x14ac:dyDescent="0.25">
      <c r="B32" s="585"/>
      <c r="C32" s="134">
        <v>28</v>
      </c>
      <c r="D32" s="135" t="s">
        <v>303</v>
      </c>
      <c r="E32" s="133"/>
    </row>
    <row r="33" spans="2:5" s="132" customFormat="1" x14ac:dyDescent="0.25">
      <c r="B33" s="583">
        <v>4</v>
      </c>
      <c r="C33" s="592" t="s">
        <v>304</v>
      </c>
      <c r="D33" s="593"/>
      <c r="E33" s="133"/>
    </row>
    <row r="34" spans="2:5" s="132" customFormat="1" x14ac:dyDescent="0.25">
      <c r="B34" s="584"/>
      <c r="C34" s="134">
        <v>29</v>
      </c>
      <c r="D34" s="135" t="s">
        <v>305</v>
      </c>
      <c r="E34" s="133"/>
    </row>
    <row r="35" spans="2:5" s="132" customFormat="1" x14ac:dyDescent="0.25">
      <c r="B35" s="584"/>
      <c r="C35" s="134">
        <v>30</v>
      </c>
      <c r="D35" s="135" t="s">
        <v>306</v>
      </c>
      <c r="E35" s="133"/>
    </row>
    <row r="36" spans="2:5" s="132" customFormat="1" x14ac:dyDescent="0.25">
      <c r="B36" s="584"/>
      <c r="C36" s="134">
        <v>31</v>
      </c>
      <c r="D36" s="135" t="s">
        <v>307</v>
      </c>
      <c r="E36" s="133"/>
    </row>
    <row r="37" spans="2:5" s="132" customFormat="1" x14ac:dyDescent="0.25">
      <c r="B37" s="584"/>
      <c r="C37" s="134">
        <v>32</v>
      </c>
      <c r="D37" s="135" t="s">
        <v>308</v>
      </c>
      <c r="E37" s="133"/>
    </row>
    <row r="38" spans="2:5" s="132" customFormat="1" ht="24" x14ac:dyDescent="0.25">
      <c r="B38" s="584"/>
      <c r="C38" s="134">
        <v>33</v>
      </c>
      <c r="D38" s="135" t="s">
        <v>309</v>
      </c>
      <c r="E38" s="133"/>
    </row>
    <row r="39" spans="2:5" s="132" customFormat="1" x14ac:dyDescent="0.25">
      <c r="B39" s="584"/>
      <c r="C39" s="134">
        <v>34</v>
      </c>
      <c r="D39" s="135" t="s">
        <v>310</v>
      </c>
      <c r="E39" s="133"/>
    </row>
    <row r="40" spans="2:5" s="132" customFormat="1" ht="36" x14ac:dyDescent="0.25">
      <c r="B40" s="584"/>
      <c r="C40" s="134">
        <v>35</v>
      </c>
      <c r="D40" s="135" t="s">
        <v>311</v>
      </c>
      <c r="E40" s="133"/>
    </row>
    <row r="41" spans="2:5" s="132" customFormat="1" ht="24" x14ac:dyDescent="0.25">
      <c r="B41" s="584"/>
      <c r="C41" s="134">
        <v>36</v>
      </c>
      <c r="D41" s="135" t="s">
        <v>312</v>
      </c>
      <c r="E41" s="133"/>
    </row>
    <row r="42" spans="2:5" s="132" customFormat="1" ht="36" x14ac:dyDescent="0.25">
      <c r="B42" s="584"/>
      <c r="C42" s="134">
        <v>37</v>
      </c>
      <c r="D42" s="135" t="s">
        <v>313</v>
      </c>
      <c r="E42" s="133"/>
    </row>
    <row r="43" spans="2:5" s="132" customFormat="1" ht="24" x14ac:dyDescent="0.25">
      <c r="B43" s="585"/>
      <c r="C43" s="134">
        <v>38</v>
      </c>
      <c r="D43" s="135" t="s">
        <v>314</v>
      </c>
      <c r="E43" s="133"/>
    </row>
    <row r="44" spans="2:5" s="132" customFormat="1" x14ac:dyDescent="0.25">
      <c r="B44" s="583">
        <v>5</v>
      </c>
      <c r="C44" s="594" t="s">
        <v>315</v>
      </c>
      <c r="D44" s="594"/>
      <c r="E44" s="133"/>
    </row>
    <row r="45" spans="2:5" s="132" customFormat="1" x14ac:dyDescent="0.25">
      <c r="B45" s="584"/>
      <c r="C45" s="134">
        <v>39</v>
      </c>
      <c r="D45" s="135" t="s">
        <v>316</v>
      </c>
      <c r="E45" s="133"/>
    </row>
    <row r="46" spans="2:5" s="132" customFormat="1" x14ac:dyDescent="0.25">
      <c r="B46" s="584"/>
      <c r="C46" s="134">
        <v>40</v>
      </c>
      <c r="D46" s="135" t="s">
        <v>317</v>
      </c>
      <c r="E46" s="133"/>
    </row>
    <row r="47" spans="2:5" s="132" customFormat="1" x14ac:dyDescent="0.25">
      <c r="B47" s="584"/>
      <c r="C47" s="134">
        <v>41</v>
      </c>
      <c r="D47" s="135" t="s">
        <v>318</v>
      </c>
      <c r="E47" s="133"/>
    </row>
    <row r="48" spans="2:5" s="132" customFormat="1" ht="24" x14ac:dyDescent="0.25">
      <c r="B48" s="584"/>
      <c r="C48" s="134">
        <v>42</v>
      </c>
      <c r="D48" s="135" t="s">
        <v>319</v>
      </c>
      <c r="E48" s="133"/>
    </row>
    <row r="49" spans="2:5" s="132" customFormat="1" x14ac:dyDescent="0.25">
      <c r="B49" s="584"/>
      <c r="C49" s="134">
        <v>43</v>
      </c>
      <c r="D49" s="135" t="s">
        <v>320</v>
      </c>
      <c r="E49" s="133"/>
    </row>
    <row r="50" spans="2:5" s="132" customFormat="1" ht="24" x14ac:dyDescent="0.25">
      <c r="B50" s="584"/>
      <c r="C50" s="134">
        <v>44</v>
      </c>
      <c r="D50" s="135" t="s">
        <v>321</v>
      </c>
      <c r="E50" s="133"/>
    </row>
    <row r="51" spans="2:5" s="132" customFormat="1" ht="24" x14ac:dyDescent="0.25">
      <c r="B51" s="584"/>
      <c r="C51" s="134">
        <v>45</v>
      </c>
      <c r="D51" s="135" t="s">
        <v>322</v>
      </c>
      <c r="E51" s="133"/>
    </row>
    <row r="52" spans="2:5" s="132" customFormat="1" x14ac:dyDescent="0.25">
      <c r="B52" s="584"/>
      <c r="C52" s="134">
        <v>46</v>
      </c>
      <c r="D52" s="135" t="s">
        <v>323</v>
      </c>
      <c r="E52" s="133"/>
    </row>
    <row r="53" spans="2:5" s="132" customFormat="1" x14ac:dyDescent="0.25">
      <c r="B53" s="585"/>
      <c r="C53" s="134">
        <v>47</v>
      </c>
      <c r="D53" s="135" t="s">
        <v>324</v>
      </c>
      <c r="E53" s="133"/>
    </row>
    <row r="54" spans="2:5" s="132" customFormat="1" x14ac:dyDescent="0.25">
      <c r="B54" s="583">
        <v>6</v>
      </c>
      <c r="C54" s="595" t="s">
        <v>325</v>
      </c>
      <c r="D54" s="595"/>
      <c r="E54" s="133"/>
    </row>
    <row r="55" spans="2:5" s="132" customFormat="1" x14ac:dyDescent="0.25">
      <c r="B55" s="584"/>
      <c r="C55" s="134">
        <v>48</v>
      </c>
      <c r="D55" s="135" t="s">
        <v>326</v>
      </c>
      <c r="E55" s="133"/>
    </row>
    <row r="56" spans="2:5" s="132" customFormat="1" ht="24" x14ac:dyDescent="0.25">
      <c r="B56" s="584"/>
      <c r="C56" s="134">
        <v>49</v>
      </c>
      <c r="D56" s="135" t="s">
        <v>327</v>
      </c>
      <c r="E56" s="133"/>
    </row>
    <row r="57" spans="2:5" s="132" customFormat="1" ht="24" x14ac:dyDescent="0.25">
      <c r="B57" s="584"/>
      <c r="C57" s="134">
        <v>50</v>
      </c>
      <c r="D57" s="135" t="s">
        <v>328</v>
      </c>
      <c r="E57" s="133"/>
    </row>
    <row r="58" spans="2:5" s="132" customFormat="1" ht="24" x14ac:dyDescent="0.25">
      <c r="B58" s="584"/>
      <c r="C58" s="134">
        <v>51</v>
      </c>
      <c r="D58" s="135" t="s">
        <v>329</v>
      </c>
      <c r="E58" s="133"/>
    </row>
    <row r="59" spans="2:5" s="132" customFormat="1" x14ac:dyDescent="0.25">
      <c r="B59" s="584"/>
      <c r="C59" s="134">
        <v>52</v>
      </c>
      <c r="D59" s="135" t="s">
        <v>330</v>
      </c>
      <c r="E59" s="133"/>
    </row>
    <row r="60" spans="2:5" s="132" customFormat="1" x14ac:dyDescent="0.25">
      <c r="B60" s="584"/>
      <c r="C60" s="134">
        <v>53</v>
      </c>
      <c r="D60" s="135" t="s">
        <v>331</v>
      </c>
      <c r="E60" s="133"/>
    </row>
    <row r="61" spans="2:5" s="132" customFormat="1" ht="24" x14ac:dyDescent="0.25">
      <c r="B61" s="584"/>
      <c r="C61" s="134">
        <v>54</v>
      </c>
      <c r="D61" s="135" t="s">
        <v>332</v>
      </c>
      <c r="E61" s="133"/>
    </row>
    <row r="62" spans="2:5" s="132" customFormat="1" x14ac:dyDescent="0.25">
      <c r="B62" s="585"/>
      <c r="C62" s="134">
        <v>55</v>
      </c>
      <c r="D62" s="135" t="s">
        <v>333</v>
      </c>
      <c r="E62" s="133"/>
    </row>
    <row r="63" spans="2:5" s="132" customFormat="1" x14ac:dyDescent="0.25">
      <c r="B63" s="583">
        <v>7</v>
      </c>
      <c r="C63" s="588" t="s">
        <v>334</v>
      </c>
      <c r="D63" s="589"/>
      <c r="E63" s="133"/>
    </row>
    <row r="64" spans="2:5" s="132" customFormat="1" x14ac:dyDescent="0.25">
      <c r="B64" s="584"/>
      <c r="C64" s="134">
        <v>56</v>
      </c>
      <c r="D64" s="135" t="s">
        <v>335</v>
      </c>
      <c r="E64" s="133"/>
    </row>
    <row r="65" spans="2:5" s="132" customFormat="1" x14ac:dyDescent="0.25">
      <c r="B65" s="584"/>
      <c r="C65" s="134">
        <v>57</v>
      </c>
      <c r="D65" s="135" t="s">
        <v>336</v>
      </c>
      <c r="E65" s="133"/>
    </row>
    <row r="66" spans="2:5" s="132" customFormat="1" x14ac:dyDescent="0.25">
      <c r="B66" s="584"/>
      <c r="C66" s="134">
        <v>58</v>
      </c>
      <c r="D66" s="135" t="s">
        <v>337</v>
      </c>
      <c r="E66" s="133"/>
    </row>
    <row r="67" spans="2:5" s="132" customFormat="1" ht="24" x14ac:dyDescent="0.25">
      <c r="B67" s="584"/>
      <c r="C67" s="134">
        <v>59</v>
      </c>
      <c r="D67" s="135" t="s">
        <v>338</v>
      </c>
      <c r="E67" s="133"/>
    </row>
    <row r="68" spans="2:5" s="132" customFormat="1" ht="24" x14ac:dyDescent="0.25">
      <c r="B68" s="585"/>
      <c r="C68" s="134">
        <v>60</v>
      </c>
      <c r="D68" s="135" t="s">
        <v>339</v>
      </c>
      <c r="E68" s="133"/>
    </row>
    <row r="69" spans="2:5" s="132" customFormat="1" x14ac:dyDescent="0.25">
      <c r="B69" s="583">
        <v>8</v>
      </c>
      <c r="C69" s="590" t="s">
        <v>340</v>
      </c>
      <c r="D69" s="591"/>
      <c r="E69" s="133"/>
    </row>
    <row r="70" spans="2:5" s="145" customFormat="1" x14ac:dyDescent="0.25">
      <c r="B70" s="584"/>
      <c r="C70" s="142">
        <v>61</v>
      </c>
      <c r="D70" s="143" t="s">
        <v>341</v>
      </c>
      <c r="E70" s="144"/>
    </row>
    <row r="71" spans="2:5" s="145" customFormat="1" x14ac:dyDescent="0.25">
      <c r="B71" s="584"/>
      <c r="C71" s="142">
        <v>62</v>
      </c>
      <c r="D71" s="143" t="s">
        <v>342</v>
      </c>
      <c r="E71" s="144"/>
    </row>
    <row r="72" spans="2:5" s="132" customFormat="1" ht="24" x14ac:dyDescent="0.25">
      <c r="B72" s="584"/>
      <c r="C72" s="134">
        <v>63</v>
      </c>
      <c r="D72" s="135" t="s">
        <v>343</v>
      </c>
      <c r="E72" s="133"/>
    </row>
    <row r="73" spans="2:5" s="132" customFormat="1" ht="24" x14ac:dyDescent="0.25">
      <c r="B73" s="584"/>
      <c r="C73" s="134">
        <v>64</v>
      </c>
      <c r="D73" s="135" t="s">
        <v>344</v>
      </c>
      <c r="E73" s="133"/>
    </row>
    <row r="74" spans="2:5" s="132" customFormat="1" x14ac:dyDescent="0.25">
      <c r="B74" s="584"/>
      <c r="C74" s="134">
        <v>65</v>
      </c>
      <c r="D74" s="135" t="s">
        <v>345</v>
      </c>
      <c r="E74" s="133"/>
    </row>
    <row r="75" spans="2:5" s="132" customFormat="1" x14ac:dyDescent="0.25">
      <c r="B75" s="584"/>
      <c r="C75" s="134">
        <v>66</v>
      </c>
      <c r="D75" s="135" t="s">
        <v>346</v>
      </c>
      <c r="E75" s="133"/>
    </row>
    <row r="76" spans="2:5" s="132" customFormat="1" ht="24" x14ac:dyDescent="0.25">
      <c r="B76" s="584"/>
      <c r="C76" s="134">
        <v>67</v>
      </c>
      <c r="D76" s="135" t="s">
        <v>347</v>
      </c>
      <c r="E76" s="133"/>
    </row>
    <row r="77" spans="2:5" s="132" customFormat="1" x14ac:dyDescent="0.25">
      <c r="B77" s="584"/>
      <c r="C77" s="134">
        <v>68</v>
      </c>
      <c r="D77" s="135" t="s">
        <v>348</v>
      </c>
      <c r="E77" s="133"/>
    </row>
    <row r="78" spans="2:5" s="132" customFormat="1" x14ac:dyDescent="0.25">
      <c r="B78" s="584"/>
      <c r="C78" s="134">
        <v>69</v>
      </c>
      <c r="D78" s="135" t="s">
        <v>349</v>
      </c>
      <c r="E78" s="133"/>
    </row>
    <row r="79" spans="2:5" s="132" customFormat="1" x14ac:dyDescent="0.25">
      <c r="B79" s="584"/>
      <c r="C79" s="134">
        <v>70</v>
      </c>
      <c r="D79" s="135" t="s">
        <v>350</v>
      </c>
      <c r="E79" s="133"/>
    </row>
    <row r="80" spans="2:5" s="132" customFormat="1" ht="24" x14ac:dyDescent="0.25">
      <c r="B80" s="584"/>
      <c r="C80" s="134">
        <v>71</v>
      </c>
      <c r="D80" s="135" t="s">
        <v>351</v>
      </c>
      <c r="E80" s="133"/>
    </row>
    <row r="81" spans="2:5" s="132" customFormat="1" x14ac:dyDescent="0.25">
      <c r="B81" s="585"/>
      <c r="C81" s="134">
        <v>72</v>
      </c>
      <c r="D81" s="135" t="s">
        <v>352</v>
      </c>
      <c r="E81" s="133"/>
    </row>
    <row r="82" spans="2:5" s="132" customFormat="1" x14ac:dyDescent="0.25">
      <c r="B82" s="583">
        <v>9</v>
      </c>
      <c r="C82" s="586" t="s">
        <v>353</v>
      </c>
      <c r="D82" s="586"/>
      <c r="E82" s="133"/>
    </row>
    <row r="83" spans="2:5" s="132" customFormat="1" ht="24" x14ac:dyDescent="0.25">
      <c r="B83" s="584"/>
      <c r="C83" s="134">
        <v>73</v>
      </c>
      <c r="D83" s="135" t="s">
        <v>354</v>
      </c>
      <c r="E83" s="133"/>
    </row>
    <row r="84" spans="2:5" s="132" customFormat="1" ht="24" x14ac:dyDescent="0.25">
      <c r="B84" s="584"/>
      <c r="C84" s="134">
        <v>74</v>
      </c>
      <c r="D84" s="135" t="s">
        <v>355</v>
      </c>
      <c r="E84" s="133"/>
    </row>
    <row r="85" spans="2:5" s="132" customFormat="1" ht="24" x14ac:dyDescent="0.25">
      <c r="B85" s="584"/>
      <c r="C85" s="134">
        <v>75</v>
      </c>
      <c r="D85" s="135" t="s">
        <v>356</v>
      </c>
      <c r="E85" s="133"/>
    </row>
    <row r="86" spans="2:5" s="132" customFormat="1" ht="24" x14ac:dyDescent="0.25">
      <c r="B86" s="584"/>
      <c r="C86" s="134">
        <v>76</v>
      </c>
      <c r="D86" s="135" t="s">
        <v>357</v>
      </c>
      <c r="E86" s="133"/>
    </row>
    <row r="87" spans="2:5" s="132" customFormat="1" ht="24" x14ac:dyDescent="0.25">
      <c r="B87" s="584"/>
      <c r="C87" s="134">
        <v>77</v>
      </c>
      <c r="D87" s="135" t="s">
        <v>358</v>
      </c>
      <c r="E87" s="133"/>
    </row>
    <row r="88" spans="2:5" s="132" customFormat="1" ht="24" x14ac:dyDescent="0.25">
      <c r="B88" s="584"/>
      <c r="C88" s="134">
        <v>78</v>
      </c>
      <c r="D88" s="135" t="s">
        <v>359</v>
      </c>
      <c r="E88" s="133"/>
    </row>
    <row r="89" spans="2:5" s="132" customFormat="1" ht="24" x14ac:dyDescent="0.25">
      <c r="B89" s="584"/>
      <c r="C89" s="134">
        <v>79</v>
      </c>
      <c r="D89" s="135" t="s">
        <v>360</v>
      </c>
      <c r="E89" s="133"/>
    </row>
    <row r="90" spans="2:5" s="132" customFormat="1" x14ac:dyDescent="0.25">
      <c r="B90" s="585"/>
      <c r="C90" s="134">
        <v>80</v>
      </c>
      <c r="D90" s="135" t="s">
        <v>361</v>
      </c>
      <c r="E90" s="133"/>
    </row>
    <row r="91" spans="2:5" s="132" customFormat="1" x14ac:dyDescent="0.25">
      <c r="B91" s="583">
        <v>10</v>
      </c>
      <c r="C91" s="590" t="s">
        <v>362</v>
      </c>
      <c r="D91" s="591"/>
      <c r="E91" s="133"/>
    </row>
    <row r="92" spans="2:5" s="132" customFormat="1" x14ac:dyDescent="0.25">
      <c r="B92" s="584"/>
      <c r="C92" s="134">
        <v>81</v>
      </c>
      <c r="D92" s="135" t="s">
        <v>363</v>
      </c>
      <c r="E92" s="133"/>
    </row>
    <row r="93" spans="2:5" s="132" customFormat="1" x14ac:dyDescent="0.25">
      <c r="B93" s="584"/>
      <c r="C93" s="134">
        <v>82</v>
      </c>
      <c r="D93" s="135" t="s">
        <v>364</v>
      </c>
      <c r="E93" s="133"/>
    </row>
    <row r="94" spans="2:5" s="132" customFormat="1" x14ac:dyDescent="0.25">
      <c r="B94" s="584"/>
      <c r="C94" s="134">
        <v>83</v>
      </c>
      <c r="D94" s="135" t="s">
        <v>365</v>
      </c>
      <c r="E94" s="133"/>
    </row>
    <row r="95" spans="2:5" s="132" customFormat="1" x14ac:dyDescent="0.25">
      <c r="B95" s="584"/>
      <c r="C95" s="134">
        <v>84</v>
      </c>
      <c r="D95" s="135" t="s">
        <v>366</v>
      </c>
      <c r="E95" s="133"/>
    </row>
    <row r="96" spans="2:5" s="132" customFormat="1" x14ac:dyDescent="0.25">
      <c r="B96" s="584"/>
      <c r="C96" s="134">
        <v>85</v>
      </c>
      <c r="D96" s="135" t="s">
        <v>367</v>
      </c>
      <c r="E96" s="133"/>
    </row>
    <row r="97" spans="2:5" s="132" customFormat="1" x14ac:dyDescent="0.25">
      <c r="B97" s="584"/>
      <c r="C97" s="134">
        <v>86</v>
      </c>
      <c r="D97" s="135" t="s">
        <v>368</v>
      </c>
      <c r="E97" s="133"/>
    </row>
    <row r="98" spans="2:5" s="132" customFormat="1" x14ac:dyDescent="0.25">
      <c r="B98" s="584"/>
      <c r="C98" s="134">
        <v>87</v>
      </c>
      <c r="D98" s="135" t="s">
        <v>369</v>
      </c>
      <c r="E98" s="133"/>
    </row>
    <row r="99" spans="2:5" s="132" customFormat="1" x14ac:dyDescent="0.25">
      <c r="B99" s="584"/>
      <c r="C99" s="134">
        <v>88</v>
      </c>
      <c r="D99" s="135" t="s">
        <v>370</v>
      </c>
      <c r="E99" s="133"/>
    </row>
    <row r="100" spans="2:5" s="132" customFormat="1" ht="24" x14ac:dyDescent="0.25">
      <c r="B100" s="584"/>
      <c r="C100" s="134">
        <v>89</v>
      </c>
      <c r="D100" s="135" t="s">
        <v>371</v>
      </c>
      <c r="E100" s="133"/>
    </row>
    <row r="101" spans="2:5" s="132" customFormat="1" x14ac:dyDescent="0.25">
      <c r="B101" s="585"/>
      <c r="C101" s="134">
        <v>90</v>
      </c>
      <c r="D101" s="135" t="s">
        <v>372</v>
      </c>
      <c r="E101" s="133"/>
    </row>
    <row r="102" spans="2:5" s="132" customFormat="1" x14ac:dyDescent="0.25">
      <c r="B102" s="583">
        <v>11</v>
      </c>
      <c r="C102" s="586" t="s">
        <v>373</v>
      </c>
      <c r="D102" s="586"/>
      <c r="E102" s="133"/>
    </row>
    <row r="103" spans="2:5" s="132" customFormat="1" x14ac:dyDescent="0.25">
      <c r="B103" s="584"/>
      <c r="C103" s="134">
        <v>91</v>
      </c>
      <c r="D103" s="135" t="s">
        <v>374</v>
      </c>
      <c r="E103" s="133"/>
    </row>
    <row r="104" spans="2:5" s="132" customFormat="1" ht="24" x14ac:dyDescent="0.25">
      <c r="B104" s="584"/>
      <c r="C104" s="134">
        <v>92</v>
      </c>
      <c r="D104" s="135" t="s">
        <v>375</v>
      </c>
      <c r="E104" s="133"/>
    </row>
    <row r="105" spans="2:5" s="132" customFormat="1" x14ac:dyDescent="0.25">
      <c r="B105" s="584"/>
      <c r="C105" s="134">
        <v>93</v>
      </c>
      <c r="D105" s="135" t="s">
        <v>376</v>
      </c>
      <c r="E105" s="133"/>
    </row>
    <row r="106" spans="2:5" s="132" customFormat="1" x14ac:dyDescent="0.25">
      <c r="B106" s="584"/>
      <c r="C106" s="134">
        <v>94</v>
      </c>
      <c r="D106" s="135" t="s">
        <v>377</v>
      </c>
      <c r="E106" s="133"/>
    </row>
    <row r="107" spans="2:5" s="132" customFormat="1" ht="24" x14ac:dyDescent="0.25">
      <c r="B107" s="584"/>
      <c r="C107" s="134">
        <v>95</v>
      </c>
      <c r="D107" s="135" t="s">
        <v>378</v>
      </c>
      <c r="E107" s="133"/>
    </row>
    <row r="108" spans="2:5" s="132" customFormat="1" x14ac:dyDescent="0.25">
      <c r="B108" s="584"/>
      <c r="C108" s="134">
        <v>96</v>
      </c>
      <c r="D108" s="135" t="s">
        <v>379</v>
      </c>
      <c r="E108" s="133"/>
    </row>
    <row r="109" spans="2:5" s="132" customFormat="1" x14ac:dyDescent="0.25">
      <c r="B109" s="584"/>
      <c r="C109" s="134">
        <v>97</v>
      </c>
      <c r="D109" s="135" t="s">
        <v>380</v>
      </c>
      <c r="E109" s="133"/>
    </row>
    <row r="110" spans="2:5" s="132" customFormat="1" x14ac:dyDescent="0.25">
      <c r="B110" s="584"/>
      <c r="C110" s="134">
        <v>98</v>
      </c>
      <c r="D110" s="135" t="s">
        <v>381</v>
      </c>
      <c r="E110" s="133"/>
    </row>
    <row r="111" spans="2:5" s="132" customFormat="1" ht="36" x14ac:dyDescent="0.25">
      <c r="B111" s="584"/>
      <c r="C111" s="134">
        <v>99</v>
      </c>
      <c r="D111" s="135" t="s">
        <v>382</v>
      </c>
      <c r="E111" s="133"/>
    </row>
    <row r="112" spans="2:5" s="132" customFormat="1" x14ac:dyDescent="0.25">
      <c r="B112" s="585"/>
      <c r="C112" s="134">
        <v>100</v>
      </c>
      <c r="D112" s="135" t="s">
        <v>383</v>
      </c>
      <c r="E112" s="133"/>
    </row>
    <row r="113" spans="2:5" s="132" customFormat="1" x14ac:dyDescent="0.25">
      <c r="B113" s="583">
        <v>12</v>
      </c>
      <c r="C113" s="586" t="s">
        <v>384</v>
      </c>
      <c r="D113" s="586"/>
      <c r="E113" s="133"/>
    </row>
    <row r="114" spans="2:5" s="132" customFormat="1" ht="24" x14ac:dyDescent="0.25">
      <c r="B114" s="584"/>
      <c r="C114" s="134">
        <v>101</v>
      </c>
      <c r="D114" s="135" t="s">
        <v>385</v>
      </c>
      <c r="E114" s="133"/>
    </row>
    <row r="115" spans="2:5" s="132" customFormat="1" x14ac:dyDescent="0.25">
      <c r="B115" s="584"/>
      <c r="C115" s="134">
        <v>102</v>
      </c>
      <c r="D115" s="135" t="s">
        <v>386</v>
      </c>
      <c r="E115" s="133"/>
    </row>
    <row r="116" spans="2:5" s="132" customFormat="1" ht="24" x14ac:dyDescent="0.25">
      <c r="B116" s="584"/>
      <c r="C116" s="134">
        <v>103</v>
      </c>
      <c r="D116" s="135" t="s">
        <v>387</v>
      </c>
      <c r="E116" s="133"/>
    </row>
    <row r="117" spans="2:5" s="132" customFormat="1" ht="24" x14ac:dyDescent="0.25">
      <c r="B117" s="584"/>
      <c r="C117" s="134">
        <v>104</v>
      </c>
      <c r="D117" s="135" t="s">
        <v>388</v>
      </c>
      <c r="E117" s="133"/>
    </row>
    <row r="118" spans="2:5" s="132" customFormat="1" x14ac:dyDescent="0.25">
      <c r="B118" s="584"/>
      <c r="C118" s="134">
        <v>105</v>
      </c>
      <c r="D118" s="135" t="s">
        <v>389</v>
      </c>
      <c r="E118" s="133"/>
    </row>
    <row r="119" spans="2:5" s="132" customFormat="1" x14ac:dyDescent="0.25">
      <c r="B119" s="584"/>
      <c r="C119" s="134">
        <v>106</v>
      </c>
      <c r="D119" s="135" t="s">
        <v>390</v>
      </c>
      <c r="E119" s="133"/>
    </row>
    <row r="120" spans="2:5" s="145" customFormat="1" x14ac:dyDescent="0.25">
      <c r="B120" s="584"/>
      <c r="C120" s="142">
        <v>107</v>
      </c>
      <c r="D120" s="143" t="s">
        <v>455</v>
      </c>
      <c r="E120" s="144"/>
    </row>
    <row r="121" spans="2:5" s="132" customFormat="1" x14ac:dyDescent="0.25">
      <c r="B121" s="584"/>
      <c r="C121" s="134">
        <v>108</v>
      </c>
      <c r="D121" s="135" t="s">
        <v>391</v>
      </c>
      <c r="E121" s="133"/>
    </row>
    <row r="122" spans="2:5" s="132" customFormat="1" x14ac:dyDescent="0.25">
      <c r="B122" s="584"/>
      <c r="C122" s="134">
        <v>109</v>
      </c>
      <c r="D122" s="135" t="s">
        <v>392</v>
      </c>
      <c r="E122" s="133"/>
    </row>
    <row r="123" spans="2:5" s="132" customFormat="1" x14ac:dyDescent="0.25">
      <c r="B123" s="584"/>
      <c r="C123" s="134">
        <v>110</v>
      </c>
      <c r="D123" s="135" t="s">
        <v>393</v>
      </c>
      <c r="E123" s="133"/>
    </row>
    <row r="124" spans="2:5" s="132" customFormat="1" ht="36" x14ac:dyDescent="0.25">
      <c r="B124" s="585"/>
      <c r="C124" s="134">
        <v>111</v>
      </c>
      <c r="D124" s="135" t="s">
        <v>394</v>
      </c>
      <c r="E124" s="133"/>
    </row>
    <row r="125" spans="2:5" s="132" customFormat="1" x14ac:dyDescent="0.25">
      <c r="B125" s="583">
        <v>13</v>
      </c>
      <c r="C125" s="586" t="s">
        <v>395</v>
      </c>
      <c r="D125" s="586"/>
      <c r="E125" s="133"/>
    </row>
    <row r="126" spans="2:5" s="132" customFormat="1" x14ac:dyDescent="0.25">
      <c r="B126" s="584"/>
      <c r="C126" s="134">
        <v>112</v>
      </c>
      <c r="D126" s="135" t="s">
        <v>396</v>
      </c>
      <c r="E126" s="133"/>
    </row>
    <row r="127" spans="2:5" s="132" customFormat="1" x14ac:dyDescent="0.25">
      <c r="B127" s="584"/>
      <c r="C127" s="134">
        <v>113</v>
      </c>
      <c r="D127" s="135" t="s">
        <v>397</v>
      </c>
      <c r="E127" s="133"/>
    </row>
    <row r="128" spans="2:5" s="132" customFormat="1" x14ac:dyDescent="0.25">
      <c r="B128" s="584"/>
      <c r="C128" s="134">
        <v>114</v>
      </c>
      <c r="D128" s="135" t="s">
        <v>398</v>
      </c>
      <c r="E128" s="133"/>
    </row>
    <row r="129" spans="2:5" s="132" customFormat="1" ht="36" x14ac:dyDescent="0.25">
      <c r="B129" s="584"/>
      <c r="C129" s="134">
        <v>115</v>
      </c>
      <c r="D129" s="135" t="s">
        <v>399</v>
      </c>
      <c r="E129" s="133"/>
    </row>
    <row r="130" spans="2:5" s="132" customFormat="1" ht="24" x14ac:dyDescent="0.25">
      <c r="B130" s="585"/>
      <c r="C130" s="134">
        <v>116</v>
      </c>
      <c r="D130" s="135" t="s">
        <v>400</v>
      </c>
      <c r="E130" s="133"/>
    </row>
    <row r="131" spans="2:5" s="132" customFormat="1" x14ac:dyDescent="0.25">
      <c r="B131" s="583">
        <v>14</v>
      </c>
      <c r="C131" s="586" t="s">
        <v>401</v>
      </c>
      <c r="D131" s="586"/>
      <c r="E131" s="133"/>
    </row>
    <row r="132" spans="2:5" s="132" customFormat="1" x14ac:dyDescent="0.25">
      <c r="B132" s="584"/>
      <c r="C132" s="134">
        <v>117</v>
      </c>
      <c r="D132" s="135" t="s">
        <v>402</v>
      </c>
      <c r="E132" s="133"/>
    </row>
    <row r="133" spans="2:5" s="132" customFormat="1" ht="24" x14ac:dyDescent="0.25">
      <c r="B133" s="584"/>
      <c r="C133" s="134">
        <v>118</v>
      </c>
      <c r="D133" s="135" t="s">
        <v>403</v>
      </c>
      <c r="E133" s="133"/>
    </row>
    <row r="134" spans="2:5" s="132" customFormat="1" x14ac:dyDescent="0.25">
      <c r="B134" s="584"/>
      <c r="C134" s="134">
        <v>119</v>
      </c>
      <c r="D134" s="135" t="s">
        <v>404</v>
      </c>
      <c r="E134" s="133"/>
    </row>
    <row r="135" spans="2:5" s="132" customFormat="1" ht="24" x14ac:dyDescent="0.25">
      <c r="B135" s="584"/>
      <c r="C135" s="134">
        <v>120</v>
      </c>
      <c r="D135" s="135" t="s">
        <v>405</v>
      </c>
      <c r="E135" s="133"/>
    </row>
    <row r="136" spans="2:5" s="132" customFormat="1" x14ac:dyDescent="0.25">
      <c r="B136" s="584"/>
      <c r="C136" s="134">
        <v>121</v>
      </c>
      <c r="D136" s="135" t="s">
        <v>406</v>
      </c>
      <c r="E136" s="133"/>
    </row>
    <row r="137" spans="2:5" s="132" customFormat="1" ht="36" x14ac:dyDescent="0.25">
      <c r="B137" s="584"/>
      <c r="C137" s="134">
        <v>122</v>
      </c>
      <c r="D137" s="135" t="s">
        <v>407</v>
      </c>
      <c r="E137" s="133"/>
    </row>
    <row r="138" spans="2:5" s="132" customFormat="1" ht="24" x14ac:dyDescent="0.25">
      <c r="B138" s="584"/>
      <c r="C138" s="134">
        <v>123</v>
      </c>
      <c r="D138" s="135" t="s">
        <v>408</v>
      </c>
      <c r="E138" s="133"/>
    </row>
    <row r="139" spans="2:5" s="132" customFormat="1" ht="36" x14ac:dyDescent="0.25">
      <c r="B139" s="584"/>
      <c r="C139" s="134">
        <v>124</v>
      </c>
      <c r="D139" s="135" t="s">
        <v>409</v>
      </c>
      <c r="E139" s="133"/>
    </row>
    <row r="140" spans="2:5" s="132" customFormat="1" x14ac:dyDescent="0.25">
      <c r="B140" s="584"/>
      <c r="C140" s="134">
        <v>125</v>
      </c>
      <c r="D140" s="135" t="s">
        <v>410</v>
      </c>
      <c r="E140" s="133"/>
    </row>
    <row r="141" spans="2:5" s="132" customFormat="1" ht="24" x14ac:dyDescent="0.25">
      <c r="B141" s="585"/>
      <c r="C141" s="134">
        <v>126</v>
      </c>
      <c r="D141" s="135" t="s">
        <v>411</v>
      </c>
      <c r="E141" s="133"/>
    </row>
    <row r="142" spans="2:5" s="132" customFormat="1" x14ac:dyDescent="0.25">
      <c r="B142" s="583">
        <v>15</v>
      </c>
      <c r="C142" s="586" t="s">
        <v>412</v>
      </c>
      <c r="D142" s="586"/>
      <c r="E142" s="133"/>
    </row>
    <row r="143" spans="2:5" s="132" customFormat="1" ht="24" x14ac:dyDescent="0.25">
      <c r="B143" s="584"/>
      <c r="C143" s="134">
        <v>127</v>
      </c>
      <c r="D143" s="135" t="s">
        <v>413</v>
      </c>
      <c r="E143" s="133"/>
    </row>
    <row r="144" spans="2:5" s="132" customFormat="1" x14ac:dyDescent="0.25">
      <c r="B144" s="584"/>
      <c r="C144" s="134">
        <v>128</v>
      </c>
      <c r="D144" s="135" t="s">
        <v>414</v>
      </c>
      <c r="E144" s="133"/>
    </row>
    <row r="145" spans="2:5" s="132" customFormat="1" x14ac:dyDescent="0.25">
      <c r="B145" s="584"/>
      <c r="C145" s="134">
        <v>129</v>
      </c>
      <c r="D145" s="135" t="s">
        <v>415</v>
      </c>
      <c r="E145" s="133"/>
    </row>
    <row r="146" spans="2:5" s="132" customFormat="1" x14ac:dyDescent="0.25">
      <c r="B146" s="584"/>
      <c r="C146" s="134">
        <v>130</v>
      </c>
      <c r="D146" s="135" t="s">
        <v>416</v>
      </c>
      <c r="E146" s="133"/>
    </row>
    <row r="147" spans="2:5" s="132" customFormat="1" x14ac:dyDescent="0.25">
      <c r="B147" s="584"/>
      <c r="C147" s="134">
        <v>131</v>
      </c>
      <c r="D147" s="135" t="s">
        <v>417</v>
      </c>
      <c r="E147" s="133"/>
    </row>
    <row r="148" spans="2:5" s="132" customFormat="1" x14ac:dyDescent="0.25">
      <c r="B148" s="584"/>
      <c r="C148" s="134">
        <v>132</v>
      </c>
      <c r="D148" s="135" t="s">
        <v>418</v>
      </c>
      <c r="E148" s="133"/>
    </row>
    <row r="149" spans="2:5" s="132" customFormat="1" x14ac:dyDescent="0.25">
      <c r="B149" s="584"/>
      <c r="C149" s="134">
        <v>133</v>
      </c>
      <c r="D149" s="135" t="s">
        <v>419</v>
      </c>
      <c r="E149" s="133"/>
    </row>
    <row r="150" spans="2:5" s="132" customFormat="1" x14ac:dyDescent="0.25">
      <c r="B150" s="584"/>
      <c r="C150" s="134">
        <v>134</v>
      </c>
      <c r="D150" s="135" t="s">
        <v>420</v>
      </c>
      <c r="E150" s="133"/>
    </row>
    <row r="151" spans="2:5" s="132" customFormat="1" x14ac:dyDescent="0.25">
      <c r="B151" s="584"/>
      <c r="C151" s="134">
        <v>135</v>
      </c>
      <c r="D151" s="135" t="s">
        <v>421</v>
      </c>
      <c r="E151" s="133"/>
    </row>
    <row r="152" spans="2:5" s="132" customFormat="1" x14ac:dyDescent="0.25">
      <c r="B152" s="584"/>
      <c r="C152" s="134">
        <v>136</v>
      </c>
      <c r="D152" s="135" t="s">
        <v>422</v>
      </c>
      <c r="E152" s="133"/>
    </row>
    <row r="153" spans="2:5" s="132" customFormat="1" ht="24" x14ac:dyDescent="0.25">
      <c r="B153" s="584"/>
      <c r="C153" s="134">
        <v>137</v>
      </c>
      <c r="D153" s="135" t="s">
        <v>423</v>
      </c>
      <c r="E153" s="133"/>
    </row>
    <row r="154" spans="2:5" s="132" customFormat="1" x14ac:dyDescent="0.25">
      <c r="B154" s="585"/>
      <c r="C154" s="134">
        <v>138</v>
      </c>
      <c r="D154" s="135" t="s">
        <v>424</v>
      </c>
      <c r="E154" s="133"/>
    </row>
    <row r="155" spans="2:5" s="132" customFormat="1" x14ac:dyDescent="0.25">
      <c r="B155" s="583">
        <v>16</v>
      </c>
      <c r="C155" s="586" t="s">
        <v>425</v>
      </c>
      <c r="D155" s="586"/>
      <c r="E155" s="133"/>
    </row>
    <row r="156" spans="2:5" s="132" customFormat="1" x14ac:dyDescent="0.25">
      <c r="B156" s="584"/>
      <c r="C156" s="134">
        <v>139</v>
      </c>
      <c r="D156" s="135" t="s">
        <v>426</v>
      </c>
      <c r="E156" s="133"/>
    </row>
    <row r="157" spans="2:5" s="132" customFormat="1" x14ac:dyDescent="0.25">
      <c r="B157" s="584"/>
      <c r="C157" s="134">
        <v>140</v>
      </c>
      <c r="D157" s="135" t="s">
        <v>427</v>
      </c>
      <c r="E157" s="133"/>
    </row>
    <row r="158" spans="2:5" s="132" customFormat="1" x14ac:dyDescent="0.25">
      <c r="B158" s="584"/>
      <c r="C158" s="134">
        <v>141</v>
      </c>
      <c r="D158" s="135" t="s">
        <v>428</v>
      </c>
      <c r="E158" s="133"/>
    </row>
    <row r="159" spans="2:5" s="132" customFormat="1" x14ac:dyDescent="0.25">
      <c r="B159" s="584"/>
      <c r="C159" s="134">
        <v>142</v>
      </c>
      <c r="D159" s="135" t="s">
        <v>429</v>
      </c>
      <c r="E159" s="133"/>
    </row>
    <row r="160" spans="2:5" s="145" customFormat="1" x14ac:dyDescent="0.25">
      <c r="B160" s="584"/>
      <c r="C160" s="142">
        <v>143</v>
      </c>
      <c r="D160" s="143" t="s">
        <v>456</v>
      </c>
      <c r="E160" s="144"/>
    </row>
    <row r="161" spans="2:5" s="132" customFormat="1" x14ac:dyDescent="0.25">
      <c r="B161" s="584"/>
      <c r="C161" s="134">
        <v>144</v>
      </c>
      <c r="D161" s="136" t="s">
        <v>430</v>
      </c>
      <c r="E161" s="133"/>
    </row>
    <row r="162" spans="2:5" s="145" customFormat="1" x14ac:dyDescent="0.25">
      <c r="B162" s="584"/>
      <c r="C162" s="142">
        <v>145</v>
      </c>
      <c r="D162" s="143" t="s">
        <v>457</v>
      </c>
      <c r="E162" s="144"/>
    </row>
    <row r="163" spans="2:5" s="132" customFormat="1" x14ac:dyDescent="0.25">
      <c r="B163" s="584"/>
      <c r="C163" s="134">
        <v>146</v>
      </c>
      <c r="D163" s="135" t="s">
        <v>431</v>
      </c>
      <c r="E163" s="133"/>
    </row>
    <row r="164" spans="2:5" s="132" customFormat="1" x14ac:dyDescent="0.25">
      <c r="B164" s="584"/>
      <c r="C164" s="134">
        <v>147</v>
      </c>
      <c r="D164" s="135" t="s">
        <v>432</v>
      </c>
      <c r="E164" s="133"/>
    </row>
    <row r="165" spans="2:5" s="132" customFormat="1" x14ac:dyDescent="0.25">
      <c r="B165" s="584"/>
      <c r="C165" s="134">
        <v>148</v>
      </c>
      <c r="D165" s="135" t="s">
        <v>433</v>
      </c>
      <c r="E165" s="133"/>
    </row>
    <row r="166" spans="2:5" s="132" customFormat="1" ht="24" x14ac:dyDescent="0.25">
      <c r="B166" s="584"/>
      <c r="C166" s="134">
        <v>149</v>
      </c>
      <c r="D166" s="135" t="s">
        <v>434</v>
      </c>
      <c r="E166" s="133"/>
    </row>
    <row r="167" spans="2:5" s="132" customFormat="1" x14ac:dyDescent="0.25">
      <c r="B167" s="585"/>
      <c r="C167" s="134">
        <v>150</v>
      </c>
      <c r="D167" s="135" t="s">
        <v>435</v>
      </c>
      <c r="E167" s="133"/>
    </row>
    <row r="168" spans="2:5" s="132" customFormat="1" x14ac:dyDescent="0.25">
      <c r="B168" s="587">
        <v>17</v>
      </c>
      <c r="C168" s="588" t="s">
        <v>436</v>
      </c>
      <c r="D168" s="589"/>
      <c r="E168" s="133"/>
    </row>
    <row r="169" spans="2:5" s="132" customFormat="1" x14ac:dyDescent="0.25">
      <c r="B169" s="587"/>
      <c r="C169" s="134">
        <v>151</v>
      </c>
      <c r="D169" s="135" t="s">
        <v>437</v>
      </c>
      <c r="E169" s="133"/>
    </row>
    <row r="170" spans="2:5" s="132" customFormat="1" ht="36" x14ac:dyDescent="0.25">
      <c r="B170" s="587"/>
      <c r="C170" s="134">
        <v>152</v>
      </c>
      <c r="D170" s="135" t="s">
        <v>438</v>
      </c>
      <c r="E170" s="133"/>
    </row>
    <row r="171" spans="2:5" s="132" customFormat="1" x14ac:dyDescent="0.25">
      <c r="B171" s="587"/>
      <c r="C171" s="134">
        <v>153</v>
      </c>
      <c r="D171" s="135" t="s">
        <v>439</v>
      </c>
      <c r="E171" s="133"/>
    </row>
    <row r="172" spans="2:5" s="132" customFormat="1" ht="24" x14ac:dyDescent="0.25">
      <c r="B172" s="587"/>
      <c r="C172" s="134">
        <v>154</v>
      </c>
      <c r="D172" s="135" t="s">
        <v>440</v>
      </c>
      <c r="E172" s="133"/>
    </row>
    <row r="173" spans="2:5" s="132" customFormat="1" x14ac:dyDescent="0.25">
      <c r="B173" s="587"/>
      <c r="C173" s="134">
        <v>155</v>
      </c>
      <c r="D173" s="135" t="s">
        <v>441</v>
      </c>
      <c r="E173" s="133"/>
    </row>
    <row r="174" spans="2:5" s="132" customFormat="1" ht="24" x14ac:dyDescent="0.25">
      <c r="B174" s="587"/>
      <c r="C174" s="134">
        <v>156</v>
      </c>
      <c r="D174" s="135" t="s">
        <v>442</v>
      </c>
      <c r="E174" s="133"/>
    </row>
    <row r="175" spans="2:5" s="132" customFormat="1" ht="24" x14ac:dyDescent="0.25">
      <c r="B175" s="587"/>
      <c r="C175" s="134">
        <v>157</v>
      </c>
      <c r="D175" s="135" t="s">
        <v>443</v>
      </c>
      <c r="E175" s="133"/>
    </row>
    <row r="176" spans="2:5" s="132" customFormat="1" ht="24" x14ac:dyDescent="0.25">
      <c r="B176" s="587"/>
      <c r="C176" s="134">
        <v>158</v>
      </c>
      <c r="D176" s="135" t="s">
        <v>444</v>
      </c>
      <c r="E176" s="133"/>
    </row>
    <row r="177" spans="1:5" s="132" customFormat="1" ht="24" x14ac:dyDescent="0.25">
      <c r="B177" s="587"/>
      <c r="C177" s="134">
        <v>159</v>
      </c>
      <c r="D177" s="135" t="s">
        <v>445</v>
      </c>
      <c r="E177" s="133"/>
    </row>
    <row r="178" spans="1:5" s="132" customFormat="1" ht="24" x14ac:dyDescent="0.25">
      <c r="B178" s="587"/>
      <c r="C178" s="134">
        <v>160</v>
      </c>
      <c r="D178" s="135" t="s">
        <v>446</v>
      </c>
      <c r="E178" s="133"/>
    </row>
    <row r="179" spans="1:5" s="132" customFormat="1" x14ac:dyDescent="0.25">
      <c r="B179" s="587"/>
      <c r="C179" s="134">
        <v>161</v>
      </c>
      <c r="D179" s="135" t="s">
        <v>447</v>
      </c>
      <c r="E179" s="133"/>
    </row>
    <row r="180" spans="1:5" s="132" customFormat="1" ht="24" x14ac:dyDescent="0.25">
      <c r="B180" s="587"/>
      <c r="C180" s="134">
        <v>162</v>
      </c>
      <c r="D180" s="135" t="s">
        <v>448</v>
      </c>
      <c r="E180" s="133"/>
    </row>
    <row r="181" spans="1:5" s="132" customFormat="1" x14ac:dyDescent="0.25">
      <c r="B181" s="587"/>
      <c r="C181" s="134">
        <v>163</v>
      </c>
      <c r="D181" s="135" t="s">
        <v>449</v>
      </c>
      <c r="E181" s="133"/>
    </row>
    <row r="182" spans="1:5" s="145" customFormat="1" x14ac:dyDescent="0.25">
      <c r="B182" s="587"/>
      <c r="C182" s="142">
        <v>164</v>
      </c>
      <c r="D182" s="143" t="s">
        <v>458</v>
      </c>
      <c r="E182" s="144"/>
    </row>
    <row r="183" spans="1:5" s="132" customFormat="1" x14ac:dyDescent="0.25">
      <c r="B183" s="587"/>
      <c r="C183" s="134">
        <v>165</v>
      </c>
      <c r="D183" s="135" t="s">
        <v>450</v>
      </c>
      <c r="E183" s="133"/>
    </row>
    <row r="184" spans="1:5" s="132" customFormat="1" ht="24" x14ac:dyDescent="0.25">
      <c r="B184" s="587"/>
      <c r="C184" s="134">
        <v>166</v>
      </c>
      <c r="D184" s="135" t="s">
        <v>451</v>
      </c>
      <c r="E184" s="133"/>
    </row>
    <row r="185" spans="1:5" s="132" customFormat="1" x14ac:dyDescent="0.25">
      <c r="B185" s="587"/>
      <c r="C185" s="134">
        <v>167</v>
      </c>
      <c r="D185" s="135" t="s">
        <v>452</v>
      </c>
      <c r="E185" s="133"/>
    </row>
    <row r="186" spans="1:5" s="132" customFormat="1" ht="36" x14ac:dyDescent="0.25">
      <c r="B186" s="587"/>
      <c r="C186" s="134">
        <v>168</v>
      </c>
      <c r="D186" s="135" t="s">
        <v>453</v>
      </c>
      <c r="E186" s="133"/>
    </row>
    <row r="187" spans="1:5" s="132" customFormat="1" ht="24" x14ac:dyDescent="0.25">
      <c r="B187" s="587"/>
      <c r="C187" s="134">
        <v>169</v>
      </c>
      <c r="D187" s="135" t="s">
        <v>454</v>
      </c>
      <c r="E187" s="133"/>
    </row>
    <row r="188" spans="1:5" s="132" customFormat="1" x14ac:dyDescent="0.25">
      <c r="A188" s="137"/>
      <c r="B188" s="137"/>
      <c r="C188" s="138"/>
      <c r="D188" s="139"/>
      <c r="E188" s="133"/>
    </row>
    <row r="189" spans="1:5" s="132" customFormat="1" x14ac:dyDescent="0.25">
      <c r="A189" s="137"/>
      <c r="B189" s="137"/>
      <c r="C189" s="138"/>
      <c r="D189" s="139"/>
      <c r="E189" s="133"/>
    </row>
    <row r="190" spans="1:5" s="132" customFormat="1" x14ac:dyDescent="0.25">
      <c r="A190" s="137"/>
      <c r="B190" s="137"/>
      <c r="C190" s="138"/>
      <c r="D190" s="139"/>
      <c r="E190" s="133"/>
    </row>
    <row r="191" spans="1:5" s="132" customFormat="1" x14ac:dyDescent="0.25">
      <c r="A191" s="137"/>
      <c r="B191" s="137"/>
      <c r="C191" s="138"/>
      <c r="D191" s="139"/>
      <c r="E191" s="133"/>
    </row>
    <row r="192" spans="1:5" s="132" customFormat="1" x14ac:dyDescent="0.25">
      <c r="A192" s="137"/>
      <c r="B192" s="137"/>
      <c r="C192" s="138"/>
      <c r="D192" s="139"/>
      <c r="E192" s="133"/>
    </row>
    <row r="193" spans="1:5" s="132" customFormat="1" x14ac:dyDescent="0.25">
      <c r="A193" s="137"/>
      <c r="B193" s="137"/>
      <c r="C193" s="138"/>
      <c r="D193" s="139"/>
      <c r="E193" s="133"/>
    </row>
    <row r="194" spans="1:5" s="132" customFormat="1" x14ac:dyDescent="0.25">
      <c r="A194" s="137"/>
      <c r="B194" s="137"/>
      <c r="C194" s="138"/>
      <c r="D194" s="139"/>
      <c r="E194" s="133"/>
    </row>
    <row r="195" spans="1:5" s="132" customFormat="1" x14ac:dyDescent="0.25">
      <c r="A195" s="137"/>
      <c r="B195" s="137"/>
      <c r="C195" s="138"/>
      <c r="D195" s="139"/>
      <c r="E195" s="133"/>
    </row>
    <row r="196" spans="1:5" s="132" customFormat="1" x14ac:dyDescent="0.25">
      <c r="A196" s="137"/>
      <c r="B196" s="137"/>
      <c r="C196" s="138"/>
      <c r="D196" s="139"/>
      <c r="E196" s="133"/>
    </row>
    <row r="197" spans="1:5" s="132" customFormat="1" x14ac:dyDescent="0.25">
      <c r="A197" s="137"/>
      <c r="B197" s="137"/>
      <c r="C197" s="138"/>
      <c r="D197" s="139"/>
      <c r="E197" s="133"/>
    </row>
    <row r="198" spans="1:5" s="132" customFormat="1" x14ac:dyDescent="0.25">
      <c r="A198" s="137"/>
      <c r="B198" s="137"/>
      <c r="C198" s="138"/>
      <c r="D198" s="139"/>
      <c r="E198" s="133"/>
    </row>
    <row r="199" spans="1:5" s="132" customFormat="1" x14ac:dyDescent="0.25">
      <c r="A199" s="137"/>
      <c r="B199" s="137"/>
      <c r="C199" s="138"/>
      <c r="D199" s="139"/>
      <c r="E199" s="133"/>
    </row>
    <row r="200" spans="1:5" s="132" customFormat="1" x14ac:dyDescent="0.25">
      <c r="A200" s="137"/>
      <c r="B200" s="137"/>
      <c r="C200" s="138"/>
      <c r="D200" s="139"/>
      <c r="E200" s="133"/>
    </row>
    <row r="201" spans="1:5" s="132" customFormat="1" x14ac:dyDescent="0.25">
      <c r="A201" s="137"/>
      <c r="B201" s="137"/>
      <c r="C201" s="138"/>
      <c r="D201" s="139"/>
      <c r="E201" s="133"/>
    </row>
    <row r="202" spans="1:5" s="132" customFormat="1" x14ac:dyDescent="0.25">
      <c r="A202" s="137"/>
      <c r="B202" s="137"/>
      <c r="C202" s="138"/>
      <c r="D202" s="139"/>
      <c r="E202" s="133"/>
    </row>
    <row r="203" spans="1:5" s="132" customFormat="1" x14ac:dyDescent="0.25">
      <c r="A203" s="137"/>
      <c r="B203" s="137"/>
      <c r="C203" s="138"/>
      <c r="D203" s="139"/>
      <c r="E203" s="133"/>
    </row>
    <row r="204" spans="1:5" s="132" customFormat="1" x14ac:dyDescent="0.25">
      <c r="A204" s="137"/>
      <c r="B204" s="137"/>
      <c r="C204" s="138"/>
      <c r="D204" s="139"/>
      <c r="E204" s="133"/>
    </row>
    <row r="205" spans="1:5" s="132" customFormat="1" x14ac:dyDescent="0.25">
      <c r="A205" s="137"/>
      <c r="B205" s="137"/>
      <c r="C205" s="138"/>
      <c r="D205" s="139"/>
      <c r="E205" s="133"/>
    </row>
    <row r="206" spans="1:5" s="132" customFormat="1" x14ac:dyDescent="0.25">
      <c r="A206" s="137"/>
      <c r="B206" s="137"/>
      <c r="C206" s="138"/>
      <c r="D206" s="139"/>
      <c r="E206" s="133"/>
    </row>
    <row r="207" spans="1:5" s="132" customFormat="1" x14ac:dyDescent="0.25">
      <c r="A207" s="137"/>
      <c r="B207" s="137"/>
      <c r="C207" s="138"/>
      <c r="D207" s="139"/>
      <c r="E207" s="133"/>
    </row>
    <row r="208" spans="1:5" s="132" customFormat="1" x14ac:dyDescent="0.25">
      <c r="A208" s="137"/>
      <c r="B208" s="137"/>
      <c r="C208" s="138"/>
      <c r="D208" s="139"/>
      <c r="E208" s="133"/>
    </row>
    <row r="209" spans="1:5" s="132" customFormat="1" x14ac:dyDescent="0.25">
      <c r="A209" s="137"/>
      <c r="B209" s="137"/>
      <c r="C209" s="138"/>
      <c r="D209" s="139"/>
      <c r="E209" s="133"/>
    </row>
    <row r="210" spans="1:5" s="132" customFormat="1" x14ac:dyDescent="0.25">
      <c r="A210" s="137"/>
      <c r="B210" s="137"/>
      <c r="C210" s="138"/>
      <c r="D210" s="139"/>
      <c r="E210" s="133"/>
    </row>
    <row r="211" spans="1:5" s="132" customFormat="1" x14ac:dyDescent="0.25">
      <c r="A211" s="137"/>
      <c r="B211" s="137"/>
      <c r="C211" s="138"/>
      <c r="D211" s="139"/>
      <c r="E211" s="133"/>
    </row>
    <row r="212" spans="1:5" s="132" customFormat="1" x14ac:dyDescent="0.25">
      <c r="A212" s="137"/>
      <c r="B212" s="137"/>
      <c r="C212" s="138"/>
      <c r="D212" s="139"/>
      <c r="E212" s="133"/>
    </row>
    <row r="213" spans="1:5" s="132" customFormat="1" x14ac:dyDescent="0.25">
      <c r="A213" s="137"/>
      <c r="B213" s="137"/>
      <c r="C213" s="138"/>
      <c r="D213" s="139"/>
      <c r="E213" s="133"/>
    </row>
    <row r="214" spans="1:5" s="132" customFormat="1" x14ac:dyDescent="0.25">
      <c r="A214" s="137"/>
      <c r="B214" s="137"/>
      <c r="C214" s="138"/>
      <c r="D214" s="139"/>
      <c r="E214" s="133"/>
    </row>
    <row r="215" spans="1:5" s="132" customFormat="1" x14ac:dyDescent="0.25">
      <c r="A215" s="137"/>
      <c r="B215" s="137"/>
      <c r="C215" s="138"/>
      <c r="D215" s="139"/>
      <c r="E215" s="133"/>
    </row>
    <row r="216" spans="1:5" s="132" customFormat="1" x14ac:dyDescent="0.25">
      <c r="A216" s="137"/>
      <c r="B216" s="137"/>
      <c r="C216" s="138"/>
      <c r="D216" s="139"/>
      <c r="E216" s="133"/>
    </row>
    <row r="217" spans="1:5" s="132" customFormat="1" x14ac:dyDescent="0.25">
      <c r="A217" s="137"/>
      <c r="B217" s="137"/>
      <c r="C217" s="138"/>
      <c r="D217" s="139"/>
      <c r="E217" s="133"/>
    </row>
    <row r="218" spans="1:5" s="132" customFormat="1" x14ac:dyDescent="0.25">
      <c r="A218" s="137"/>
      <c r="B218" s="137"/>
      <c r="C218" s="138"/>
      <c r="D218" s="139"/>
      <c r="E218" s="133"/>
    </row>
    <row r="219" spans="1:5" s="132" customFormat="1" x14ac:dyDescent="0.25">
      <c r="A219" s="137"/>
      <c r="B219" s="137"/>
      <c r="C219" s="138"/>
      <c r="D219" s="139"/>
      <c r="E219" s="133"/>
    </row>
    <row r="220" spans="1:5" s="132" customFormat="1" x14ac:dyDescent="0.25">
      <c r="A220" s="137"/>
      <c r="B220" s="137"/>
      <c r="C220" s="138"/>
      <c r="D220" s="139"/>
      <c r="E220" s="133"/>
    </row>
    <row r="221" spans="1:5" s="132" customFormat="1" x14ac:dyDescent="0.25">
      <c r="A221" s="137"/>
      <c r="B221" s="137"/>
      <c r="C221" s="138"/>
      <c r="D221" s="139"/>
      <c r="E221" s="133"/>
    </row>
    <row r="222" spans="1:5" s="132" customFormat="1" x14ac:dyDescent="0.25">
      <c r="A222" s="137"/>
      <c r="B222" s="137"/>
      <c r="C222" s="138"/>
      <c r="D222" s="139"/>
      <c r="E222" s="133"/>
    </row>
    <row r="223" spans="1:5" s="132" customFormat="1" x14ac:dyDescent="0.25">
      <c r="A223" s="137"/>
      <c r="B223" s="137"/>
      <c r="C223" s="138"/>
      <c r="D223" s="139"/>
      <c r="E223" s="133"/>
    </row>
    <row r="224" spans="1:5" s="132" customFormat="1" x14ac:dyDescent="0.25">
      <c r="A224" s="137"/>
      <c r="B224" s="137"/>
      <c r="C224" s="138"/>
      <c r="D224" s="139"/>
      <c r="E224" s="133"/>
    </row>
    <row r="225" spans="1:5" s="132" customFormat="1" x14ac:dyDescent="0.25">
      <c r="A225" s="137"/>
      <c r="B225" s="137"/>
      <c r="C225" s="138"/>
      <c r="D225" s="139"/>
      <c r="E225" s="133"/>
    </row>
    <row r="226" spans="1:5" s="132" customFormat="1" x14ac:dyDescent="0.25">
      <c r="A226" s="137"/>
      <c r="B226" s="137"/>
      <c r="C226" s="138"/>
      <c r="D226" s="139"/>
      <c r="E226" s="133"/>
    </row>
    <row r="227" spans="1:5" s="132" customFormat="1" x14ac:dyDescent="0.25">
      <c r="A227" s="137"/>
      <c r="B227" s="137"/>
      <c r="C227" s="138"/>
      <c r="D227" s="139"/>
      <c r="E227" s="133"/>
    </row>
    <row r="228" spans="1:5" s="132" customFormat="1" x14ac:dyDescent="0.25">
      <c r="A228" s="137"/>
      <c r="B228" s="137"/>
      <c r="C228" s="138"/>
      <c r="D228" s="139"/>
      <c r="E228" s="133"/>
    </row>
    <row r="229" spans="1:5" s="132" customFormat="1" x14ac:dyDescent="0.25">
      <c r="A229" s="137"/>
      <c r="B229" s="137"/>
      <c r="C229" s="138"/>
      <c r="D229" s="139"/>
      <c r="E229" s="133"/>
    </row>
    <row r="230" spans="1:5" s="132" customFormat="1" x14ac:dyDescent="0.25">
      <c r="A230" s="137"/>
      <c r="B230" s="137"/>
      <c r="C230" s="138"/>
      <c r="D230" s="139"/>
      <c r="E230" s="133"/>
    </row>
    <row r="231" spans="1:5" s="132" customFormat="1" x14ac:dyDescent="0.25">
      <c r="A231" s="137"/>
      <c r="B231" s="137"/>
      <c r="C231" s="138"/>
      <c r="D231" s="139"/>
      <c r="E231" s="133"/>
    </row>
    <row r="232" spans="1:5" s="132" customFormat="1" x14ac:dyDescent="0.25">
      <c r="A232" s="137"/>
      <c r="B232" s="137"/>
      <c r="C232" s="138"/>
      <c r="D232" s="139"/>
      <c r="E232" s="133"/>
    </row>
    <row r="233" spans="1:5" s="132" customFormat="1" x14ac:dyDescent="0.25">
      <c r="A233" s="137"/>
      <c r="B233" s="137"/>
      <c r="C233" s="138"/>
      <c r="D233" s="139"/>
      <c r="E233" s="133"/>
    </row>
    <row r="234" spans="1:5" s="132" customFormat="1" x14ac:dyDescent="0.25">
      <c r="A234" s="137"/>
      <c r="B234" s="137"/>
      <c r="C234" s="138"/>
      <c r="D234" s="139"/>
      <c r="E234" s="133"/>
    </row>
    <row r="235" spans="1:5" s="132" customFormat="1" x14ac:dyDescent="0.25">
      <c r="A235" s="137"/>
      <c r="B235" s="137"/>
      <c r="C235" s="138"/>
      <c r="D235" s="139"/>
      <c r="E235" s="133"/>
    </row>
    <row r="236" spans="1:5" s="132" customFormat="1" x14ac:dyDescent="0.25">
      <c r="A236" s="137"/>
      <c r="B236" s="137"/>
      <c r="C236" s="138"/>
      <c r="D236" s="139"/>
      <c r="E236" s="133"/>
    </row>
    <row r="237" spans="1:5" s="132" customFormat="1" x14ac:dyDescent="0.25">
      <c r="A237" s="137"/>
      <c r="B237" s="137"/>
      <c r="C237" s="138"/>
      <c r="D237" s="139"/>
      <c r="E237" s="133"/>
    </row>
    <row r="238" spans="1:5" s="132" customFormat="1" x14ac:dyDescent="0.25">
      <c r="A238" s="137"/>
      <c r="B238" s="137"/>
      <c r="C238" s="138"/>
      <c r="D238" s="139"/>
      <c r="E238" s="133"/>
    </row>
    <row r="239" spans="1:5" s="132" customFormat="1" x14ac:dyDescent="0.25">
      <c r="A239" s="137"/>
      <c r="B239" s="137"/>
      <c r="C239" s="138"/>
      <c r="D239" s="139"/>
      <c r="E239" s="133"/>
    </row>
    <row r="240" spans="1:5" x14ac:dyDescent="0.25">
      <c r="A240" s="137"/>
      <c r="B240" s="137"/>
    </row>
    <row r="241" spans="1:2" x14ac:dyDescent="0.25">
      <c r="A241" s="137"/>
      <c r="B241" s="137"/>
    </row>
    <row r="242" spans="1:2" x14ac:dyDescent="0.25">
      <c r="A242" s="137"/>
      <c r="B242" s="137"/>
    </row>
    <row r="243" spans="1:2" x14ac:dyDescent="0.25">
      <c r="A243" s="137"/>
      <c r="B243" s="137"/>
    </row>
    <row r="244" spans="1:2" x14ac:dyDescent="0.25">
      <c r="A244" s="137"/>
      <c r="B244" s="137"/>
    </row>
    <row r="245" spans="1:2" x14ac:dyDescent="0.25">
      <c r="A245" s="137"/>
      <c r="B245" s="137"/>
    </row>
    <row r="246" spans="1:2" x14ac:dyDescent="0.25">
      <c r="A246" s="137"/>
      <c r="B246" s="137"/>
    </row>
    <row r="247" spans="1:2" x14ac:dyDescent="0.25">
      <c r="A247" s="137"/>
      <c r="B247" s="137"/>
    </row>
    <row r="248" spans="1:2" x14ac:dyDescent="0.25">
      <c r="A248" s="137"/>
      <c r="B248" s="137"/>
    </row>
    <row r="249" spans="1:2" x14ac:dyDescent="0.25">
      <c r="A249" s="137"/>
      <c r="B249" s="137"/>
    </row>
    <row r="250" spans="1:2" x14ac:dyDescent="0.25">
      <c r="A250" s="137"/>
      <c r="B250" s="137"/>
    </row>
    <row r="251" spans="1:2" x14ac:dyDescent="0.25">
      <c r="A251" s="137"/>
      <c r="B251" s="137"/>
    </row>
    <row r="252" spans="1:2" x14ac:dyDescent="0.25">
      <c r="A252" s="137"/>
      <c r="B252" s="137"/>
    </row>
    <row r="253" spans="1:2" x14ac:dyDescent="0.25">
      <c r="A253" s="137"/>
      <c r="B253" s="137"/>
    </row>
    <row r="254" spans="1:2" x14ac:dyDescent="0.25">
      <c r="A254" s="137"/>
      <c r="B254" s="137"/>
    </row>
    <row r="255" spans="1:2" x14ac:dyDescent="0.25">
      <c r="A255" s="137"/>
      <c r="B255" s="137"/>
    </row>
    <row r="256" spans="1:2" x14ac:dyDescent="0.25">
      <c r="A256" s="137"/>
      <c r="B256" s="137"/>
    </row>
    <row r="257" spans="1:2" x14ac:dyDescent="0.25">
      <c r="A257" s="137"/>
      <c r="B257" s="137"/>
    </row>
    <row r="258" spans="1:2" x14ac:dyDescent="0.25">
      <c r="A258" s="137"/>
      <c r="B258" s="137"/>
    </row>
    <row r="259" spans="1:2" x14ac:dyDescent="0.25">
      <c r="A259" s="137"/>
      <c r="B259" s="137"/>
    </row>
    <row r="260" spans="1:2" x14ac:dyDescent="0.25">
      <c r="A260" s="137"/>
      <c r="B260" s="137"/>
    </row>
    <row r="261" spans="1:2" x14ac:dyDescent="0.25">
      <c r="A261" s="137"/>
      <c r="B261" s="137"/>
    </row>
    <row r="262" spans="1:2" x14ac:dyDescent="0.25">
      <c r="A262" s="137"/>
      <c r="B262" s="137"/>
    </row>
    <row r="263" spans="1:2" x14ac:dyDescent="0.25">
      <c r="A263" s="137"/>
      <c r="B263" s="137"/>
    </row>
    <row r="264" spans="1:2" x14ac:dyDescent="0.25">
      <c r="A264" s="137"/>
      <c r="B264" s="137"/>
    </row>
    <row r="265" spans="1:2" x14ac:dyDescent="0.25">
      <c r="A265" s="137"/>
      <c r="B265" s="137"/>
    </row>
    <row r="266" spans="1:2" x14ac:dyDescent="0.25">
      <c r="A266" s="137"/>
      <c r="B266" s="137"/>
    </row>
    <row r="267" spans="1:2" x14ac:dyDescent="0.25">
      <c r="A267" s="137"/>
      <c r="B267" s="137"/>
    </row>
    <row r="268" spans="1:2" x14ac:dyDescent="0.25">
      <c r="A268" s="137"/>
      <c r="B268" s="137"/>
    </row>
    <row r="269" spans="1:2" x14ac:dyDescent="0.25">
      <c r="A269" s="137"/>
      <c r="B269" s="137"/>
    </row>
    <row r="270" spans="1:2" x14ac:dyDescent="0.25">
      <c r="A270" s="137"/>
      <c r="B270" s="137"/>
    </row>
    <row r="271" spans="1:2" x14ac:dyDescent="0.25">
      <c r="A271" s="137"/>
      <c r="B271" s="137"/>
    </row>
    <row r="272" spans="1:2" x14ac:dyDescent="0.25">
      <c r="A272" s="137"/>
      <c r="B272" s="137"/>
    </row>
    <row r="273" spans="1:2" x14ac:dyDescent="0.25">
      <c r="A273" s="137"/>
      <c r="B273" s="137"/>
    </row>
    <row r="274" spans="1:2" x14ac:dyDescent="0.25">
      <c r="A274" s="137"/>
      <c r="B274" s="137"/>
    </row>
    <row r="275" spans="1:2" x14ac:dyDescent="0.25">
      <c r="A275" s="137"/>
      <c r="B275" s="137"/>
    </row>
    <row r="276" spans="1:2" x14ac:dyDescent="0.25">
      <c r="A276" s="137"/>
      <c r="B276" s="137"/>
    </row>
    <row r="277" spans="1:2" x14ac:dyDescent="0.25">
      <c r="A277" s="137"/>
      <c r="B277" s="137"/>
    </row>
    <row r="278" spans="1:2" x14ac:dyDescent="0.25">
      <c r="A278" s="137"/>
      <c r="B278" s="137"/>
    </row>
    <row r="279" spans="1:2" x14ac:dyDescent="0.25">
      <c r="A279" s="137"/>
      <c r="B279" s="137"/>
    </row>
    <row r="280" spans="1:2" x14ac:dyDescent="0.25">
      <c r="A280" s="137"/>
      <c r="B280" s="137"/>
    </row>
    <row r="281" spans="1:2" x14ac:dyDescent="0.25">
      <c r="A281" s="137"/>
      <c r="B281" s="137"/>
    </row>
    <row r="282" spans="1:2" x14ac:dyDescent="0.25">
      <c r="A282" s="137"/>
      <c r="B282" s="137"/>
    </row>
    <row r="283" spans="1:2" x14ac:dyDescent="0.25">
      <c r="A283" s="137"/>
      <c r="B283" s="137"/>
    </row>
    <row r="284" spans="1:2" x14ac:dyDescent="0.25">
      <c r="A284" s="137"/>
      <c r="B284" s="137"/>
    </row>
    <row r="285" spans="1:2" x14ac:dyDescent="0.25">
      <c r="A285" s="137"/>
      <c r="B285" s="137"/>
    </row>
    <row r="286" spans="1:2" x14ac:dyDescent="0.25">
      <c r="A286" s="137"/>
      <c r="B286" s="137"/>
    </row>
    <row r="287" spans="1:2" x14ac:dyDescent="0.25">
      <c r="A287" s="137"/>
      <c r="B287" s="137"/>
    </row>
    <row r="288" spans="1:2" x14ac:dyDescent="0.25">
      <c r="A288" s="137"/>
      <c r="B288" s="137"/>
    </row>
    <row r="289" spans="1:2" x14ac:dyDescent="0.25">
      <c r="A289" s="137"/>
      <c r="B289" s="137"/>
    </row>
    <row r="290" spans="1:2" x14ac:dyDescent="0.25">
      <c r="A290" s="137"/>
      <c r="B290" s="137"/>
    </row>
    <row r="291" spans="1:2" x14ac:dyDescent="0.25">
      <c r="A291" s="137"/>
      <c r="B291" s="137"/>
    </row>
    <row r="292" spans="1:2" x14ac:dyDescent="0.25">
      <c r="A292" s="137"/>
      <c r="B292" s="137"/>
    </row>
    <row r="293" spans="1:2" x14ac:dyDescent="0.25">
      <c r="A293" s="137"/>
      <c r="B293" s="137"/>
    </row>
    <row r="294" spans="1:2" x14ac:dyDescent="0.25">
      <c r="A294" s="137"/>
      <c r="B294" s="137"/>
    </row>
    <row r="295" spans="1:2" x14ac:dyDescent="0.25">
      <c r="A295" s="137"/>
      <c r="B295" s="137"/>
    </row>
    <row r="296" spans="1:2" x14ac:dyDescent="0.25">
      <c r="A296" s="137"/>
      <c r="B296" s="137"/>
    </row>
    <row r="297" spans="1:2" x14ac:dyDescent="0.25">
      <c r="A297" s="137"/>
      <c r="B297" s="137"/>
    </row>
    <row r="298" spans="1:2" x14ac:dyDescent="0.25">
      <c r="A298" s="137"/>
      <c r="B298" s="137"/>
    </row>
    <row r="299" spans="1:2" x14ac:dyDescent="0.25">
      <c r="A299" s="137"/>
      <c r="B299" s="137"/>
    </row>
    <row r="300" spans="1:2" x14ac:dyDescent="0.25">
      <c r="A300" s="137"/>
      <c r="B300" s="137"/>
    </row>
    <row r="301" spans="1:2" x14ac:dyDescent="0.25">
      <c r="A301" s="137"/>
      <c r="B301" s="137"/>
    </row>
    <row r="302" spans="1:2" x14ac:dyDescent="0.25">
      <c r="A302" s="137"/>
      <c r="B302" s="137"/>
    </row>
    <row r="303" spans="1:2" x14ac:dyDescent="0.25">
      <c r="A303" s="137"/>
      <c r="B303" s="137"/>
    </row>
    <row r="304" spans="1:2" x14ac:dyDescent="0.25">
      <c r="A304" s="137"/>
      <c r="B304" s="137"/>
    </row>
    <row r="305" spans="1:2" x14ac:dyDescent="0.25">
      <c r="A305" s="137"/>
      <c r="B305" s="137"/>
    </row>
    <row r="306" spans="1:2" x14ac:dyDescent="0.25">
      <c r="A306" s="137"/>
      <c r="B306" s="137"/>
    </row>
    <row r="307" spans="1:2" x14ac:dyDescent="0.25">
      <c r="A307" s="137"/>
      <c r="B307" s="137"/>
    </row>
    <row r="308" spans="1:2" x14ac:dyDescent="0.25">
      <c r="A308" s="137"/>
      <c r="B308" s="137"/>
    </row>
    <row r="309" spans="1:2" x14ac:dyDescent="0.25">
      <c r="A309" s="137"/>
      <c r="B309" s="137"/>
    </row>
    <row r="310" spans="1:2" x14ac:dyDescent="0.25">
      <c r="A310" s="137"/>
      <c r="B310" s="137"/>
    </row>
    <row r="311" spans="1:2" x14ac:dyDescent="0.25">
      <c r="A311" s="137"/>
      <c r="B311" s="137"/>
    </row>
    <row r="312" spans="1:2" x14ac:dyDescent="0.25">
      <c r="A312" s="137"/>
      <c r="B312" s="137"/>
    </row>
    <row r="313" spans="1:2" x14ac:dyDescent="0.25">
      <c r="A313" s="137"/>
      <c r="B313" s="137"/>
    </row>
    <row r="314" spans="1:2" x14ac:dyDescent="0.25">
      <c r="A314" s="137"/>
      <c r="B314" s="137"/>
    </row>
    <row r="315" spans="1:2" x14ac:dyDescent="0.25">
      <c r="A315" s="137"/>
      <c r="B315" s="137"/>
    </row>
    <row r="316" spans="1:2" x14ac:dyDescent="0.25">
      <c r="A316" s="137"/>
      <c r="B316" s="137"/>
    </row>
    <row r="317" spans="1:2" x14ac:dyDescent="0.25">
      <c r="A317" s="137"/>
      <c r="B317" s="137"/>
    </row>
    <row r="318" spans="1:2" x14ac:dyDescent="0.25">
      <c r="A318" s="137"/>
      <c r="B318" s="137"/>
    </row>
    <row r="319" spans="1:2" x14ac:dyDescent="0.25">
      <c r="A319" s="137"/>
      <c r="B319" s="137"/>
    </row>
    <row r="320" spans="1:2" x14ac:dyDescent="0.25">
      <c r="A320" s="137"/>
      <c r="B320" s="137"/>
    </row>
    <row r="321" spans="1:2" x14ac:dyDescent="0.25">
      <c r="A321" s="137"/>
      <c r="B321" s="137"/>
    </row>
    <row r="322" spans="1:2" x14ac:dyDescent="0.25">
      <c r="A322" s="137"/>
      <c r="B322" s="137"/>
    </row>
    <row r="323" spans="1:2" x14ac:dyDescent="0.25">
      <c r="A323" s="137"/>
      <c r="B323" s="137"/>
    </row>
    <row r="324" spans="1:2" x14ac:dyDescent="0.25">
      <c r="A324" s="137"/>
      <c r="B324" s="137"/>
    </row>
    <row r="325" spans="1:2" x14ac:dyDescent="0.25">
      <c r="A325" s="137"/>
      <c r="B325" s="137"/>
    </row>
    <row r="326" spans="1:2" x14ac:dyDescent="0.25">
      <c r="A326" s="137"/>
      <c r="B326" s="137"/>
    </row>
    <row r="327" spans="1:2" x14ac:dyDescent="0.25">
      <c r="A327" s="137"/>
      <c r="B327" s="137"/>
    </row>
    <row r="328" spans="1:2" x14ac:dyDescent="0.25">
      <c r="A328" s="137"/>
      <c r="B328" s="137"/>
    </row>
    <row r="329" spans="1:2" x14ac:dyDescent="0.25">
      <c r="A329" s="137"/>
      <c r="B329" s="137"/>
    </row>
    <row r="330" spans="1:2" x14ac:dyDescent="0.25">
      <c r="A330" s="137"/>
      <c r="B330" s="137"/>
    </row>
    <row r="331" spans="1:2" x14ac:dyDescent="0.25">
      <c r="A331" s="137"/>
      <c r="B331" s="137"/>
    </row>
    <row r="332" spans="1:2" x14ac:dyDescent="0.25">
      <c r="A332" s="137"/>
      <c r="B332" s="137"/>
    </row>
    <row r="333" spans="1:2" x14ac:dyDescent="0.25">
      <c r="A333" s="137"/>
      <c r="B333" s="137"/>
    </row>
    <row r="334" spans="1:2" x14ac:dyDescent="0.25">
      <c r="A334" s="137"/>
      <c r="B334" s="137"/>
    </row>
    <row r="335" spans="1:2" x14ac:dyDescent="0.25">
      <c r="A335" s="137"/>
      <c r="B335" s="137"/>
    </row>
    <row r="336" spans="1:2" x14ac:dyDescent="0.25">
      <c r="A336" s="137"/>
      <c r="B336" s="137"/>
    </row>
    <row r="337" spans="1:2" x14ac:dyDescent="0.25">
      <c r="A337" s="137"/>
      <c r="B337" s="137"/>
    </row>
    <row r="338" spans="1:2" x14ac:dyDescent="0.25">
      <c r="A338" s="137"/>
      <c r="B338" s="137"/>
    </row>
    <row r="339" spans="1:2" x14ac:dyDescent="0.25">
      <c r="A339" s="137"/>
      <c r="B339" s="137"/>
    </row>
    <row r="340" spans="1:2" x14ac:dyDescent="0.25">
      <c r="A340" s="137"/>
      <c r="B340" s="137"/>
    </row>
    <row r="341" spans="1:2" x14ac:dyDescent="0.25">
      <c r="A341" s="137"/>
      <c r="B341" s="137"/>
    </row>
    <row r="342" spans="1:2" x14ac:dyDescent="0.25">
      <c r="A342" s="137"/>
      <c r="B342" s="137"/>
    </row>
    <row r="343" spans="1:2" x14ac:dyDescent="0.25">
      <c r="A343" s="137"/>
      <c r="B343" s="137"/>
    </row>
    <row r="344" spans="1:2" x14ac:dyDescent="0.25">
      <c r="A344" s="137"/>
      <c r="B344" s="137"/>
    </row>
    <row r="345" spans="1:2" x14ac:dyDescent="0.25">
      <c r="A345" s="137"/>
      <c r="B345" s="137"/>
    </row>
    <row r="346" spans="1:2" x14ac:dyDescent="0.25">
      <c r="A346" s="137"/>
      <c r="B346" s="137"/>
    </row>
    <row r="347" spans="1:2" x14ac:dyDescent="0.25">
      <c r="A347" s="137"/>
      <c r="B347" s="137"/>
    </row>
    <row r="348" spans="1:2" x14ac:dyDescent="0.25">
      <c r="A348" s="137"/>
      <c r="B348" s="137"/>
    </row>
    <row r="349" spans="1:2" x14ac:dyDescent="0.25">
      <c r="A349" s="137"/>
      <c r="B349" s="137"/>
    </row>
    <row r="350" spans="1:2" x14ac:dyDescent="0.25">
      <c r="A350" s="137"/>
      <c r="B350" s="137"/>
    </row>
    <row r="351" spans="1:2" x14ac:dyDescent="0.25">
      <c r="A351" s="137"/>
      <c r="B351" s="137"/>
    </row>
    <row r="352" spans="1:2" x14ac:dyDescent="0.25">
      <c r="A352" s="137"/>
      <c r="B352" s="137"/>
    </row>
    <row r="353" spans="1:2" x14ac:dyDescent="0.25">
      <c r="A353" s="137"/>
      <c r="B353" s="137"/>
    </row>
    <row r="354" spans="1:2" x14ac:dyDescent="0.25">
      <c r="A354" s="137"/>
      <c r="B354" s="137"/>
    </row>
    <row r="355" spans="1:2" x14ac:dyDescent="0.25">
      <c r="A355" s="137"/>
      <c r="B355" s="137"/>
    </row>
    <row r="356" spans="1:2" x14ac:dyDescent="0.25">
      <c r="A356" s="137"/>
      <c r="B356" s="137"/>
    </row>
    <row r="357" spans="1:2" x14ac:dyDescent="0.25">
      <c r="A357" s="137"/>
      <c r="B357" s="137"/>
    </row>
    <row r="358" spans="1:2" x14ac:dyDescent="0.25">
      <c r="A358" s="137"/>
      <c r="B358" s="137"/>
    </row>
    <row r="359" spans="1:2" x14ac:dyDescent="0.25">
      <c r="A359" s="137"/>
      <c r="B359" s="137"/>
    </row>
    <row r="360" spans="1:2" x14ac:dyDescent="0.25">
      <c r="A360" s="137"/>
      <c r="B360" s="137"/>
    </row>
    <row r="361" spans="1:2" x14ac:dyDescent="0.25">
      <c r="A361" s="137"/>
      <c r="B361" s="137"/>
    </row>
    <row r="362" spans="1:2" x14ac:dyDescent="0.25">
      <c r="A362" s="137"/>
      <c r="B362" s="137"/>
    </row>
    <row r="363" spans="1:2" x14ac:dyDescent="0.25">
      <c r="A363" s="137"/>
      <c r="B363" s="137"/>
    </row>
    <row r="364" spans="1:2" x14ac:dyDescent="0.25">
      <c r="A364" s="137"/>
      <c r="B364" s="137"/>
    </row>
    <row r="365" spans="1:2" x14ac:dyDescent="0.25">
      <c r="A365" s="137"/>
      <c r="B365" s="137"/>
    </row>
    <row r="366" spans="1:2" x14ac:dyDescent="0.25">
      <c r="A366" s="137"/>
      <c r="B366" s="137"/>
    </row>
    <row r="367" spans="1:2" x14ac:dyDescent="0.25">
      <c r="A367" s="137"/>
      <c r="B367" s="137"/>
    </row>
    <row r="368" spans="1:2" x14ac:dyDescent="0.25">
      <c r="A368" s="137"/>
      <c r="B368" s="137"/>
    </row>
    <row r="369" spans="1:2" x14ac:dyDescent="0.25">
      <c r="A369" s="137"/>
      <c r="B369" s="137"/>
    </row>
    <row r="370" spans="1:2" x14ac:dyDescent="0.25">
      <c r="A370" s="137"/>
      <c r="B370" s="137"/>
    </row>
    <row r="371" spans="1:2" x14ac:dyDescent="0.25">
      <c r="A371" s="137"/>
      <c r="B371" s="137"/>
    </row>
    <row r="372" spans="1:2" x14ac:dyDescent="0.25">
      <c r="A372" s="137"/>
      <c r="B372" s="137"/>
    </row>
    <row r="373" spans="1:2" x14ac:dyDescent="0.25">
      <c r="A373" s="137"/>
      <c r="B373" s="137"/>
    </row>
    <row r="374" spans="1:2" x14ac:dyDescent="0.25">
      <c r="A374" s="137"/>
      <c r="B374" s="137"/>
    </row>
    <row r="375" spans="1:2" x14ac:dyDescent="0.25">
      <c r="A375" s="137"/>
      <c r="B375" s="137"/>
    </row>
    <row r="376" spans="1:2" x14ac:dyDescent="0.25">
      <c r="A376" s="137"/>
      <c r="B376" s="137"/>
    </row>
    <row r="377" spans="1:2" x14ac:dyDescent="0.25">
      <c r="A377" s="137"/>
      <c r="B377" s="137"/>
    </row>
    <row r="378" spans="1:2" x14ac:dyDescent="0.25">
      <c r="A378" s="137"/>
      <c r="B378" s="137"/>
    </row>
    <row r="379" spans="1:2" x14ac:dyDescent="0.25">
      <c r="A379" s="137"/>
      <c r="B379" s="137"/>
    </row>
    <row r="380" spans="1:2" x14ac:dyDescent="0.25">
      <c r="A380" s="137"/>
      <c r="B380" s="137"/>
    </row>
    <row r="381" spans="1:2" x14ac:dyDescent="0.25">
      <c r="A381" s="137"/>
      <c r="B381" s="137"/>
    </row>
    <row r="382" spans="1:2" x14ac:dyDescent="0.25">
      <c r="A382" s="137"/>
      <c r="B382" s="137"/>
    </row>
    <row r="383" spans="1:2" x14ac:dyDescent="0.25">
      <c r="A383" s="137"/>
      <c r="B383" s="137"/>
    </row>
    <row r="384" spans="1:2" x14ac:dyDescent="0.25">
      <c r="A384" s="137"/>
      <c r="B384" s="137"/>
    </row>
    <row r="385" spans="1:2" x14ac:dyDescent="0.25">
      <c r="A385" s="137"/>
      <c r="B385" s="137"/>
    </row>
    <row r="386" spans="1:2" x14ac:dyDescent="0.25">
      <c r="A386" s="137"/>
      <c r="B386" s="137"/>
    </row>
    <row r="387" spans="1:2" x14ac:dyDescent="0.25">
      <c r="A387" s="137"/>
      <c r="B387" s="137"/>
    </row>
    <row r="388" spans="1:2" x14ac:dyDescent="0.25">
      <c r="A388" s="137"/>
      <c r="B388" s="137"/>
    </row>
    <row r="389" spans="1:2" x14ac:dyDescent="0.25">
      <c r="A389" s="137"/>
      <c r="B389" s="137"/>
    </row>
    <row r="390" spans="1:2" x14ac:dyDescent="0.25">
      <c r="A390" s="137"/>
      <c r="B390" s="137"/>
    </row>
    <row r="391" spans="1:2" x14ac:dyDescent="0.25">
      <c r="A391" s="137"/>
      <c r="B391" s="137"/>
    </row>
    <row r="392" spans="1:2" x14ac:dyDescent="0.25">
      <c r="A392" s="137"/>
      <c r="B392" s="137"/>
    </row>
    <row r="393" spans="1:2" x14ac:dyDescent="0.25">
      <c r="A393" s="137"/>
      <c r="B393" s="137"/>
    </row>
    <row r="394" spans="1:2" x14ac:dyDescent="0.25">
      <c r="A394" s="137"/>
      <c r="B394" s="137"/>
    </row>
    <row r="395" spans="1:2" x14ac:dyDescent="0.25">
      <c r="A395" s="137"/>
      <c r="B395" s="137"/>
    </row>
    <row r="396" spans="1:2" x14ac:dyDescent="0.25">
      <c r="A396" s="137"/>
      <c r="B396" s="137"/>
    </row>
    <row r="397" spans="1:2" x14ac:dyDescent="0.25">
      <c r="A397" s="137"/>
      <c r="B397" s="137"/>
    </row>
    <row r="398" spans="1:2" x14ac:dyDescent="0.25">
      <c r="A398" s="137"/>
      <c r="B398" s="137"/>
    </row>
    <row r="399" spans="1:2" x14ac:dyDescent="0.25">
      <c r="A399" s="137"/>
      <c r="B399" s="137"/>
    </row>
    <row r="400" spans="1:2" x14ac:dyDescent="0.25">
      <c r="A400" s="137"/>
      <c r="B400" s="137"/>
    </row>
    <row r="401" spans="1:2" x14ac:dyDescent="0.25">
      <c r="A401" s="137"/>
      <c r="B401" s="137"/>
    </row>
    <row r="402" spans="1:2" x14ac:dyDescent="0.25">
      <c r="A402" s="137"/>
      <c r="B402" s="137"/>
    </row>
    <row r="403" spans="1:2" x14ac:dyDescent="0.25">
      <c r="A403" s="137"/>
      <c r="B403" s="137"/>
    </row>
    <row r="404" spans="1:2" x14ac:dyDescent="0.25">
      <c r="A404" s="137"/>
      <c r="B404" s="137"/>
    </row>
    <row r="405" spans="1:2" x14ac:dyDescent="0.25">
      <c r="A405" s="137"/>
      <c r="B405" s="137"/>
    </row>
    <row r="406" spans="1:2" x14ac:dyDescent="0.25">
      <c r="A406" s="137"/>
      <c r="B406" s="137"/>
    </row>
    <row r="407" spans="1:2" x14ac:dyDescent="0.25">
      <c r="A407" s="137"/>
      <c r="B407" s="137"/>
    </row>
    <row r="408" spans="1:2" x14ac:dyDescent="0.25">
      <c r="A408" s="137"/>
      <c r="B408" s="137"/>
    </row>
    <row r="409" spans="1:2" x14ac:dyDescent="0.25">
      <c r="A409" s="137"/>
      <c r="B409" s="137"/>
    </row>
    <row r="410" spans="1:2" x14ac:dyDescent="0.25">
      <c r="A410" s="137"/>
      <c r="B410" s="137"/>
    </row>
    <row r="411" spans="1:2" x14ac:dyDescent="0.25">
      <c r="A411" s="137"/>
      <c r="B411" s="137"/>
    </row>
    <row r="412" spans="1:2" x14ac:dyDescent="0.25">
      <c r="A412" s="137"/>
      <c r="B412" s="137"/>
    </row>
    <row r="413" spans="1:2" x14ac:dyDescent="0.25">
      <c r="A413" s="137"/>
      <c r="B413" s="137"/>
    </row>
    <row r="414" spans="1:2" x14ac:dyDescent="0.25">
      <c r="A414" s="137"/>
      <c r="B414" s="137"/>
    </row>
    <row r="415" spans="1:2" x14ac:dyDescent="0.25">
      <c r="A415" s="137"/>
      <c r="B415" s="137"/>
    </row>
    <row r="416" spans="1:2" x14ac:dyDescent="0.25">
      <c r="A416" s="137"/>
      <c r="B416" s="137"/>
    </row>
    <row r="417" spans="1:2" x14ac:dyDescent="0.25">
      <c r="A417" s="137"/>
      <c r="B417" s="137"/>
    </row>
    <row r="418" spans="1:2" x14ac:dyDescent="0.25">
      <c r="A418" s="137"/>
      <c r="B418" s="137"/>
    </row>
    <row r="419" spans="1:2" x14ac:dyDescent="0.25">
      <c r="A419" s="137"/>
      <c r="B419" s="137"/>
    </row>
    <row r="420" spans="1:2" x14ac:dyDescent="0.25">
      <c r="A420" s="137"/>
      <c r="B420" s="137"/>
    </row>
    <row r="421" spans="1:2" x14ac:dyDescent="0.25">
      <c r="A421" s="137"/>
      <c r="B421" s="137"/>
    </row>
    <row r="422" spans="1:2" x14ac:dyDescent="0.25">
      <c r="A422" s="137"/>
      <c r="B422" s="137"/>
    </row>
    <row r="423" spans="1:2" x14ac:dyDescent="0.25">
      <c r="A423" s="137"/>
      <c r="B423" s="137"/>
    </row>
    <row r="424" spans="1:2" x14ac:dyDescent="0.25">
      <c r="A424" s="137"/>
      <c r="B424" s="137"/>
    </row>
    <row r="425" spans="1:2" x14ac:dyDescent="0.25">
      <c r="A425" s="137"/>
      <c r="B425" s="137"/>
    </row>
    <row r="426" spans="1:2" x14ac:dyDescent="0.25">
      <c r="A426" s="137"/>
      <c r="B426" s="137"/>
    </row>
    <row r="427" spans="1:2" x14ac:dyDescent="0.25">
      <c r="A427" s="137"/>
      <c r="B427" s="137"/>
    </row>
    <row r="428" spans="1:2" x14ac:dyDescent="0.25">
      <c r="A428" s="137"/>
      <c r="B428" s="137"/>
    </row>
    <row r="429" spans="1:2" x14ac:dyDescent="0.25">
      <c r="A429" s="137"/>
      <c r="B429" s="137"/>
    </row>
    <row r="430" spans="1:2" x14ac:dyDescent="0.25">
      <c r="A430" s="137"/>
      <c r="B430" s="137"/>
    </row>
    <row r="431" spans="1:2" x14ac:dyDescent="0.25">
      <c r="A431" s="137"/>
      <c r="B431" s="137"/>
    </row>
    <row r="432" spans="1:2" x14ac:dyDescent="0.25">
      <c r="A432" s="137"/>
      <c r="B432" s="137"/>
    </row>
    <row r="433" spans="1:2" x14ac:dyDescent="0.25">
      <c r="A433" s="137"/>
      <c r="B433" s="137"/>
    </row>
    <row r="434" spans="1:2" x14ac:dyDescent="0.25">
      <c r="A434" s="137"/>
      <c r="B434" s="137"/>
    </row>
    <row r="435" spans="1:2" x14ac:dyDescent="0.25">
      <c r="A435" s="137"/>
      <c r="B435" s="137"/>
    </row>
    <row r="436" spans="1:2" x14ac:dyDescent="0.25">
      <c r="A436" s="137"/>
      <c r="B436" s="137"/>
    </row>
    <row r="437" spans="1:2" x14ac:dyDescent="0.25">
      <c r="A437" s="137"/>
      <c r="B437" s="137"/>
    </row>
    <row r="438" spans="1:2" x14ac:dyDescent="0.25">
      <c r="A438" s="137"/>
      <c r="B438" s="137"/>
    </row>
    <row r="439" spans="1:2" x14ac:dyDescent="0.25">
      <c r="A439" s="137"/>
      <c r="B439" s="137"/>
    </row>
    <row r="440" spans="1:2" x14ac:dyDescent="0.25">
      <c r="A440" s="137"/>
      <c r="B440" s="137"/>
    </row>
    <row r="441" spans="1:2" x14ac:dyDescent="0.25">
      <c r="A441" s="137"/>
      <c r="B441" s="137"/>
    </row>
    <row r="442" spans="1:2" x14ac:dyDescent="0.25">
      <c r="A442" s="137"/>
      <c r="B442" s="137"/>
    </row>
    <row r="443" spans="1:2" x14ac:dyDescent="0.25">
      <c r="A443" s="137"/>
      <c r="B443" s="137"/>
    </row>
    <row r="444" spans="1:2" x14ac:dyDescent="0.25">
      <c r="A444" s="137"/>
      <c r="B444" s="137"/>
    </row>
    <row r="445" spans="1:2" x14ac:dyDescent="0.25">
      <c r="A445" s="137"/>
      <c r="B445" s="137"/>
    </row>
    <row r="446" spans="1:2" x14ac:dyDescent="0.25">
      <c r="A446" s="137"/>
      <c r="B446" s="137"/>
    </row>
    <row r="447" spans="1:2" x14ac:dyDescent="0.25">
      <c r="A447" s="137"/>
      <c r="B447" s="137"/>
    </row>
    <row r="448" spans="1:2" x14ac:dyDescent="0.25">
      <c r="A448" s="137"/>
      <c r="B448" s="137"/>
    </row>
    <row r="449" spans="1:2" x14ac:dyDescent="0.25">
      <c r="A449" s="137"/>
      <c r="B449" s="137"/>
    </row>
    <row r="450" spans="1:2" x14ac:dyDescent="0.25">
      <c r="A450" s="137"/>
      <c r="B450" s="137"/>
    </row>
    <row r="451" spans="1:2" x14ac:dyDescent="0.25">
      <c r="A451" s="137"/>
      <c r="B451" s="137"/>
    </row>
    <row r="452" spans="1:2" x14ac:dyDescent="0.25">
      <c r="A452" s="137"/>
      <c r="B452" s="137"/>
    </row>
    <row r="453" spans="1:2" x14ac:dyDescent="0.25">
      <c r="A453" s="137"/>
      <c r="B453" s="137"/>
    </row>
    <row r="454" spans="1:2" x14ac:dyDescent="0.25">
      <c r="A454" s="137"/>
      <c r="B454" s="137"/>
    </row>
    <row r="455" spans="1:2" x14ac:dyDescent="0.25">
      <c r="A455" s="137"/>
      <c r="B455" s="137"/>
    </row>
    <row r="456" spans="1:2" x14ac:dyDescent="0.25">
      <c r="A456" s="137"/>
      <c r="B456" s="137"/>
    </row>
    <row r="457" spans="1:2" x14ac:dyDescent="0.25">
      <c r="A457" s="137"/>
      <c r="B457" s="137"/>
    </row>
    <row r="458" spans="1:2" x14ac:dyDescent="0.25">
      <c r="A458" s="137"/>
      <c r="B458" s="137"/>
    </row>
    <row r="459" spans="1:2" x14ac:dyDescent="0.25">
      <c r="A459" s="137"/>
      <c r="B459" s="137"/>
    </row>
    <row r="460" spans="1:2" x14ac:dyDescent="0.25">
      <c r="A460" s="137"/>
      <c r="B460" s="137"/>
    </row>
    <row r="461" spans="1:2" x14ac:dyDescent="0.25">
      <c r="A461" s="137"/>
      <c r="B461" s="137"/>
    </row>
    <row r="462" spans="1:2" x14ac:dyDescent="0.25">
      <c r="A462" s="137"/>
      <c r="B462" s="137"/>
    </row>
    <row r="463" spans="1:2" x14ac:dyDescent="0.25">
      <c r="A463" s="137"/>
      <c r="B463" s="137"/>
    </row>
    <row r="464" spans="1:2" x14ac:dyDescent="0.25">
      <c r="A464" s="137"/>
      <c r="B464" s="137"/>
    </row>
    <row r="465" spans="1:2" x14ac:dyDescent="0.25">
      <c r="A465" s="137"/>
      <c r="B465" s="137"/>
    </row>
    <row r="466" spans="1:2" x14ac:dyDescent="0.25">
      <c r="A466" s="137"/>
      <c r="B466" s="137"/>
    </row>
    <row r="467" spans="1:2" x14ac:dyDescent="0.25">
      <c r="A467" s="137"/>
      <c r="B467" s="137"/>
    </row>
    <row r="468" spans="1:2" x14ac:dyDescent="0.25">
      <c r="A468" s="137"/>
      <c r="B468" s="137"/>
    </row>
    <row r="469" spans="1:2" x14ac:dyDescent="0.25">
      <c r="A469" s="137"/>
      <c r="B469" s="137"/>
    </row>
    <row r="470" spans="1:2" x14ac:dyDescent="0.25">
      <c r="A470" s="137"/>
      <c r="B470" s="137"/>
    </row>
    <row r="471" spans="1:2" x14ac:dyDescent="0.25">
      <c r="A471" s="137"/>
      <c r="B471" s="137"/>
    </row>
    <row r="472" spans="1:2" x14ac:dyDescent="0.25">
      <c r="A472" s="137"/>
      <c r="B472" s="137"/>
    </row>
    <row r="473" spans="1:2" x14ac:dyDescent="0.25">
      <c r="A473" s="137"/>
      <c r="B473" s="137"/>
    </row>
    <row r="474" spans="1:2" x14ac:dyDescent="0.25">
      <c r="A474" s="137"/>
      <c r="B474" s="137"/>
    </row>
    <row r="475" spans="1:2" x14ac:dyDescent="0.25">
      <c r="A475" s="137"/>
      <c r="B475" s="137"/>
    </row>
    <row r="476" spans="1:2" x14ac:dyDescent="0.25">
      <c r="A476" s="137"/>
      <c r="B476" s="137"/>
    </row>
    <row r="477" spans="1:2" x14ac:dyDescent="0.25">
      <c r="A477" s="137"/>
      <c r="B477" s="137"/>
    </row>
    <row r="478" spans="1:2" x14ac:dyDescent="0.25">
      <c r="A478" s="137"/>
      <c r="B478" s="137"/>
    </row>
    <row r="479" spans="1:2" x14ac:dyDescent="0.25">
      <c r="A479" s="137"/>
      <c r="B479" s="137"/>
    </row>
    <row r="480" spans="1:2" x14ac:dyDescent="0.25">
      <c r="A480" s="137"/>
      <c r="B480" s="137"/>
    </row>
    <row r="481" spans="1:2" x14ac:dyDescent="0.25">
      <c r="A481" s="137"/>
      <c r="B481" s="137"/>
    </row>
    <row r="482" spans="1:2" x14ac:dyDescent="0.25">
      <c r="A482" s="137"/>
      <c r="B482" s="137"/>
    </row>
    <row r="483" spans="1:2" x14ac:dyDescent="0.25">
      <c r="A483" s="137"/>
      <c r="B483" s="137"/>
    </row>
    <row r="484" spans="1:2" x14ac:dyDescent="0.25">
      <c r="A484" s="137"/>
      <c r="B484" s="137"/>
    </row>
    <row r="485" spans="1:2" x14ac:dyDescent="0.25">
      <c r="A485" s="137"/>
      <c r="B485" s="137"/>
    </row>
    <row r="486" spans="1:2" x14ac:dyDescent="0.25">
      <c r="A486" s="137"/>
      <c r="B486" s="137"/>
    </row>
    <row r="487" spans="1:2" x14ac:dyDescent="0.25">
      <c r="A487" s="137"/>
      <c r="B487" s="137"/>
    </row>
    <row r="488" spans="1:2" x14ac:dyDescent="0.25">
      <c r="A488" s="137"/>
      <c r="B488" s="137"/>
    </row>
    <row r="489" spans="1:2" x14ac:dyDescent="0.25">
      <c r="A489" s="137"/>
      <c r="B489" s="137"/>
    </row>
    <row r="490" spans="1:2" x14ac:dyDescent="0.25">
      <c r="A490" s="137"/>
      <c r="B490" s="137"/>
    </row>
    <row r="491" spans="1:2" x14ac:dyDescent="0.25">
      <c r="A491" s="137"/>
      <c r="B491" s="137"/>
    </row>
    <row r="492" spans="1:2" x14ac:dyDescent="0.25">
      <c r="A492" s="137"/>
      <c r="B492" s="137"/>
    </row>
    <row r="493" spans="1:2" x14ac:dyDescent="0.25">
      <c r="A493" s="137"/>
      <c r="B493" s="137"/>
    </row>
    <row r="494" spans="1:2" x14ac:dyDescent="0.25">
      <c r="A494" s="137"/>
      <c r="B494" s="137"/>
    </row>
    <row r="495" spans="1:2" x14ac:dyDescent="0.25">
      <c r="A495" s="137"/>
      <c r="B495" s="137"/>
    </row>
    <row r="496" spans="1:2" x14ac:dyDescent="0.25">
      <c r="A496" s="137"/>
      <c r="B496" s="137"/>
    </row>
    <row r="497" spans="1:2" x14ac:dyDescent="0.25">
      <c r="A497" s="137"/>
      <c r="B497" s="137"/>
    </row>
    <row r="498" spans="1:2" x14ac:dyDescent="0.25">
      <c r="A498" s="137"/>
      <c r="B498" s="137"/>
    </row>
    <row r="499" spans="1:2" x14ac:dyDescent="0.25">
      <c r="A499" s="137"/>
      <c r="B499" s="137"/>
    </row>
    <row r="500" spans="1:2" x14ac:dyDescent="0.25">
      <c r="A500" s="137"/>
      <c r="B500" s="137"/>
    </row>
    <row r="501" spans="1:2" x14ac:dyDescent="0.25">
      <c r="A501" s="137"/>
      <c r="B501" s="137"/>
    </row>
    <row r="502" spans="1:2" x14ac:dyDescent="0.25">
      <c r="A502" s="137"/>
      <c r="B502" s="137"/>
    </row>
    <row r="503" spans="1:2" x14ac:dyDescent="0.25">
      <c r="A503" s="137"/>
      <c r="B503" s="137"/>
    </row>
    <row r="504" spans="1:2" x14ac:dyDescent="0.25">
      <c r="A504" s="137"/>
      <c r="B504" s="137"/>
    </row>
    <row r="505" spans="1:2" x14ac:dyDescent="0.25">
      <c r="A505" s="137"/>
      <c r="B505" s="137"/>
    </row>
    <row r="506" spans="1:2" x14ac:dyDescent="0.25">
      <c r="A506" s="137"/>
      <c r="B506" s="137"/>
    </row>
    <row r="507" spans="1:2" x14ac:dyDescent="0.25">
      <c r="A507" s="137"/>
      <c r="B507" s="137"/>
    </row>
    <row r="508" spans="1:2" x14ac:dyDescent="0.25">
      <c r="A508" s="137"/>
      <c r="B508" s="137"/>
    </row>
    <row r="509" spans="1:2" x14ac:dyDescent="0.25">
      <c r="A509" s="137"/>
      <c r="B509" s="137"/>
    </row>
    <row r="510" spans="1:2" x14ac:dyDescent="0.25">
      <c r="A510" s="137"/>
      <c r="B510" s="137"/>
    </row>
    <row r="511" spans="1:2" x14ac:dyDescent="0.25">
      <c r="A511" s="137"/>
      <c r="B511" s="137"/>
    </row>
    <row r="512" spans="1:2" x14ac:dyDescent="0.25">
      <c r="A512" s="137"/>
      <c r="B512" s="137"/>
    </row>
    <row r="513" spans="1:2" x14ac:dyDescent="0.25">
      <c r="A513" s="137"/>
      <c r="B513" s="137"/>
    </row>
    <row r="514" spans="1:2" x14ac:dyDescent="0.25">
      <c r="A514" s="137"/>
      <c r="B514" s="137"/>
    </row>
    <row r="515" spans="1:2" x14ac:dyDescent="0.25">
      <c r="A515" s="137"/>
      <c r="B515" s="137"/>
    </row>
    <row r="516" spans="1:2" x14ac:dyDescent="0.25">
      <c r="A516" s="137"/>
      <c r="B516" s="137"/>
    </row>
    <row r="517" spans="1:2" x14ac:dyDescent="0.25">
      <c r="A517" s="137"/>
      <c r="B517" s="137"/>
    </row>
    <row r="518" spans="1:2" x14ac:dyDescent="0.25">
      <c r="A518" s="137"/>
      <c r="B518" s="137"/>
    </row>
    <row r="519" spans="1:2" x14ac:dyDescent="0.25">
      <c r="A519" s="137"/>
      <c r="B519" s="137"/>
    </row>
    <row r="520" spans="1:2" x14ac:dyDescent="0.25">
      <c r="A520" s="137"/>
      <c r="B520" s="137"/>
    </row>
    <row r="521" spans="1:2" x14ac:dyDescent="0.25">
      <c r="A521" s="137"/>
      <c r="B521" s="137"/>
    </row>
    <row r="522" spans="1:2" x14ac:dyDescent="0.25">
      <c r="A522" s="137"/>
      <c r="B522" s="137"/>
    </row>
    <row r="523" spans="1:2" x14ac:dyDescent="0.25">
      <c r="A523" s="137"/>
      <c r="B523" s="137"/>
    </row>
    <row r="524" spans="1:2" x14ac:dyDescent="0.25">
      <c r="A524" s="137"/>
      <c r="B524" s="137"/>
    </row>
    <row r="525" spans="1:2" x14ac:dyDescent="0.25">
      <c r="A525" s="137"/>
      <c r="B525" s="137"/>
    </row>
    <row r="526" spans="1:2" x14ac:dyDescent="0.25">
      <c r="A526" s="137"/>
      <c r="B526" s="137"/>
    </row>
    <row r="527" spans="1:2" x14ac:dyDescent="0.25">
      <c r="A527" s="137"/>
      <c r="B527" s="137"/>
    </row>
    <row r="528" spans="1:2" x14ac:dyDescent="0.25">
      <c r="A528" s="137"/>
      <c r="B528" s="137"/>
    </row>
    <row r="529" spans="1:2" x14ac:dyDescent="0.25">
      <c r="A529" s="137"/>
      <c r="B529" s="137"/>
    </row>
    <row r="530" spans="1:2" x14ac:dyDescent="0.25">
      <c r="A530" s="137"/>
      <c r="B530" s="137"/>
    </row>
    <row r="531" spans="1:2" x14ac:dyDescent="0.25">
      <c r="A531" s="137"/>
      <c r="B531" s="137"/>
    </row>
    <row r="532" spans="1:2" x14ac:dyDescent="0.25">
      <c r="A532" s="137"/>
      <c r="B532" s="137"/>
    </row>
    <row r="533" spans="1:2" x14ac:dyDescent="0.25">
      <c r="A533" s="137"/>
      <c r="B533" s="137"/>
    </row>
    <row r="534" spans="1:2" x14ac:dyDescent="0.25">
      <c r="A534" s="137"/>
      <c r="B534" s="137"/>
    </row>
    <row r="535" spans="1:2" x14ac:dyDescent="0.25">
      <c r="A535" s="137"/>
      <c r="B535" s="137"/>
    </row>
    <row r="536" spans="1:2" x14ac:dyDescent="0.25">
      <c r="A536" s="137"/>
      <c r="B536" s="137"/>
    </row>
    <row r="537" spans="1:2" x14ac:dyDescent="0.25">
      <c r="A537" s="137"/>
      <c r="B537" s="137"/>
    </row>
    <row r="538" spans="1:2" x14ac:dyDescent="0.25">
      <c r="A538" s="137"/>
      <c r="B538" s="137"/>
    </row>
    <row r="539" spans="1:2" x14ac:dyDescent="0.25">
      <c r="A539" s="137"/>
      <c r="B539" s="137"/>
    </row>
    <row r="540" spans="1:2" x14ac:dyDescent="0.25">
      <c r="A540" s="137"/>
      <c r="B540" s="137"/>
    </row>
    <row r="541" spans="1:2" x14ac:dyDescent="0.25">
      <c r="A541" s="137"/>
      <c r="B541" s="137"/>
    </row>
    <row r="542" spans="1:2" x14ac:dyDescent="0.25">
      <c r="A542" s="137"/>
      <c r="B542" s="137"/>
    </row>
    <row r="543" spans="1:2" x14ac:dyDescent="0.25">
      <c r="A543" s="137"/>
      <c r="B543" s="137"/>
    </row>
    <row r="544" spans="1:2" x14ac:dyDescent="0.25">
      <c r="A544" s="137"/>
      <c r="B544" s="137"/>
    </row>
    <row r="545" spans="1:2" x14ac:dyDescent="0.25">
      <c r="A545" s="137"/>
      <c r="B545" s="137"/>
    </row>
    <row r="546" spans="1:2" x14ac:dyDescent="0.25">
      <c r="A546" s="137"/>
      <c r="B546" s="137"/>
    </row>
    <row r="547" spans="1:2" x14ac:dyDescent="0.25">
      <c r="A547" s="137"/>
      <c r="B547" s="137"/>
    </row>
    <row r="548" spans="1:2" x14ac:dyDescent="0.25">
      <c r="A548" s="137"/>
      <c r="B548" s="137"/>
    </row>
    <row r="549" spans="1:2" x14ac:dyDescent="0.25">
      <c r="A549" s="137"/>
      <c r="B549" s="137"/>
    </row>
    <row r="550" spans="1:2" x14ac:dyDescent="0.25">
      <c r="A550" s="137"/>
      <c r="B550" s="137"/>
    </row>
    <row r="551" spans="1:2" x14ac:dyDescent="0.25">
      <c r="A551" s="137"/>
      <c r="B551" s="137"/>
    </row>
    <row r="552" spans="1:2" x14ac:dyDescent="0.25">
      <c r="A552" s="137"/>
      <c r="B552" s="137"/>
    </row>
    <row r="553" spans="1:2" x14ac:dyDescent="0.25">
      <c r="A553" s="137"/>
      <c r="B553" s="137"/>
    </row>
    <row r="554" spans="1:2" x14ac:dyDescent="0.25">
      <c r="A554" s="137"/>
      <c r="B554" s="137"/>
    </row>
    <row r="555" spans="1:2" x14ac:dyDescent="0.25">
      <c r="A555" s="137"/>
      <c r="B555" s="137"/>
    </row>
    <row r="556" spans="1:2" x14ac:dyDescent="0.25">
      <c r="A556" s="137"/>
      <c r="B556" s="137"/>
    </row>
    <row r="557" spans="1:2" x14ac:dyDescent="0.25">
      <c r="A557" s="137"/>
      <c r="B557" s="137"/>
    </row>
    <row r="558" spans="1:2" x14ac:dyDescent="0.25">
      <c r="A558" s="137"/>
      <c r="B558" s="137"/>
    </row>
    <row r="559" spans="1:2" x14ac:dyDescent="0.25">
      <c r="A559" s="137"/>
      <c r="B559" s="137"/>
    </row>
    <row r="560" spans="1:2" x14ac:dyDescent="0.25">
      <c r="A560" s="137"/>
      <c r="B560" s="137"/>
    </row>
    <row r="561" spans="1:2" x14ac:dyDescent="0.25">
      <c r="A561" s="137"/>
      <c r="B561" s="137"/>
    </row>
    <row r="562" spans="1:2" x14ac:dyDescent="0.25">
      <c r="A562" s="137"/>
      <c r="B562" s="137"/>
    </row>
    <row r="563" spans="1:2" x14ac:dyDescent="0.25">
      <c r="A563" s="137"/>
      <c r="B563" s="137"/>
    </row>
    <row r="564" spans="1:2" x14ac:dyDescent="0.25">
      <c r="A564" s="137"/>
      <c r="B564" s="137"/>
    </row>
    <row r="565" spans="1:2" x14ac:dyDescent="0.25">
      <c r="A565" s="137"/>
      <c r="B565" s="137"/>
    </row>
    <row r="566" spans="1:2" x14ac:dyDescent="0.25">
      <c r="A566" s="137"/>
      <c r="B566" s="137"/>
    </row>
    <row r="567" spans="1:2" x14ac:dyDescent="0.25">
      <c r="A567" s="137"/>
      <c r="B567" s="137"/>
    </row>
    <row r="568" spans="1:2" x14ac:dyDescent="0.25">
      <c r="A568" s="137"/>
      <c r="B568" s="137"/>
    </row>
    <row r="569" spans="1:2" x14ac:dyDescent="0.25">
      <c r="A569" s="137"/>
      <c r="B569" s="137"/>
    </row>
    <row r="570" spans="1:2" x14ac:dyDescent="0.25">
      <c r="A570" s="137"/>
      <c r="B570" s="137"/>
    </row>
    <row r="571" spans="1:2" x14ac:dyDescent="0.25">
      <c r="A571" s="137"/>
      <c r="B571" s="137"/>
    </row>
    <row r="572" spans="1:2" x14ac:dyDescent="0.25">
      <c r="A572" s="137"/>
      <c r="B572" s="137"/>
    </row>
    <row r="573" spans="1:2" x14ac:dyDescent="0.25">
      <c r="A573" s="137"/>
      <c r="B573" s="137"/>
    </row>
    <row r="574" spans="1:2" x14ac:dyDescent="0.25">
      <c r="A574" s="137"/>
      <c r="B574" s="137"/>
    </row>
    <row r="575" spans="1:2" x14ac:dyDescent="0.25">
      <c r="A575" s="137"/>
      <c r="B575" s="137"/>
    </row>
    <row r="576" spans="1:2" x14ac:dyDescent="0.25">
      <c r="A576" s="137"/>
      <c r="B576" s="137"/>
    </row>
    <row r="577" spans="1:2" x14ac:dyDescent="0.25">
      <c r="A577" s="137"/>
      <c r="B577" s="137"/>
    </row>
    <row r="578" spans="1:2" x14ac:dyDescent="0.25">
      <c r="A578" s="137"/>
      <c r="B578" s="137"/>
    </row>
    <row r="579" spans="1:2" x14ac:dyDescent="0.25">
      <c r="A579" s="137"/>
      <c r="B579" s="137"/>
    </row>
    <row r="580" spans="1:2" x14ac:dyDescent="0.25">
      <c r="A580" s="137"/>
      <c r="B580" s="137"/>
    </row>
    <row r="581" spans="1:2" x14ac:dyDescent="0.25">
      <c r="A581" s="137"/>
      <c r="B581" s="137"/>
    </row>
    <row r="582" spans="1:2" x14ac:dyDescent="0.25">
      <c r="A582" s="137"/>
      <c r="B582" s="137"/>
    </row>
    <row r="583" spans="1:2" x14ac:dyDescent="0.25">
      <c r="A583" s="137"/>
      <c r="B583" s="137"/>
    </row>
    <row r="584" spans="1:2" x14ac:dyDescent="0.25">
      <c r="A584" s="137"/>
      <c r="B584" s="137"/>
    </row>
    <row r="585" spans="1:2" x14ac:dyDescent="0.25">
      <c r="A585" s="137"/>
      <c r="B585" s="137"/>
    </row>
    <row r="586" spans="1:2" x14ac:dyDescent="0.25">
      <c r="A586" s="137"/>
      <c r="B586" s="137"/>
    </row>
    <row r="587" spans="1:2" x14ac:dyDescent="0.25">
      <c r="A587" s="137"/>
      <c r="B587" s="137"/>
    </row>
    <row r="588" spans="1:2" x14ac:dyDescent="0.25">
      <c r="A588" s="137"/>
      <c r="B588" s="137"/>
    </row>
    <row r="589" spans="1:2" x14ac:dyDescent="0.25">
      <c r="A589" s="137"/>
      <c r="B589" s="137"/>
    </row>
    <row r="590" spans="1:2" x14ac:dyDescent="0.25">
      <c r="A590" s="137"/>
      <c r="B590" s="137"/>
    </row>
    <row r="591" spans="1:2" x14ac:dyDescent="0.25">
      <c r="A591" s="137"/>
      <c r="B591" s="137"/>
    </row>
    <row r="592" spans="1:2" x14ac:dyDescent="0.25">
      <c r="A592" s="137"/>
      <c r="B592" s="137"/>
    </row>
    <row r="593" spans="1:2" x14ac:dyDescent="0.25">
      <c r="A593" s="137"/>
      <c r="B593" s="137"/>
    </row>
    <row r="594" spans="1:2" x14ac:dyDescent="0.25">
      <c r="A594" s="137"/>
      <c r="B594" s="137"/>
    </row>
    <row r="595" spans="1:2" x14ac:dyDescent="0.25">
      <c r="A595" s="137"/>
      <c r="B595" s="137"/>
    </row>
    <row r="596" spans="1:2" x14ac:dyDescent="0.25">
      <c r="A596" s="137"/>
      <c r="B596" s="137"/>
    </row>
    <row r="597" spans="1:2" x14ac:dyDescent="0.25">
      <c r="A597" s="137"/>
      <c r="B597" s="137"/>
    </row>
    <row r="598" spans="1:2" x14ac:dyDescent="0.25">
      <c r="A598" s="137"/>
      <c r="B598" s="137"/>
    </row>
    <row r="599" spans="1:2" x14ac:dyDescent="0.25">
      <c r="A599" s="137"/>
      <c r="B599" s="137"/>
    </row>
    <row r="600" spans="1:2" x14ac:dyDescent="0.25">
      <c r="A600" s="137"/>
      <c r="B600" s="137"/>
    </row>
    <row r="601" spans="1:2" x14ac:dyDescent="0.25">
      <c r="A601" s="137"/>
      <c r="B601" s="137"/>
    </row>
    <row r="602" spans="1:2" x14ac:dyDescent="0.25">
      <c r="A602" s="137"/>
      <c r="B602" s="137"/>
    </row>
    <row r="603" spans="1:2" x14ac:dyDescent="0.25">
      <c r="A603" s="137"/>
      <c r="B603" s="137"/>
    </row>
    <row r="604" spans="1:2" x14ac:dyDescent="0.25">
      <c r="A604" s="137"/>
      <c r="B604" s="137"/>
    </row>
    <row r="605" spans="1:2" x14ac:dyDescent="0.25">
      <c r="A605" s="137"/>
      <c r="B605" s="137"/>
    </row>
    <row r="606" spans="1:2" x14ac:dyDescent="0.25">
      <c r="A606" s="137"/>
      <c r="B606" s="137"/>
    </row>
    <row r="607" spans="1:2" x14ac:dyDescent="0.25">
      <c r="A607" s="137"/>
      <c r="B607" s="137"/>
    </row>
    <row r="608" spans="1:2" x14ac:dyDescent="0.25">
      <c r="A608" s="137"/>
      <c r="B608" s="137"/>
    </row>
    <row r="609" spans="1:2" x14ac:dyDescent="0.25">
      <c r="A609" s="137"/>
      <c r="B609" s="137"/>
    </row>
    <row r="610" spans="1:2" x14ac:dyDescent="0.25">
      <c r="A610" s="137"/>
      <c r="B610" s="137"/>
    </row>
    <row r="611" spans="1:2" x14ac:dyDescent="0.25">
      <c r="A611" s="137"/>
      <c r="B611" s="137"/>
    </row>
    <row r="612" spans="1:2" x14ac:dyDescent="0.25">
      <c r="A612" s="137"/>
      <c r="B612" s="137"/>
    </row>
    <row r="613" spans="1:2" x14ac:dyDescent="0.25">
      <c r="A613" s="137"/>
      <c r="B613" s="137"/>
    </row>
    <row r="614" spans="1:2" x14ac:dyDescent="0.25">
      <c r="A614" s="137"/>
      <c r="B614" s="137"/>
    </row>
    <row r="615" spans="1:2" x14ac:dyDescent="0.25">
      <c r="A615" s="137"/>
      <c r="B615" s="137"/>
    </row>
    <row r="616" spans="1:2" x14ac:dyDescent="0.25">
      <c r="A616" s="137"/>
      <c r="B616" s="137"/>
    </row>
    <row r="617" spans="1:2" x14ac:dyDescent="0.25">
      <c r="A617" s="137"/>
      <c r="B617" s="137"/>
    </row>
    <row r="618" spans="1:2" x14ac:dyDescent="0.25">
      <c r="A618" s="137"/>
      <c r="B618" s="137"/>
    </row>
    <row r="619" spans="1:2" x14ac:dyDescent="0.25">
      <c r="A619" s="137"/>
      <c r="B619" s="137"/>
    </row>
    <row r="620" spans="1:2" x14ac:dyDescent="0.25">
      <c r="A620" s="137"/>
      <c r="B620" s="137"/>
    </row>
    <row r="621" spans="1:2" x14ac:dyDescent="0.25">
      <c r="A621" s="137"/>
      <c r="B621" s="137"/>
    </row>
    <row r="622" spans="1:2" x14ac:dyDescent="0.25">
      <c r="A622" s="137"/>
      <c r="B622" s="137"/>
    </row>
    <row r="623" spans="1:2" x14ac:dyDescent="0.25">
      <c r="A623" s="137"/>
      <c r="B623" s="137"/>
    </row>
    <row r="624" spans="1:2" x14ac:dyDescent="0.25">
      <c r="A624" s="137"/>
      <c r="B624" s="137"/>
    </row>
    <row r="625" spans="1:2" x14ac:dyDescent="0.25">
      <c r="A625" s="137"/>
      <c r="B625" s="137"/>
    </row>
    <row r="626" spans="1:2" x14ac:dyDescent="0.25">
      <c r="A626" s="137"/>
      <c r="B626" s="137"/>
    </row>
    <row r="627" spans="1:2" x14ac:dyDescent="0.25">
      <c r="A627" s="137"/>
      <c r="B627" s="137"/>
    </row>
    <row r="628" spans="1:2" x14ac:dyDescent="0.25">
      <c r="A628" s="137"/>
      <c r="B628" s="137"/>
    </row>
    <row r="629" spans="1:2" x14ac:dyDescent="0.25">
      <c r="A629" s="137"/>
      <c r="B629" s="137"/>
    </row>
    <row r="630" spans="1:2" x14ac:dyDescent="0.25">
      <c r="A630" s="137"/>
      <c r="B630" s="137"/>
    </row>
    <row r="631" spans="1:2" x14ac:dyDescent="0.25">
      <c r="A631" s="137"/>
      <c r="B631" s="137"/>
    </row>
    <row r="632" spans="1:2" x14ac:dyDescent="0.25">
      <c r="A632" s="137"/>
      <c r="B632" s="137"/>
    </row>
    <row r="633" spans="1:2" x14ac:dyDescent="0.25">
      <c r="A633" s="137"/>
      <c r="B633" s="137"/>
    </row>
    <row r="634" spans="1:2" x14ac:dyDescent="0.25">
      <c r="A634" s="137"/>
      <c r="B634" s="137"/>
    </row>
    <row r="635" spans="1:2" x14ac:dyDescent="0.25">
      <c r="A635" s="137"/>
      <c r="B635" s="137"/>
    </row>
    <row r="636" spans="1:2" x14ac:dyDescent="0.25">
      <c r="A636" s="137"/>
      <c r="B636" s="137"/>
    </row>
    <row r="637" spans="1:2" x14ac:dyDescent="0.25">
      <c r="A637" s="137"/>
      <c r="B637" s="137"/>
    </row>
    <row r="638" spans="1:2" x14ac:dyDescent="0.25">
      <c r="A638" s="137"/>
      <c r="B638" s="137"/>
    </row>
    <row r="639" spans="1:2" x14ac:dyDescent="0.25">
      <c r="A639" s="137"/>
      <c r="B639" s="137"/>
    </row>
    <row r="640" spans="1:2" x14ac:dyDescent="0.25">
      <c r="A640" s="137"/>
      <c r="B640" s="137"/>
    </row>
    <row r="641" spans="1:2" x14ac:dyDescent="0.25">
      <c r="A641" s="137"/>
      <c r="B641" s="137"/>
    </row>
    <row r="642" spans="1:2" x14ac:dyDescent="0.25">
      <c r="A642" s="137"/>
      <c r="B642" s="137"/>
    </row>
    <row r="643" spans="1:2" x14ac:dyDescent="0.25">
      <c r="A643" s="137"/>
      <c r="B643" s="137"/>
    </row>
    <row r="644" spans="1:2" x14ac:dyDescent="0.25">
      <c r="A644" s="137"/>
      <c r="B644" s="137"/>
    </row>
    <row r="645" spans="1:2" x14ac:dyDescent="0.25">
      <c r="A645" s="137"/>
      <c r="B645" s="137"/>
    </row>
    <row r="646" spans="1:2" x14ac:dyDescent="0.25">
      <c r="A646" s="137"/>
      <c r="B646" s="137"/>
    </row>
    <row r="647" spans="1:2" x14ac:dyDescent="0.25">
      <c r="A647" s="137"/>
      <c r="B647" s="137"/>
    </row>
    <row r="648" spans="1:2" x14ac:dyDescent="0.25">
      <c r="A648" s="137"/>
      <c r="B648" s="137"/>
    </row>
    <row r="649" spans="1:2" x14ac:dyDescent="0.25">
      <c r="A649" s="137"/>
      <c r="B649" s="137"/>
    </row>
    <row r="650" spans="1:2" x14ac:dyDescent="0.25">
      <c r="A650" s="137"/>
      <c r="B650" s="137"/>
    </row>
    <row r="651" spans="1:2" x14ac:dyDescent="0.25">
      <c r="A651" s="137"/>
      <c r="B651" s="137"/>
    </row>
    <row r="652" spans="1:2" x14ac:dyDescent="0.25">
      <c r="A652" s="137"/>
      <c r="B652" s="137"/>
    </row>
    <row r="653" spans="1:2" x14ac:dyDescent="0.25">
      <c r="A653" s="137"/>
      <c r="B653" s="137"/>
    </row>
    <row r="654" spans="1:2" x14ac:dyDescent="0.25">
      <c r="A654" s="137"/>
      <c r="B654" s="137"/>
    </row>
    <row r="655" spans="1:2" x14ac:dyDescent="0.25">
      <c r="A655" s="137"/>
      <c r="B655" s="137"/>
    </row>
    <row r="656" spans="1:2" x14ac:dyDescent="0.25">
      <c r="A656" s="137"/>
      <c r="B656" s="137"/>
    </row>
    <row r="657" spans="1:2" x14ac:dyDescent="0.25">
      <c r="A657" s="137"/>
      <c r="B657" s="137"/>
    </row>
    <row r="658" spans="1:2" x14ac:dyDescent="0.25">
      <c r="A658" s="137"/>
      <c r="B658" s="137"/>
    </row>
    <row r="659" spans="1:2" x14ac:dyDescent="0.25">
      <c r="A659" s="137"/>
      <c r="B659" s="137"/>
    </row>
    <row r="660" spans="1:2" x14ac:dyDescent="0.25">
      <c r="A660" s="137"/>
      <c r="B660" s="137"/>
    </row>
    <row r="661" spans="1:2" x14ac:dyDescent="0.25">
      <c r="A661" s="137"/>
      <c r="B661" s="137"/>
    </row>
    <row r="662" spans="1:2" x14ac:dyDescent="0.25">
      <c r="A662" s="137"/>
      <c r="B662" s="137"/>
    </row>
    <row r="663" spans="1:2" x14ac:dyDescent="0.25">
      <c r="A663" s="137"/>
      <c r="B663" s="137"/>
    </row>
    <row r="664" spans="1:2" x14ac:dyDescent="0.25">
      <c r="A664" s="137"/>
      <c r="B664" s="137"/>
    </row>
    <row r="665" spans="1:2" x14ac:dyDescent="0.25">
      <c r="A665" s="137"/>
      <c r="B665" s="137"/>
    </row>
    <row r="666" spans="1:2" x14ac:dyDescent="0.25">
      <c r="A666" s="137"/>
      <c r="B666" s="137"/>
    </row>
    <row r="667" spans="1:2" x14ac:dyDescent="0.25">
      <c r="A667" s="137"/>
      <c r="B667" s="137"/>
    </row>
    <row r="668" spans="1:2" x14ac:dyDescent="0.25">
      <c r="A668" s="137"/>
      <c r="B668" s="137"/>
    </row>
    <row r="669" spans="1:2" x14ac:dyDescent="0.25">
      <c r="A669" s="137"/>
      <c r="B669" s="137"/>
    </row>
    <row r="670" spans="1:2" x14ac:dyDescent="0.25">
      <c r="A670" s="137"/>
      <c r="B670" s="137"/>
    </row>
    <row r="671" spans="1:2" x14ac:dyDescent="0.25">
      <c r="A671" s="137"/>
      <c r="B671" s="137"/>
    </row>
    <row r="672" spans="1:2" x14ac:dyDescent="0.25">
      <c r="A672" s="137"/>
      <c r="B672" s="137"/>
    </row>
    <row r="673" spans="1:2" x14ac:dyDescent="0.25">
      <c r="A673" s="137"/>
      <c r="B673" s="137"/>
    </row>
    <row r="674" spans="1:2" x14ac:dyDescent="0.25">
      <c r="A674" s="137"/>
      <c r="B674" s="137"/>
    </row>
    <row r="675" spans="1:2" x14ac:dyDescent="0.25">
      <c r="A675" s="137"/>
      <c r="B675" s="137"/>
    </row>
    <row r="676" spans="1:2" x14ac:dyDescent="0.25">
      <c r="A676" s="137"/>
      <c r="B676" s="137"/>
    </row>
    <row r="677" spans="1:2" x14ac:dyDescent="0.25">
      <c r="A677" s="137"/>
      <c r="B677" s="137"/>
    </row>
    <row r="678" spans="1:2" x14ac:dyDescent="0.25">
      <c r="A678" s="137"/>
      <c r="B678" s="137"/>
    </row>
    <row r="679" spans="1:2" x14ac:dyDescent="0.25">
      <c r="A679" s="137"/>
      <c r="B679" s="137"/>
    </row>
    <row r="680" spans="1:2" x14ac:dyDescent="0.25">
      <c r="A680" s="137"/>
      <c r="B680" s="137"/>
    </row>
    <row r="681" spans="1:2" x14ac:dyDescent="0.25">
      <c r="A681" s="137"/>
      <c r="B681" s="137"/>
    </row>
    <row r="682" spans="1:2" x14ac:dyDescent="0.25">
      <c r="A682" s="137"/>
      <c r="B682" s="137"/>
    </row>
    <row r="683" spans="1:2" x14ac:dyDescent="0.25">
      <c r="A683" s="137"/>
      <c r="B683" s="137"/>
    </row>
    <row r="684" spans="1:2" x14ac:dyDescent="0.25">
      <c r="A684" s="137"/>
      <c r="B684" s="137"/>
    </row>
    <row r="685" spans="1:2" x14ac:dyDescent="0.25">
      <c r="A685" s="137"/>
      <c r="B685" s="137"/>
    </row>
    <row r="686" spans="1:2" x14ac:dyDescent="0.25">
      <c r="A686" s="137"/>
      <c r="B686" s="137"/>
    </row>
    <row r="687" spans="1:2" x14ac:dyDescent="0.25">
      <c r="A687" s="137"/>
      <c r="B687" s="137"/>
    </row>
    <row r="688" spans="1:2" x14ac:dyDescent="0.25">
      <c r="A688" s="137"/>
      <c r="B688" s="137"/>
    </row>
    <row r="689" spans="1:2" x14ac:dyDescent="0.25">
      <c r="A689" s="137"/>
      <c r="B689" s="137"/>
    </row>
    <row r="690" spans="1:2" x14ac:dyDescent="0.25">
      <c r="A690" s="137"/>
      <c r="B690" s="137"/>
    </row>
    <row r="691" spans="1:2" x14ac:dyDescent="0.25">
      <c r="A691" s="137"/>
      <c r="B691" s="137"/>
    </row>
    <row r="692" spans="1:2" x14ac:dyDescent="0.25">
      <c r="A692" s="137"/>
      <c r="B692" s="137"/>
    </row>
    <row r="693" spans="1:2" x14ac:dyDescent="0.25">
      <c r="A693" s="137"/>
      <c r="B693" s="137"/>
    </row>
    <row r="694" spans="1:2" x14ac:dyDescent="0.25">
      <c r="A694" s="137"/>
      <c r="B694" s="137"/>
    </row>
    <row r="695" spans="1:2" x14ac:dyDescent="0.25">
      <c r="A695" s="137"/>
      <c r="B695" s="137"/>
    </row>
    <row r="696" spans="1:2" x14ac:dyDescent="0.25">
      <c r="A696" s="137"/>
      <c r="B696" s="137"/>
    </row>
    <row r="697" spans="1:2" x14ac:dyDescent="0.25">
      <c r="A697" s="137"/>
      <c r="B697" s="137"/>
    </row>
    <row r="698" spans="1:2" x14ac:dyDescent="0.25">
      <c r="A698" s="137"/>
      <c r="B698" s="137"/>
    </row>
    <row r="699" spans="1:2" x14ac:dyDescent="0.25">
      <c r="A699" s="137"/>
      <c r="B699" s="137"/>
    </row>
    <row r="700" spans="1:2" x14ac:dyDescent="0.25">
      <c r="A700" s="137"/>
      <c r="B700" s="137"/>
    </row>
    <row r="701" spans="1:2" x14ac:dyDescent="0.25">
      <c r="A701" s="137"/>
      <c r="B701" s="137"/>
    </row>
    <row r="702" spans="1:2" x14ac:dyDescent="0.25">
      <c r="A702" s="137"/>
      <c r="B702" s="137"/>
    </row>
    <row r="703" spans="1:2" x14ac:dyDescent="0.25">
      <c r="A703" s="137"/>
      <c r="B703" s="137"/>
    </row>
    <row r="704" spans="1:2" x14ac:dyDescent="0.25">
      <c r="A704" s="137"/>
      <c r="B704" s="137"/>
    </row>
    <row r="705" spans="1:2" x14ac:dyDescent="0.25">
      <c r="A705" s="137"/>
      <c r="B705" s="137"/>
    </row>
    <row r="706" spans="1:2" x14ac:dyDescent="0.25">
      <c r="A706" s="137"/>
      <c r="B706" s="137"/>
    </row>
    <row r="707" spans="1:2" x14ac:dyDescent="0.25">
      <c r="B707" s="140"/>
    </row>
  </sheetData>
  <mergeCells count="34">
    <mergeCell ref="B2:B9"/>
    <mergeCell ref="C2:D2"/>
    <mergeCell ref="B10:B18"/>
    <mergeCell ref="C10:D10"/>
    <mergeCell ref="B19:B32"/>
    <mergeCell ref="C19:D19"/>
    <mergeCell ref="B33:B43"/>
    <mergeCell ref="C33:D33"/>
    <mergeCell ref="B44:B53"/>
    <mergeCell ref="C44:D44"/>
    <mergeCell ref="B54:B62"/>
    <mergeCell ref="C54:D54"/>
    <mergeCell ref="B63:B68"/>
    <mergeCell ref="C63:D63"/>
    <mergeCell ref="B69:B81"/>
    <mergeCell ref="C69:D69"/>
    <mergeCell ref="B82:B90"/>
    <mergeCell ref="C82:D82"/>
    <mergeCell ref="B91:B101"/>
    <mergeCell ref="C91:D91"/>
    <mergeCell ref="B102:B112"/>
    <mergeCell ref="C102:D102"/>
    <mergeCell ref="B113:B124"/>
    <mergeCell ref="C113:D113"/>
    <mergeCell ref="B155:B167"/>
    <mergeCell ref="C155:D155"/>
    <mergeCell ref="B168:B187"/>
    <mergeCell ref="C168:D168"/>
    <mergeCell ref="B125:B130"/>
    <mergeCell ref="C125:D125"/>
    <mergeCell ref="B131:B141"/>
    <mergeCell ref="C131:D131"/>
    <mergeCell ref="B142:B154"/>
    <mergeCell ref="C142:D14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U15"/>
  <sheetViews>
    <sheetView topLeftCell="A11" workbookViewId="0">
      <selection activeCell="C13" sqref="C13"/>
    </sheetView>
  </sheetViews>
  <sheetFormatPr baseColWidth="10" defaultRowHeight="11.25" x14ac:dyDescent="0.2"/>
  <cols>
    <col min="1" max="1" width="1.85546875" style="57" customWidth="1"/>
    <col min="2" max="2" width="8.5703125" style="57" customWidth="1"/>
    <col min="3" max="3" width="26.140625" style="57" customWidth="1"/>
    <col min="4" max="4" width="14.5703125" style="57" customWidth="1"/>
    <col min="5" max="5" width="16.7109375" style="57" customWidth="1"/>
    <col min="6" max="6" width="10.28515625" style="57" customWidth="1"/>
    <col min="7" max="7" width="9.7109375" style="57" customWidth="1"/>
    <col min="8" max="8" width="10.5703125" style="57" customWidth="1"/>
    <col min="9" max="9" width="10.140625" style="57" customWidth="1"/>
    <col min="10" max="11" width="10" style="57" customWidth="1"/>
    <col min="12" max="12" width="13.28515625" style="57" customWidth="1"/>
    <col min="13" max="13" width="11.85546875" style="57" customWidth="1"/>
    <col min="14" max="14" width="16.140625" style="57" customWidth="1"/>
    <col min="15" max="258" width="11.42578125" style="57"/>
    <col min="259" max="259" width="1.85546875" style="57" customWidth="1"/>
    <col min="260" max="260" width="8.5703125" style="57" customWidth="1"/>
    <col min="261" max="261" width="11.28515625" style="57" customWidth="1"/>
    <col min="262" max="262" width="14.5703125" style="57" customWidth="1"/>
    <col min="263" max="263" width="14.7109375" style="57" customWidth="1"/>
    <col min="264" max="264" width="23.5703125" style="57" customWidth="1"/>
    <col min="265" max="269" width="8.28515625" style="57" customWidth="1"/>
    <col min="270" max="270" width="16.140625" style="57" customWidth="1"/>
    <col min="271" max="514" width="11.42578125" style="57"/>
    <col min="515" max="515" width="1.85546875" style="57" customWidth="1"/>
    <col min="516" max="516" width="8.5703125" style="57" customWidth="1"/>
    <col min="517" max="517" width="11.28515625" style="57" customWidth="1"/>
    <col min="518" max="518" width="14.5703125" style="57" customWidth="1"/>
    <col min="519" max="519" width="14.7109375" style="57" customWidth="1"/>
    <col min="520" max="520" width="23.5703125" style="57" customWidth="1"/>
    <col min="521" max="525" width="8.28515625" style="57" customWidth="1"/>
    <col min="526" max="526" width="16.140625" style="57" customWidth="1"/>
    <col min="527" max="770" width="11.42578125" style="57"/>
    <col min="771" max="771" width="1.85546875" style="57" customWidth="1"/>
    <col min="772" max="772" width="8.5703125" style="57" customWidth="1"/>
    <col min="773" max="773" width="11.28515625" style="57" customWidth="1"/>
    <col min="774" max="774" width="14.5703125" style="57" customWidth="1"/>
    <col min="775" max="775" width="14.7109375" style="57" customWidth="1"/>
    <col min="776" max="776" width="23.5703125" style="57" customWidth="1"/>
    <col min="777" max="781" width="8.28515625" style="57" customWidth="1"/>
    <col min="782" max="782" width="16.140625" style="57" customWidth="1"/>
    <col min="783" max="1026" width="11.42578125" style="57"/>
    <col min="1027" max="1027" width="1.85546875" style="57" customWidth="1"/>
    <col min="1028" max="1028" width="8.5703125" style="57" customWidth="1"/>
    <col min="1029" max="1029" width="11.28515625" style="57" customWidth="1"/>
    <col min="1030" max="1030" width="14.5703125" style="57" customWidth="1"/>
    <col min="1031" max="1031" width="14.7109375" style="57" customWidth="1"/>
    <col min="1032" max="1032" width="23.5703125" style="57" customWidth="1"/>
    <col min="1033" max="1037" width="8.28515625" style="57" customWidth="1"/>
    <col min="1038" max="1038" width="16.140625" style="57" customWidth="1"/>
    <col min="1039" max="1282" width="11.42578125" style="57"/>
    <col min="1283" max="1283" width="1.85546875" style="57" customWidth="1"/>
    <col min="1284" max="1284" width="8.5703125" style="57" customWidth="1"/>
    <col min="1285" max="1285" width="11.28515625" style="57" customWidth="1"/>
    <col min="1286" max="1286" width="14.5703125" style="57" customWidth="1"/>
    <col min="1287" max="1287" width="14.7109375" style="57" customWidth="1"/>
    <col min="1288" max="1288" width="23.5703125" style="57" customWidth="1"/>
    <col min="1289" max="1293" width="8.28515625" style="57" customWidth="1"/>
    <col min="1294" max="1294" width="16.140625" style="57" customWidth="1"/>
    <col min="1295" max="1538" width="11.42578125" style="57"/>
    <col min="1539" max="1539" width="1.85546875" style="57" customWidth="1"/>
    <col min="1540" max="1540" width="8.5703125" style="57" customWidth="1"/>
    <col min="1541" max="1541" width="11.28515625" style="57" customWidth="1"/>
    <col min="1542" max="1542" width="14.5703125" style="57" customWidth="1"/>
    <col min="1543" max="1543" width="14.7109375" style="57" customWidth="1"/>
    <col min="1544" max="1544" width="23.5703125" style="57" customWidth="1"/>
    <col min="1545" max="1549" width="8.28515625" style="57" customWidth="1"/>
    <col min="1550" max="1550" width="16.140625" style="57" customWidth="1"/>
    <col min="1551" max="1794" width="11.42578125" style="57"/>
    <col min="1795" max="1795" width="1.85546875" style="57" customWidth="1"/>
    <col min="1796" max="1796" width="8.5703125" style="57" customWidth="1"/>
    <col min="1797" max="1797" width="11.28515625" style="57" customWidth="1"/>
    <col min="1798" max="1798" width="14.5703125" style="57" customWidth="1"/>
    <col min="1799" max="1799" width="14.7109375" style="57" customWidth="1"/>
    <col min="1800" max="1800" width="23.5703125" style="57" customWidth="1"/>
    <col min="1801" max="1805" width="8.28515625" style="57" customWidth="1"/>
    <col min="1806" max="1806" width="16.140625" style="57" customWidth="1"/>
    <col min="1807" max="2050" width="11.42578125" style="57"/>
    <col min="2051" max="2051" width="1.85546875" style="57" customWidth="1"/>
    <col min="2052" max="2052" width="8.5703125" style="57" customWidth="1"/>
    <col min="2053" max="2053" width="11.28515625" style="57" customWidth="1"/>
    <col min="2054" max="2054" width="14.5703125" style="57" customWidth="1"/>
    <col min="2055" max="2055" width="14.7109375" style="57" customWidth="1"/>
    <col min="2056" max="2056" width="23.5703125" style="57" customWidth="1"/>
    <col min="2057" max="2061" width="8.28515625" style="57" customWidth="1"/>
    <col min="2062" max="2062" width="16.140625" style="57" customWidth="1"/>
    <col min="2063" max="2306" width="11.42578125" style="57"/>
    <col min="2307" max="2307" width="1.85546875" style="57" customWidth="1"/>
    <col min="2308" max="2308" width="8.5703125" style="57" customWidth="1"/>
    <col min="2309" max="2309" width="11.28515625" style="57" customWidth="1"/>
    <col min="2310" max="2310" width="14.5703125" style="57" customWidth="1"/>
    <col min="2311" max="2311" width="14.7109375" style="57" customWidth="1"/>
    <col min="2312" max="2312" width="23.5703125" style="57" customWidth="1"/>
    <col min="2313" max="2317" width="8.28515625" style="57" customWidth="1"/>
    <col min="2318" max="2318" width="16.140625" style="57" customWidth="1"/>
    <col min="2319" max="2562" width="11.42578125" style="57"/>
    <col min="2563" max="2563" width="1.85546875" style="57" customWidth="1"/>
    <col min="2564" max="2564" width="8.5703125" style="57" customWidth="1"/>
    <col min="2565" max="2565" width="11.28515625" style="57" customWidth="1"/>
    <col min="2566" max="2566" width="14.5703125" style="57" customWidth="1"/>
    <col min="2567" max="2567" width="14.7109375" style="57" customWidth="1"/>
    <col min="2568" max="2568" width="23.5703125" style="57" customWidth="1"/>
    <col min="2569" max="2573" width="8.28515625" style="57" customWidth="1"/>
    <col min="2574" max="2574" width="16.140625" style="57" customWidth="1"/>
    <col min="2575" max="2818" width="11.42578125" style="57"/>
    <col min="2819" max="2819" width="1.85546875" style="57" customWidth="1"/>
    <col min="2820" max="2820" width="8.5703125" style="57" customWidth="1"/>
    <col min="2821" max="2821" width="11.28515625" style="57" customWidth="1"/>
    <col min="2822" max="2822" width="14.5703125" style="57" customWidth="1"/>
    <col min="2823" max="2823" width="14.7109375" style="57" customWidth="1"/>
    <col min="2824" max="2824" width="23.5703125" style="57" customWidth="1"/>
    <col min="2825" max="2829" width="8.28515625" style="57" customWidth="1"/>
    <col min="2830" max="2830" width="16.140625" style="57" customWidth="1"/>
    <col min="2831" max="3074" width="11.42578125" style="57"/>
    <col min="3075" max="3075" width="1.85546875" style="57" customWidth="1"/>
    <col min="3076" max="3076" width="8.5703125" style="57" customWidth="1"/>
    <col min="3077" max="3077" width="11.28515625" style="57" customWidth="1"/>
    <col min="3078" max="3078" width="14.5703125" style="57" customWidth="1"/>
    <col min="3079" max="3079" width="14.7109375" style="57" customWidth="1"/>
    <col min="3080" max="3080" width="23.5703125" style="57" customWidth="1"/>
    <col min="3081" max="3085" width="8.28515625" style="57" customWidth="1"/>
    <col min="3086" max="3086" width="16.140625" style="57" customWidth="1"/>
    <col min="3087" max="3330" width="11.42578125" style="57"/>
    <col min="3331" max="3331" width="1.85546875" style="57" customWidth="1"/>
    <col min="3332" max="3332" width="8.5703125" style="57" customWidth="1"/>
    <col min="3333" max="3333" width="11.28515625" style="57" customWidth="1"/>
    <col min="3334" max="3334" width="14.5703125" style="57" customWidth="1"/>
    <col min="3335" max="3335" width="14.7109375" style="57" customWidth="1"/>
    <col min="3336" max="3336" width="23.5703125" style="57" customWidth="1"/>
    <col min="3337" max="3341" width="8.28515625" style="57" customWidth="1"/>
    <col min="3342" max="3342" width="16.140625" style="57" customWidth="1"/>
    <col min="3343" max="3586" width="11.42578125" style="57"/>
    <col min="3587" max="3587" width="1.85546875" style="57" customWidth="1"/>
    <col min="3588" max="3588" width="8.5703125" style="57" customWidth="1"/>
    <col min="3589" max="3589" width="11.28515625" style="57" customWidth="1"/>
    <col min="3590" max="3590" width="14.5703125" style="57" customWidth="1"/>
    <col min="3591" max="3591" width="14.7109375" style="57" customWidth="1"/>
    <col min="3592" max="3592" width="23.5703125" style="57" customWidth="1"/>
    <col min="3593" max="3597" width="8.28515625" style="57" customWidth="1"/>
    <col min="3598" max="3598" width="16.140625" style="57" customWidth="1"/>
    <col min="3599" max="3842" width="11.42578125" style="57"/>
    <col min="3843" max="3843" width="1.85546875" style="57" customWidth="1"/>
    <col min="3844" max="3844" width="8.5703125" style="57" customWidth="1"/>
    <col min="3845" max="3845" width="11.28515625" style="57" customWidth="1"/>
    <col min="3846" max="3846" width="14.5703125" style="57" customWidth="1"/>
    <col min="3847" max="3847" width="14.7109375" style="57" customWidth="1"/>
    <col min="3848" max="3848" width="23.5703125" style="57" customWidth="1"/>
    <col min="3849" max="3853" width="8.28515625" style="57" customWidth="1"/>
    <col min="3854" max="3854" width="16.140625" style="57" customWidth="1"/>
    <col min="3855" max="4098" width="11.42578125" style="57"/>
    <col min="4099" max="4099" width="1.85546875" style="57" customWidth="1"/>
    <col min="4100" max="4100" width="8.5703125" style="57" customWidth="1"/>
    <col min="4101" max="4101" width="11.28515625" style="57" customWidth="1"/>
    <col min="4102" max="4102" width="14.5703125" style="57" customWidth="1"/>
    <col min="4103" max="4103" width="14.7109375" style="57" customWidth="1"/>
    <col min="4104" max="4104" width="23.5703125" style="57" customWidth="1"/>
    <col min="4105" max="4109" width="8.28515625" style="57" customWidth="1"/>
    <col min="4110" max="4110" width="16.140625" style="57" customWidth="1"/>
    <col min="4111" max="4354" width="11.42578125" style="57"/>
    <col min="4355" max="4355" width="1.85546875" style="57" customWidth="1"/>
    <col min="4356" max="4356" width="8.5703125" style="57" customWidth="1"/>
    <col min="4357" max="4357" width="11.28515625" style="57" customWidth="1"/>
    <col min="4358" max="4358" width="14.5703125" style="57" customWidth="1"/>
    <col min="4359" max="4359" width="14.7109375" style="57" customWidth="1"/>
    <col min="4360" max="4360" width="23.5703125" style="57" customWidth="1"/>
    <col min="4361" max="4365" width="8.28515625" style="57" customWidth="1"/>
    <col min="4366" max="4366" width="16.140625" style="57" customWidth="1"/>
    <col min="4367" max="4610" width="11.42578125" style="57"/>
    <col min="4611" max="4611" width="1.85546875" style="57" customWidth="1"/>
    <col min="4612" max="4612" width="8.5703125" style="57" customWidth="1"/>
    <col min="4613" max="4613" width="11.28515625" style="57" customWidth="1"/>
    <col min="4614" max="4614" width="14.5703125" style="57" customWidth="1"/>
    <col min="4615" max="4615" width="14.7109375" style="57" customWidth="1"/>
    <col min="4616" max="4616" width="23.5703125" style="57" customWidth="1"/>
    <col min="4617" max="4621" width="8.28515625" style="57" customWidth="1"/>
    <col min="4622" max="4622" width="16.140625" style="57" customWidth="1"/>
    <col min="4623" max="4866" width="11.42578125" style="57"/>
    <col min="4867" max="4867" width="1.85546875" style="57" customWidth="1"/>
    <col min="4868" max="4868" width="8.5703125" style="57" customWidth="1"/>
    <col min="4869" max="4869" width="11.28515625" style="57" customWidth="1"/>
    <col min="4870" max="4870" width="14.5703125" style="57" customWidth="1"/>
    <col min="4871" max="4871" width="14.7109375" style="57" customWidth="1"/>
    <col min="4872" max="4872" width="23.5703125" style="57" customWidth="1"/>
    <col min="4873" max="4877" width="8.28515625" style="57" customWidth="1"/>
    <col min="4878" max="4878" width="16.140625" style="57" customWidth="1"/>
    <col min="4879" max="5122" width="11.42578125" style="57"/>
    <col min="5123" max="5123" width="1.85546875" style="57" customWidth="1"/>
    <col min="5124" max="5124" width="8.5703125" style="57" customWidth="1"/>
    <col min="5125" max="5125" width="11.28515625" style="57" customWidth="1"/>
    <col min="5126" max="5126" width="14.5703125" style="57" customWidth="1"/>
    <col min="5127" max="5127" width="14.7109375" style="57" customWidth="1"/>
    <col min="5128" max="5128" width="23.5703125" style="57" customWidth="1"/>
    <col min="5129" max="5133" width="8.28515625" style="57" customWidth="1"/>
    <col min="5134" max="5134" width="16.140625" style="57" customWidth="1"/>
    <col min="5135" max="5378" width="11.42578125" style="57"/>
    <col min="5379" max="5379" width="1.85546875" style="57" customWidth="1"/>
    <col min="5380" max="5380" width="8.5703125" style="57" customWidth="1"/>
    <col min="5381" max="5381" width="11.28515625" style="57" customWidth="1"/>
    <col min="5382" max="5382" width="14.5703125" style="57" customWidth="1"/>
    <col min="5383" max="5383" width="14.7109375" style="57" customWidth="1"/>
    <col min="5384" max="5384" width="23.5703125" style="57" customWidth="1"/>
    <col min="5385" max="5389" width="8.28515625" style="57" customWidth="1"/>
    <col min="5390" max="5390" width="16.140625" style="57" customWidth="1"/>
    <col min="5391" max="5634" width="11.42578125" style="57"/>
    <col min="5635" max="5635" width="1.85546875" style="57" customWidth="1"/>
    <col min="5636" max="5636" width="8.5703125" style="57" customWidth="1"/>
    <col min="5637" max="5637" width="11.28515625" style="57" customWidth="1"/>
    <col min="5638" max="5638" width="14.5703125" style="57" customWidth="1"/>
    <col min="5639" max="5639" width="14.7109375" style="57" customWidth="1"/>
    <col min="5640" max="5640" width="23.5703125" style="57" customWidth="1"/>
    <col min="5641" max="5645" width="8.28515625" style="57" customWidth="1"/>
    <col min="5646" max="5646" width="16.140625" style="57" customWidth="1"/>
    <col min="5647" max="5890" width="11.42578125" style="57"/>
    <col min="5891" max="5891" width="1.85546875" style="57" customWidth="1"/>
    <col min="5892" max="5892" width="8.5703125" style="57" customWidth="1"/>
    <col min="5893" max="5893" width="11.28515625" style="57" customWidth="1"/>
    <col min="5894" max="5894" width="14.5703125" style="57" customWidth="1"/>
    <col min="5895" max="5895" width="14.7109375" style="57" customWidth="1"/>
    <col min="5896" max="5896" width="23.5703125" style="57" customWidth="1"/>
    <col min="5897" max="5901" width="8.28515625" style="57" customWidth="1"/>
    <col min="5902" max="5902" width="16.140625" style="57" customWidth="1"/>
    <col min="5903" max="6146" width="11.42578125" style="57"/>
    <col min="6147" max="6147" width="1.85546875" style="57" customWidth="1"/>
    <col min="6148" max="6148" width="8.5703125" style="57" customWidth="1"/>
    <col min="6149" max="6149" width="11.28515625" style="57" customWidth="1"/>
    <col min="6150" max="6150" width="14.5703125" style="57" customWidth="1"/>
    <col min="6151" max="6151" width="14.7109375" style="57" customWidth="1"/>
    <col min="6152" max="6152" width="23.5703125" style="57" customWidth="1"/>
    <col min="6153" max="6157" width="8.28515625" style="57" customWidth="1"/>
    <col min="6158" max="6158" width="16.140625" style="57" customWidth="1"/>
    <col min="6159" max="6402" width="11.42578125" style="57"/>
    <col min="6403" max="6403" width="1.85546875" style="57" customWidth="1"/>
    <col min="6404" max="6404" width="8.5703125" style="57" customWidth="1"/>
    <col min="6405" max="6405" width="11.28515625" style="57" customWidth="1"/>
    <col min="6406" max="6406" width="14.5703125" style="57" customWidth="1"/>
    <col min="6407" max="6407" width="14.7109375" style="57" customWidth="1"/>
    <col min="6408" max="6408" width="23.5703125" style="57" customWidth="1"/>
    <col min="6409" max="6413" width="8.28515625" style="57" customWidth="1"/>
    <col min="6414" max="6414" width="16.140625" style="57" customWidth="1"/>
    <col min="6415" max="6658" width="11.42578125" style="57"/>
    <col min="6659" max="6659" width="1.85546875" style="57" customWidth="1"/>
    <col min="6660" max="6660" width="8.5703125" style="57" customWidth="1"/>
    <col min="6661" max="6661" width="11.28515625" style="57" customWidth="1"/>
    <col min="6662" max="6662" width="14.5703125" style="57" customWidth="1"/>
    <col min="6663" max="6663" width="14.7109375" style="57" customWidth="1"/>
    <col min="6664" max="6664" width="23.5703125" style="57" customWidth="1"/>
    <col min="6665" max="6669" width="8.28515625" style="57" customWidth="1"/>
    <col min="6670" max="6670" width="16.140625" style="57" customWidth="1"/>
    <col min="6671" max="6914" width="11.42578125" style="57"/>
    <col min="6915" max="6915" width="1.85546875" style="57" customWidth="1"/>
    <col min="6916" max="6916" width="8.5703125" style="57" customWidth="1"/>
    <col min="6917" max="6917" width="11.28515625" style="57" customWidth="1"/>
    <col min="6918" max="6918" width="14.5703125" style="57" customWidth="1"/>
    <col min="6919" max="6919" width="14.7109375" style="57" customWidth="1"/>
    <col min="6920" max="6920" width="23.5703125" style="57" customWidth="1"/>
    <col min="6921" max="6925" width="8.28515625" style="57" customWidth="1"/>
    <col min="6926" max="6926" width="16.140625" style="57" customWidth="1"/>
    <col min="6927" max="7170" width="11.42578125" style="57"/>
    <col min="7171" max="7171" width="1.85546875" style="57" customWidth="1"/>
    <col min="7172" max="7172" width="8.5703125" style="57" customWidth="1"/>
    <col min="7173" max="7173" width="11.28515625" style="57" customWidth="1"/>
    <col min="7174" max="7174" width="14.5703125" style="57" customWidth="1"/>
    <col min="7175" max="7175" width="14.7109375" style="57" customWidth="1"/>
    <col min="7176" max="7176" width="23.5703125" style="57" customWidth="1"/>
    <col min="7177" max="7181" width="8.28515625" style="57" customWidth="1"/>
    <col min="7182" max="7182" width="16.140625" style="57" customWidth="1"/>
    <col min="7183" max="7426" width="11.42578125" style="57"/>
    <col min="7427" max="7427" width="1.85546875" style="57" customWidth="1"/>
    <col min="7428" max="7428" width="8.5703125" style="57" customWidth="1"/>
    <col min="7429" max="7429" width="11.28515625" style="57" customWidth="1"/>
    <col min="7430" max="7430" width="14.5703125" style="57" customWidth="1"/>
    <col min="7431" max="7431" width="14.7109375" style="57" customWidth="1"/>
    <col min="7432" max="7432" width="23.5703125" style="57" customWidth="1"/>
    <col min="7433" max="7437" width="8.28515625" style="57" customWidth="1"/>
    <col min="7438" max="7438" width="16.140625" style="57" customWidth="1"/>
    <col min="7439" max="7682" width="11.42578125" style="57"/>
    <col min="7683" max="7683" width="1.85546875" style="57" customWidth="1"/>
    <col min="7684" max="7684" width="8.5703125" style="57" customWidth="1"/>
    <col min="7685" max="7685" width="11.28515625" style="57" customWidth="1"/>
    <col min="7686" max="7686" width="14.5703125" style="57" customWidth="1"/>
    <col min="7687" max="7687" width="14.7109375" style="57" customWidth="1"/>
    <col min="7688" max="7688" width="23.5703125" style="57" customWidth="1"/>
    <col min="7689" max="7693" width="8.28515625" style="57" customWidth="1"/>
    <col min="7694" max="7694" width="16.140625" style="57" customWidth="1"/>
    <col min="7695" max="7938" width="11.42578125" style="57"/>
    <col min="7939" max="7939" width="1.85546875" style="57" customWidth="1"/>
    <col min="7940" max="7940" width="8.5703125" style="57" customWidth="1"/>
    <col min="7941" max="7941" width="11.28515625" style="57" customWidth="1"/>
    <col min="7942" max="7942" width="14.5703125" style="57" customWidth="1"/>
    <col min="7943" max="7943" width="14.7109375" style="57" customWidth="1"/>
    <col min="7944" max="7944" width="23.5703125" style="57" customWidth="1"/>
    <col min="7945" max="7949" width="8.28515625" style="57" customWidth="1"/>
    <col min="7950" max="7950" width="16.140625" style="57" customWidth="1"/>
    <col min="7951" max="8194" width="11.42578125" style="57"/>
    <col min="8195" max="8195" width="1.85546875" style="57" customWidth="1"/>
    <col min="8196" max="8196" width="8.5703125" style="57" customWidth="1"/>
    <col min="8197" max="8197" width="11.28515625" style="57" customWidth="1"/>
    <col min="8198" max="8198" width="14.5703125" style="57" customWidth="1"/>
    <col min="8199" max="8199" width="14.7109375" style="57" customWidth="1"/>
    <col min="8200" max="8200" width="23.5703125" style="57" customWidth="1"/>
    <col min="8201" max="8205" width="8.28515625" style="57" customWidth="1"/>
    <col min="8206" max="8206" width="16.140625" style="57" customWidth="1"/>
    <col min="8207" max="8450" width="11.42578125" style="57"/>
    <col min="8451" max="8451" width="1.85546875" style="57" customWidth="1"/>
    <col min="8452" max="8452" width="8.5703125" style="57" customWidth="1"/>
    <col min="8453" max="8453" width="11.28515625" style="57" customWidth="1"/>
    <col min="8454" max="8454" width="14.5703125" style="57" customWidth="1"/>
    <col min="8455" max="8455" width="14.7109375" style="57" customWidth="1"/>
    <col min="8456" max="8456" width="23.5703125" style="57" customWidth="1"/>
    <col min="8457" max="8461" width="8.28515625" style="57" customWidth="1"/>
    <col min="8462" max="8462" width="16.140625" style="57" customWidth="1"/>
    <col min="8463" max="8706" width="11.42578125" style="57"/>
    <col min="8707" max="8707" width="1.85546875" style="57" customWidth="1"/>
    <col min="8708" max="8708" width="8.5703125" style="57" customWidth="1"/>
    <col min="8709" max="8709" width="11.28515625" style="57" customWidth="1"/>
    <col min="8710" max="8710" width="14.5703125" style="57" customWidth="1"/>
    <col min="8711" max="8711" width="14.7109375" style="57" customWidth="1"/>
    <col min="8712" max="8712" width="23.5703125" style="57" customWidth="1"/>
    <col min="8713" max="8717" width="8.28515625" style="57" customWidth="1"/>
    <col min="8718" max="8718" width="16.140625" style="57" customWidth="1"/>
    <col min="8719" max="8962" width="11.42578125" style="57"/>
    <col min="8963" max="8963" width="1.85546875" style="57" customWidth="1"/>
    <col min="8964" max="8964" width="8.5703125" style="57" customWidth="1"/>
    <col min="8965" max="8965" width="11.28515625" style="57" customWidth="1"/>
    <col min="8966" max="8966" width="14.5703125" style="57" customWidth="1"/>
    <col min="8967" max="8967" width="14.7109375" style="57" customWidth="1"/>
    <col min="8968" max="8968" width="23.5703125" style="57" customWidth="1"/>
    <col min="8969" max="8973" width="8.28515625" style="57" customWidth="1"/>
    <col min="8974" max="8974" width="16.140625" style="57" customWidth="1"/>
    <col min="8975" max="9218" width="11.42578125" style="57"/>
    <col min="9219" max="9219" width="1.85546875" style="57" customWidth="1"/>
    <col min="9220" max="9220" width="8.5703125" style="57" customWidth="1"/>
    <col min="9221" max="9221" width="11.28515625" style="57" customWidth="1"/>
    <col min="9222" max="9222" width="14.5703125" style="57" customWidth="1"/>
    <col min="9223" max="9223" width="14.7109375" style="57" customWidth="1"/>
    <col min="9224" max="9224" width="23.5703125" style="57" customWidth="1"/>
    <col min="9225" max="9229" width="8.28515625" style="57" customWidth="1"/>
    <col min="9230" max="9230" width="16.140625" style="57" customWidth="1"/>
    <col min="9231" max="9474" width="11.42578125" style="57"/>
    <col min="9475" max="9475" width="1.85546875" style="57" customWidth="1"/>
    <col min="9476" max="9476" width="8.5703125" style="57" customWidth="1"/>
    <col min="9477" max="9477" width="11.28515625" style="57" customWidth="1"/>
    <col min="9478" max="9478" width="14.5703125" style="57" customWidth="1"/>
    <col min="9479" max="9479" width="14.7109375" style="57" customWidth="1"/>
    <col min="9480" max="9480" width="23.5703125" style="57" customWidth="1"/>
    <col min="9481" max="9485" width="8.28515625" style="57" customWidth="1"/>
    <col min="9486" max="9486" width="16.140625" style="57" customWidth="1"/>
    <col min="9487" max="9730" width="11.42578125" style="57"/>
    <col min="9731" max="9731" width="1.85546875" style="57" customWidth="1"/>
    <col min="9732" max="9732" width="8.5703125" style="57" customWidth="1"/>
    <col min="9733" max="9733" width="11.28515625" style="57" customWidth="1"/>
    <col min="9734" max="9734" width="14.5703125" style="57" customWidth="1"/>
    <col min="9735" max="9735" width="14.7109375" style="57" customWidth="1"/>
    <col min="9736" max="9736" width="23.5703125" style="57" customWidth="1"/>
    <col min="9737" max="9741" width="8.28515625" style="57" customWidth="1"/>
    <col min="9742" max="9742" width="16.140625" style="57" customWidth="1"/>
    <col min="9743" max="9986" width="11.42578125" style="57"/>
    <col min="9987" max="9987" width="1.85546875" style="57" customWidth="1"/>
    <col min="9988" max="9988" width="8.5703125" style="57" customWidth="1"/>
    <col min="9989" max="9989" width="11.28515625" style="57" customWidth="1"/>
    <col min="9990" max="9990" width="14.5703125" style="57" customWidth="1"/>
    <col min="9991" max="9991" width="14.7109375" style="57" customWidth="1"/>
    <col min="9992" max="9992" width="23.5703125" style="57" customWidth="1"/>
    <col min="9993" max="9997" width="8.28515625" style="57" customWidth="1"/>
    <col min="9998" max="9998" width="16.140625" style="57" customWidth="1"/>
    <col min="9999" max="10242" width="11.42578125" style="57"/>
    <col min="10243" max="10243" width="1.85546875" style="57" customWidth="1"/>
    <col min="10244" max="10244" width="8.5703125" style="57" customWidth="1"/>
    <col min="10245" max="10245" width="11.28515625" style="57" customWidth="1"/>
    <col min="10246" max="10246" width="14.5703125" style="57" customWidth="1"/>
    <col min="10247" max="10247" width="14.7109375" style="57" customWidth="1"/>
    <col min="10248" max="10248" width="23.5703125" style="57" customWidth="1"/>
    <col min="10249" max="10253" width="8.28515625" style="57" customWidth="1"/>
    <col min="10254" max="10254" width="16.140625" style="57" customWidth="1"/>
    <col min="10255" max="10498" width="11.42578125" style="57"/>
    <col min="10499" max="10499" width="1.85546875" style="57" customWidth="1"/>
    <col min="10500" max="10500" width="8.5703125" style="57" customWidth="1"/>
    <col min="10501" max="10501" width="11.28515625" style="57" customWidth="1"/>
    <col min="10502" max="10502" width="14.5703125" style="57" customWidth="1"/>
    <col min="10503" max="10503" width="14.7109375" style="57" customWidth="1"/>
    <col min="10504" max="10504" width="23.5703125" style="57" customWidth="1"/>
    <col min="10505" max="10509" width="8.28515625" style="57" customWidth="1"/>
    <col min="10510" max="10510" width="16.140625" style="57" customWidth="1"/>
    <col min="10511" max="10754" width="11.42578125" style="57"/>
    <col min="10755" max="10755" width="1.85546875" style="57" customWidth="1"/>
    <col min="10756" max="10756" width="8.5703125" style="57" customWidth="1"/>
    <col min="10757" max="10757" width="11.28515625" style="57" customWidth="1"/>
    <col min="10758" max="10758" width="14.5703125" style="57" customWidth="1"/>
    <col min="10759" max="10759" width="14.7109375" style="57" customWidth="1"/>
    <col min="10760" max="10760" width="23.5703125" style="57" customWidth="1"/>
    <col min="10761" max="10765" width="8.28515625" style="57" customWidth="1"/>
    <col min="10766" max="10766" width="16.140625" style="57" customWidth="1"/>
    <col min="10767" max="11010" width="11.42578125" style="57"/>
    <col min="11011" max="11011" width="1.85546875" style="57" customWidth="1"/>
    <col min="11012" max="11012" width="8.5703125" style="57" customWidth="1"/>
    <col min="11013" max="11013" width="11.28515625" style="57" customWidth="1"/>
    <col min="11014" max="11014" width="14.5703125" style="57" customWidth="1"/>
    <col min="11015" max="11015" width="14.7109375" style="57" customWidth="1"/>
    <col min="11016" max="11016" width="23.5703125" style="57" customWidth="1"/>
    <col min="11017" max="11021" width="8.28515625" style="57" customWidth="1"/>
    <col min="11022" max="11022" width="16.140625" style="57" customWidth="1"/>
    <col min="11023" max="11266" width="11.42578125" style="57"/>
    <col min="11267" max="11267" width="1.85546875" style="57" customWidth="1"/>
    <col min="11268" max="11268" width="8.5703125" style="57" customWidth="1"/>
    <col min="11269" max="11269" width="11.28515625" style="57" customWidth="1"/>
    <col min="11270" max="11270" width="14.5703125" style="57" customWidth="1"/>
    <col min="11271" max="11271" width="14.7109375" style="57" customWidth="1"/>
    <col min="11272" max="11272" width="23.5703125" style="57" customWidth="1"/>
    <col min="11273" max="11277" width="8.28515625" style="57" customWidth="1"/>
    <col min="11278" max="11278" width="16.140625" style="57" customWidth="1"/>
    <col min="11279" max="11522" width="11.42578125" style="57"/>
    <col min="11523" max="11523" width="1.85546875" style="57" customWidth="1"/>
    <col min="11524" max="11524" width="8.5703125" style="57" customWidth="1"/>
    <col min="11525" max="11525" width="11.28515625" style="57" customWidth="1"/>
    <col min="11526" max="11526" width="14.5703125" style="57" customWidth="1"/>
    <col min="11527" max="11527" width="14.7109375" style="57" customWidth="1"/>
    <col min="11528" max="11528" width="23.5703125" style="57" customWidth="1"/>
    <col min="11529" max="11533" width="8.28515625" style="57" customWidth="1"/>
    <col min="11534" max="11534" width="16.140625" style="57" customWidth="1"/>
    <col min="11535" max="11778" width="11.42578125" style="57"/>
    <col min="11779" max="11779" width="1.85546875" style="57" customWidth="1"/>
    <col min="11780" max="11780" width="8.5703125" style="57" customWidth="1"/>
    <col min="11781" max="11781" width="11.28515625" style="57" customWidth="1"/>
    <col min="11782" max="11782" width="14.5703125" style="57" customWidth="1"/>
    <col min="11783" max="11783" width="14.7109375" style="57" customWidth="1"/>
    <col min="11784" max="11784" width="23.5703125" style="57" customWidth="1"/>
    <col min="11785" max="11789" width="8.28515625" style="57" customWidth="1"/>
    <col min="11790" max="11790" width="16.140625" style="57" customWidth="1"/>
    <col min="11791" max="12034" width="11.42578125" style="57"/>
    <col min="12035" max="12035" width="1.85546875" style="57" customWidth="1"/>
    <col min="12036" max="12036" width="8.5703125" style="57" customWidth="1"/>
    <col min="12037" max="12037" width="11.28515625" style="57" customWidth="1"/>
    <col min="12038" max="12038" width="14.5703125" style="57" customWidth="1"/>
    <col min="12039" max="12039" width="14.7109375" style="57" customWidth="1"/>
    <col min="12040" max="12040" width="23.5703125" style="57" customWidth="1"/>
    <col min="12041" max="12045" width="8.28515625" style="57" customWidth="1"/>
    <col min="12046" max="12046" width="16.140625" style="57" customWidth="1"/>
    <col min="12047" max="12290" width="11.42578125" style="57"/>
    <col min="12291" max="12291" width="1.85546875" style="57" customWidth="1"/>
    <col min="12292" max="12292" width="8.5703125" style="57" customWidth="1"/>
    <col min="12293" max="12293" width="11.28515625" style="57" customWidth="1"/>
    <col min="12294" max="12294" width="14.5703125" style="57" customWidth="1"/>
    <col min="12295" max="12295" width="14.7109375" style="57" customWidth="1"/>
    <col min="12296" max="12296" width="23.5703125" style="57" customWidth="1"/>
    <col min="12297" max="12301" width="8.28515625" style="57" customWidth="1"/>
    <col min="12302" max="12302" width="16.140625" style="57" customWidth="1"/>
    <col min="12303" max="12546" width="11.42578125" style="57"/>
    <col min="12547" max="12547" width="1.85546875" style="57" customWidth="1"/>
    <col min="12548" max="12548" width="8.5703125" style="57" customWidth="1"/>
    <col min="12549" max="12549" width="11.28515625" style="57" customWidth="1"/>
    <col min="12550" max="12550" width="14.5703125" style="57" customWidth="1"/>
    <col min="12551" max="12551" width="14.7109375" style="57" customWidth="1"/>
    <col min="12552" max="12552" width="23.5703125" style="57" customWidth="1"/>
    <col min="12553" max="12557" width="8.28515625" style="57" customWidth="1"/>
    <col min="12558" max="12558" width="16.140625" style="57" customWidth="1"/>
    <col min="12559" max="12802" width="11.42578125" style="57"/>
    <col min="12803" max="12803" width="1.85546875" style="57" customWidth="1"/>
    <col min="12804" max="12804" width="8.5703125" style="57" customWidth="1"/>
    <col min="12805" max="12805" width="11.28515625" style="57" customWidth="1"/>
    <col min="12806" max="12806" width="14.5703125" style="57" customWidth="1"/>
    <col min="12807" max="12807" width="14.7109375" style="57" customWidth="1"/>
    <col min="12808" max="12808" width="23.5703125" style="57" customWidth="1"/>
    <col min="12809" max="12813" width="8.28515625" style="57" customWidth="1"/>
    <col min="12814" max="12814" width="16.140625" style="57" customWidth="1"/>
    <col min="12815" max="13058" width="11.42578125" style="57"/>
    <col min="13059" max="13059" width="1.85546875" style="57" customWidth="1"/>
    <col min="13060" max="13060" width="8.5703125" style="57" customWidth="1"/>
    <col min="13061" max="13061" width="11.28515625" style="57" customWidth="1"/>
    <col min="13062" max="13062" width="14.5703125" style="57" customWidth="1"/>
    <col min="13063" max="13063" width="14.7109375" style="57" customWidth="1"/>
    <col min="13064" max="13064" width="23.5703125" style="57" customWidth="1"/>
    <col min="13065" max="13069" width="8.28515625" style="57" customWidth="1"/>
    <col min="13070" max="13070" width="16.140625" style="57" customWidth="1"/>
    <col min="13071" max="13314" width="11.42578125" style="57"/>
    <col min="13315" max="13315" width="1.85546875" style="57" customWidth="1"/>
    <col min="13316" max="13316" width="8.5703125" style="57" customWidth="1"/>
    <col min="13317" max="13317" width="11.28515625" style="57" customWidth="1"/>
    <col min="13318" max="13318" width="14.5703125" style="57" customWidth="1"/>
    <col min="13319" max="13319" width="14.7109375" style="57" customWidth="1"/>
    <col min="13320" max="13320" width="23.5703125" style="57" customWidth="1"/>
    <col min="13321" max="13325" width="8.28515625" style="57" customWidth="1"/>
    <col min="13326" max="13326" width="16.140625" style="57" customWidth="1"/>
    <col min="13327" max="13570" width="11.42578125" style="57"/>
    <col min="13571" max="13571" width="1.85546875" style="57" customWidth="1"/>
    <col min="13572" max="13572" width="8.5703125" style="57" customWidth="1"/>
    <col min="13573" max="13573" width="11.28515625" style="57" customWidth="1"/>
    <col min="13574" max="13574" width="14.5703125" style="57" customWidth="1"/>
    <col min="13575" max="13575" width="14.7109375" style="57" customWidth="1"/>
    <col min="13576" max="13576" width="23.5703125" style="57" customWidth="1"/>
    <col min="13577" max="13581" width="8.28515625" style="57" customWidth="1"/>
    <col min="13582" max="13582" width="16.140625" style="57" customWidth="1"/>
    <col min="13583" max="13826" width="11.42578125" style="57"/>
    <col min="13827" max="13827" width="1.85546875" style="57" customWidth="1"/>
    <col min="13828" max="13828" width="8.5703125" style="57" customWidth="1"/>
    <col min="13829" max="13829" width="11.28515625" style="57" customWidth="1"/>
    <col min="13830" max="13830" width="14.5703125" style="57" customWidth="1"/>
    <col min="13831" max="13831" width="14.7109375" style="57" customWidth="1"/>
    <col min="13832" max="13832" width="23.5703125" style="57" customWidth="1"/>
    <col min="13833" max="13837" width="8.28515625" style="57" customWidth="1"/>
    <col min="13838" max="13838" width="16.140625" style="57" customWidth="1"/>
    <col min="13839" max="14082" width="11.42578125" style="57"/>
    <col min="14083" max="14083" width="1.85546875" style="57" customWidth="1"/>
    <col min="14084" max="14084" width="8.5703125" style="57" customWidth="1"/>
    <col min="14085" max="14085" width="11.28515625" style="57" customWidth="1"/>
    <col min="14086" max="14086" width="14.5703125" style="57" customWidth="1"/>
    <col min="14087" max="14087" width="14.7109375" style="57" customWidth="1"/>
    <col min="14088" max="14088" width="23.5703125" style="57" customWidth="1"/>
    <col min="14089" max="14093" width="8.28515625" style="57" customWidth="1"/>
    <col min="14094" max="14094" width="16.140625" style="57" customWidth="1"/>
    <col min="14095" max="14338" width="11.42578125" style="57"/>
    <col min="14339" max="14339" width="1.85546875" style="57" customWidth="1"/>
    <col min="14340" max="14340" width="8.5703125" style="57" customWidth="1"/>
    <col min="14341" max="14341" width="11.28515625" style="57" customWidth="1"/>
    <col min="14342" max="14342" width="14.5703125" style="57" customWidth="1"/>
    <col min="14343" max="14343" width="14.7109375" style="57" customWidth="1"/>
    <col min="14344" max="14344" width="23.5703125" style="57" customWidth="1"/>
    <col min="14345" max="14349" width="8.28515625" style="57" customWidth="1"/>
    <col min="14350" max="14350" width="16.140625" style="57" customWidth="1"/>
    <col min="14351" max="14594" width="11.42578125" style="57"/>
    <col min="14595" max="14595" width="1.85546875" style="57" customWidth="1"/>
    <col min="14596" max="14596" width="8.5703125" style="57" customWidth="1"/>
    <col min="14597" max="14597" width="11.28515625" style="57" customWidth="1"/>
    <col min="14598" max="14598" width="14.5703125" style="57" customWidth="1"/>
    <col min="14599" max="14599" width="14.7109375" style="57" customWidth="1"/>
    <col min="14600" max="14600" width="23.5703125" style="57" customWidth="1"/>
    <col min="14601" max="14605" width="8.28515625" style="57" customWidth="1"/>
    <col min="14606" max="14606" width="16.140625" style="57" customWidth="1"/>
    <col min="14607" max="14850" width="11.42578125" style="57"/>
    <col min="14851" max="14851" width="1.85546875" style="57" customWidth="1"/>
    <col min="14852" max="14852" width="8.5703125" style="57" customWidth="1"/>
    <col min="14853" max="14853" width="11.28515625" style="57" customWidth="1"/>
    <col min="14854" max="14854" width="14.5703125" style="57" customWidth="1"/>
    <col min="14855" max="14855" width="14.7109375" style="57" customWidth="1"/>
    <col min="14856" max="14856" width="23.5703125" style="57" customWidth="1"/>
    <col min="14857" max="14861" width="8.28515625" style="57" customWidth="1"/>
    <col min="14862" max="14862" width="16.140625" style="57" customWidth="1"/>
    <col min="14863" max="15106" width="11.42578125" style="57"/>
    <col min="15107" max="15107" width="1.85546875" style="57" customWidth="1"/>
    <col min="15108" max="15108" width="8.5703125" style="57" customWidth="1"/>
    <col min="15109" max="15109" width="11.28515625" style="57" customWidth="1"/>
    <col min="15110" max="15110" width="14.5703125" style="57" customWidth="1"/>
    <col min="15111" max="15111" width="14.7109375" style="57" customWidth="1"/>
    <col min="15112" max="15112" width="23.5703125" style="57" customWidth="1"/>
    <col min="15113" max="15117" width="8.28515625" style="57" customWidth="1"/>
    <col min="15118" max="15118" width="16.140625" style="57" customWidth="1"/>
    <col min="15119" max="15362" width="11.42578125" style="57"/>
    <col min="15363" max="15363" width="1.85546875" style="57" customWidth="1"/>
    <col min="15364" max="15364" width="8.5703125" style="57" customWidth="1"/>
    <col min="15365" max="15365" width="11.28515625" style="57" customWidth="1"/>
    <col min="15366" max="15366" width="14.5703125" style="57" customWidth="1"/>
    <col min="15367" max="15367" width="14.7109375" style="57" customWidth="1"/>
    <col min="15368" max="15368" width="23.5703125" style="57" customWidth="1"/>
    <col min="15369" max="15373" width="8.28515625" style="57" customWidth="1"/>
    <col min="15374" max="15374" width="16.140625" style="57" customWidth="1"/>
    <col min="15375" max="15618" width="11.42578125" style="57"/>
    <col min="15619" max="15619" width="1.85546875" style="57" customWidth="1"/>
    <col min="15620" max="15620" width="8.5703125" style="57" customWidth="1"/>
    <col min="15621" max="15621" width="11.28515625" style="57" customWidth="1"/>
    <col min="15622" max="15622" width="14.5703125" style="57" customWidth="1"/>
    <col min="15623" max="15623" width="14.7109375" style="57" customWidth="1"/>
    <col min="15624" max="15624" width="23.5703125" style="57" customWidth="1"/>
    <col min="15625" max="15629" width="8.28515625" style="57" customWidth="1"/>
    <col min="15630" max="15630" width="16.140625" style="57" customWidth="1"/>
    <col min="15631" max="15874" width="11.42578125" style="57"/>
    <col min="15875" max="15875" width="1.85546875" style="57" customWidth="1"/>
    <col min="15876" max="15876" width="8.5703125" style="57" customWidth="1"/>
    <col min="15877" max="15877" width="11.28515625" style="57" customWidth="1"/>
    <col min="15878" max="15878" width="14.5703125" style="57" customWidth="1"/>
    <col min="15879" max="15879" width="14.7109375" style="57" customWidth="1"/>
    <col min="15880" max="15880" width="23.5703125" style="57" customWidth="1"/>
    <col min="15881" max="15885" width="8.28515625" style="57" customWidth="1"/>
    <col min="15886" max="15886" width="16.140625" style="57" customWidth="1"/>
    <col min="15887" max="16130" width="11.42578125" style="57"/>
    <col min="16131" max="16131" width="1.85546875" style="57" customWidth="1"/>
    <col min="16132" max="16132" width="8.5703125" style="57" customWidth="1"/>
    <col min="16133" max="16133" width="11.28515625" style="57" customWidth="1"/>
    <col min="16134" max="16134" width="14.5703125" style="57" customWidth="1"/>
    <col min="16135" max="16135" width="14.7109375" style="57" customWidth="1"/>
    <col min="16136" max="16136" width="23.5703125" style="57" customWidth="1"/>
    <col min="16137" max="16141" width="8.28515625" style="57" customWidth="1"/>
    <col min="16142" max="16142" width="16.140625" style="57" customWidth="1"/>
    <col min="16143" max="16384" width="11.42578125" style="57"/>
  </cols>
  <sheetData>
    <row r="2" spans="1:21" s="55" customFormat="1" ht="21.75" customHeight="1" x14ac:dyDescent="0.2">
      <c r="B2" s="317"/>
      <c r="C2" s="317"/>
      <c r="D2" s="318" t="s">
        <v>237</v>
      </c>
      <c r="E2" s="318"/>
      <c r="F2" s="318"/>
      <c r="G2" s="318"/>
      <c r="H2" s="318"/>
      <c r="I2" s="318"/>
      <c r="J2" s="318"/>
      <c r="K2" s="318"/>
      <c r="L2" s="116"/>
      <c r="M2" s="116"/>
    </row>
    <row r="3" spans="1:21" s="55" customFormat="1" ht="18" customHeight="1" x14ac:dyDescent="0.2">
      <c r="B3" s="317"/>
      <c r="C3" s="317"/>
      <c r="D3" s="318" t="s">
        <v>18</v>
      </c>
      <c r="E3" s="318"/>
      <c r="F3" s="318"/>
      <c r="G3" s="318"/>
      <c r="H3" s="318"/>
      <c r="I3" s="318"/>
      <c r="J3" s="318"/>
      <c r="K3" s="318"/>
      <c r="L3" s="116"/>
      <c r="M3" s="116"/>
    </row>
    <row r="4" spans="1:21" s="55" customFormat="1" ht="18" customHeight="1" x14ac:dyDescent="0.2">
      <c r="B4" s="317"/>
      <c r="C4" s="317"/>
      <c r="D4" s="318" t="s">
        <v>103</v>
      </c>
      <c r="E4" s="318"/>
      <c r="F4" s="318"/>
      <c r="G4" s="318"/>
      <c r="H4" s="318"/>
      <c r="I4" s="318"/>
      <c r="J4" s="318"/>
      <c r="K4" s="318"/>
      <c r="L4" s="116"/>
      <c r="M4" s="116"/>
    </row>
    <row r="5" spans="1:21" s="55" customFormat="1" ht="18" customHeight="1" x14ac:dyDescent="0.2">
      <c r="B5" s="317"/>
      <c r="C5" s="317"/>
      <c r="D5" s="319" t="s">
        <v>128</v>
      </c>
      <c r="E5" s="319"/>
      <c r="F5" s="319"/>
      <c r="G5" s="319"/>
      <c r="H5" s="319" t="s">
        <v>461</v>
      </c>
      <c r="I5" s="319"/>
      <c r="J5" s="319"/>
      <c r="K5" s="319"/>
      <c r="L5" s="117"/>
      <c r="M5" s="117"/>
    </row>
    <row r="6" spans="1:21" s="55" customFormat="1" ht="33.75" customHeight="1" thickBot="1" x14ac:dyDescent="0.25"/>
    <row r="7" spans="1:21" ht="24.75" customHeight="1" thickBot="1" x14ac:dyDescent="0.25">
      <c r="A7" s="56"/>
      <c r="B7" s="323" t="s">
        <v>104</v>
      </c>
      <c r="C7" s="324"/>
      <c r="D7" s="325" t="s">
        <v>238</v>
      </c>
      <c r="E7" s="326"/>
      <c r="F7" s="327"/>
      <c r="G7" s="55"/>
      <c r="H7" s="55"/>
      <c r="I7" s="55"/>
      <c r="J7" s="55"/>
      <c r="K7" s="55"/>
      <c r="L7" s="55"/>
      <c r="M7" s="55"/>
      <c r="N7" s="55"/>
      <c r="O7" s="55"/>
      <c r="P7" s="55"/>
      <c r="Q7" s="55"/>
      <c r="R7" s="55"/>
      <c r="S7" s="55"/>
      <c r="T7" s="55"/>
      <c r="U7" s="55"/>
    </row>
    <row r="8" spans="1:21" ht="30" customHeight="1" thickBot="1" x14ac:dyDescent="0.25">
      <c r="A8" s="56"/>
      <c r="B8" s="323" t="s">
        <v>129</v>
      </c>
      <c r="C8" s="324"/>
      <c r="D8" s="325" t="s">
        <v>238</v>
      </c>
      <c r="E8" s="326"/>
      <c r="F8" s="327"/>
      <c r="G8" s="55"/>
      <c r="H8" s="55"/>
      <c r="I8" s="55"/>
      <c r="J8" s="55"/>
      <c r="K8" s="55"/>
      <c r="L8" s="55"/>
      <c r="M8" s="55"/>
      <c r="N8" s="55"/>
      <c r="O8" s="55"/>
      <c r="P8" s="55"/>
      <c r="Q8" s="55"/>
      <c r="R8" s="55"/>
      <c r="S8" s="55"/>
      <c r="T8" s="55"/>
      <c r="U8" s="55"/>
    </row>
    <row r="9" spans="1:21" ht="24.75" customHeight="1" x14ac:dyDescent="0.2">
      <c r="A9" s="56"/>
      <c r="B9" s="55"/>
      <c r="C9" s="55"/>
      <c r="D9" s="55"/>
      <c r="E9" s="55"/>
      <c r="F9" s="55"/>
      <c r="G9" s="55"/>
      <c r="H9" s="55"/>
      <c r="I9" s="55"/>
      <c r="J9" s="55"/>
      <c r="K9" s="55"/>
      <c r="L9" s="55"/>
      <c r="M9" s="55"/>
      <c r="N9" s="55"/>
      <c r="O9" s="55"/>
      <c r="P9" s="55"/>
      <c r="Q9" s="55"/>
      <c r="R9" s="55"/>
      <c r="S9" s="55"/>
      <c r="T9" s="55"/>
      <c r="U9" s="55"/>
    </row>
    <row r="10" spans="1:21" s="58" customFormat="1" ht="36.75" customHeight="1" x14ac:dyDescent="0.2">
      <c r="B10" s="328" t="s">
        <v>130</v>
      </c>
      <c r="C10" s="328"/>
      <c r="D10" s="328"/>
      <c r="E10" s="328"/>
      <c r="F10" s="328"/>
      <c r="G10" s="328"/>
      <c r="H10" s="328"/>
      <c r="I10" s="328"/>
      <c r="J10" s="328"/>
      <c r="K10" s="328"/>
      <c r="L10" s="320" t="s">
        <v>255</v>
      </c>
      <c r="M10" s="321"/>
      <c r="N10" s="322"/>
      <c r="O10" s="55"/>
      <c r="P10" s="55"/>
      <c r="Q10" s="55"/>
      <c r="R10" s="55"/>
      <c r="S10" s="55"/>
      <c r="T10" s="55"/>
      <c r="U10" s="55"/>
    </row>
    <row r="11" spans="1:21" s="58" customFormat="1" ht="38.25" customHeight="1" x14ac:dyDescent="0.2">
      <c r="B11" s="59" t="s">
        <v>106</v>
      </c>
      <c r="C11" s="59" t="s">
        <v>109</v>
      </c>
      <c r="D11" s="59" t="s">
        <v>132</v>
      </c>
      <c r="E11" s="59" t="s">
        <v>133</v>
      </c>
      <c r="F11" s="59" t="s">
        <v>134</v>
      </c>
      <c r="G11" s="59" t="s">
        <v>462</v>
      </c>
      <c r="H11" s="59" t="s">
        <v>463</v>
      </c>
      <c r="I11" s="59" t="s">
        <v>464</v>
      </c>
      <c r="J11" s="59" t="s">
        <v>465</v>
      </c>
      <c r="K11" s="59" t="s">
        <v>466</v>
      </c>
      <c r="L11" s="113" t="s">
        <v>256</v>
      </c>
      <c r="M11" s="113" t="s">
        <v>257</v>
      </c>
      <c r="N11" s="118" t="s">
        <v>131</v>
      </c>
      <c r="O11" s="55"/>
      <c r="P11" s="55"/>
      <c r="Q11" s="55"/>
      <c r="R11" s="55"/>
      <c r="S11" s="55"/>
      <c r="T11" s="55"/>
      <c r="U11" s="55"/>
    </row>
    <row r="12" spans="1:21" s="58" customFormat="1" ht="38.25" customHeight="1" x14ac:dyDescent="0.2">
      <c r="B12" s="93">
        <f>+'[3]1_Acciones_disciplinarias'!C9</f>
        <v>1</v>
      </c>
      <c r="C12" s="92" t="str">
        <f>+Metas_Magnitud!F13</f>
        <v>1. Sustanciar oportunamente el 100% de las actuaciones disciplinarias en segunda instancia .</v>
      </c>
      <c r="D12" s="93" t="str">
        <f>+'[3]1_Acciones_disciplinarias'!H16</f>
        <v>Constante</v>
      </c>
      <c r="E12" s="94" t="s">
        <v>240</v>
      </c>
      <c r="F12" s="95">
        <v>1</v>
      </c>
      <c r="G12" s="96" t="s">
        <v>236</v>
      </c>
      <c r="H12" s="96" t="s">
        <v>236</v>
      </c>
      <c r="I12" s="96" t="s">
        <v>236</v>
      </c>
      <c r="J12" s="95" t="s">
        <v>241</v>
      </c>
      <c r="K12" s="95">
        <v>1</v>
      </c>
      <c r="L12" s="95">
        <f>+[3]Metas_Magnitud!U15</f>
        <v>1</v>
      </c>
      <c r="M12" s="95">
        <f>+AVERAGE(J12,L12)</f>
        <v>1</v>
      </c>
      <c r="N12" s="96">
        <f>+M12/F12</f>
        <v>1</v>
      </c>
      <c r="O12" s="55"/>
      <c r="P12" s="55"/>
      <c r="Q12" s="55"/>
      <c r="R12" s="55"/>
      <c r="S12" s="55"/>
      <c r="T12" s="55"/>
      <c r="U12" s="55"/>
    </row>
    <row r="13" spans="1:21" s="91" customFormat="1" ht="45" x14ac:dyDescent="0.2">
      <c r="B13" s="93">
        <f>'2_Seguimientos'!C9</f>
        <v>2</v>
      </c>
      <c r="C13" s="92" t="str">
        <f>'2_Seguimientos'!F9</f>
        <v>2. Realizar el 100% de los seguimientos programados a la gestión de la SGJ y sus direcciones.</v>
      </c>
      <c r="D13" s="93" t="str">
        <f>'2_Seguimientos'!H16</f>
        <v>Constante</v>
      </c>
      <c r="E13" s="94" t="s">
        <v>240</v>
      </c>
      <c r="F13" s="95">
        <v>1</v>
      </c>
      <c r="G13" s="96" t="s">
        <v>236</v>
      </c>
      <c r="H13" s="96" t="s">
        <v>236</v>
      </c>
      <c r="I13" s="96" t="s">
        <v>236</v>
      </c>
      <c r="J13" s="95">
        <v>1</v>
      </c>
      <c r="K13" s="95">
        <v>1</v>
      </c>
      <c r="L13" s="95">
        <f>Metas_Magnitud!U18</f>
        <v>1</v>
      </c>
      <c r="M13" s="95">
        <f>AVERAGE(J13,L13)</f>
        <v>1</v>
      </c>
      <c r="N13" s="96">
        <f>+M13/F13</f>
        <v>1</v>
      </c>
      <c r="O13" s="97"/>
      <c r="P13" s="55"/>
      <c r="Q13" s="55"/>
      <c r="R13" s="55"/>
      <c r="S13" s="55"/>
      <c r="T13" s="55"/>
      <c r="U13" s="55"/>
    </row>
    <row r="14" spans="1:21" ht="45" x14ac:dyDescent="0.2">
      <c r="B14" s="93">
        <v>4</v>
      </c>
      <c r="C14" s="92" t="str">
        <f>Metas_Magnitud!F19</f>
        <v>3. Alcanzar al 100% la ejecución presupuestal de los proyectos de inversión de la Subsecretaría de Gestión Jurídica</v>
      </c>
      <c r="D14" s="93" t="str">
        <f>'3_Eje_Presu'!G16</f>
        <v>Constante</v>
      </c>
      <c r="E14" s="94" t="s">
        <v>240</v>
      </c>
      <c r="F14" s="95">
        <v>1</v>
      </c>
      <c r="G14" s="96" t="s">
        <v>236</v>
      </c>
      <c r="H14" s="96" t="s">
        <v>236</v>
      </c>
      <c r="I14" s="96" t="s">
        <v>236</v>
      </c>
      <c r="J14" s="96" t="s">
        <v>236</v>
      </c>
      <c r="K14" s="95">
        <v>1</v>
      </c>
      <c r="L14" s="95">
        <f>Metas_Magnitud!U21</f>
        <v>0.99741193935408079</v>
      </c>
      <c r="M14" s="95">
        <f>AVERAGE(J14,L14)</f>
        <v>0.99741193935408079</v>
      </c>
      <c r="N14" s="96">
        <f t="shared" ref="N14" si="0">+M14/F14</f>
        <v>0.99741193935408079</v>
      </c>
    </row>
    <row r="15" spans="1:21" ht="56.25" x14ac:dyDescent="0.2">
      <c r="B15" s="93">
        <v>3</v>
      </c>
      <c r="C15" s="92" t="str">
        <f>+Metas_Magnitud!F22</f>
        <v xml:space="preserve">4. Realizar el 100% de las actividades programadas en el Plan Anticorrupción y de Atención al Ciudadano de la vigencia por la  la Subsecretaria de Gestión Jurídica </v>
      </c>
      <c r="D15" s="93" t="s">
        <v>56</v>
      </c>
      <c r="E15" s="94" t="s">
        <v>240</v>
      </c>
      <c r="F15" s="95">
        <v>1</v>
      </c>
      <c r="G15" s="96" t="s">
        <v>236</v>
      </c>
      <c r="H15" s="96" t="s">
        <v>236</v>
      </c>
      <c r="I15" s="96" t="s">
        <v>236</v>
      </c>
      <c r="J15" s="96" t="s">
        <v>236</v>
      </c>
      <c r="K15" s="95">
        <v>1</v>
      </c>
      <c r="L15" s="95">
        <f>+Metas_Magnitud!U24</f>
        <v>1</v>
      </c>
      <c r="M15" s="95">
        <f>AVERAGE(J15,L15)</f>
        <v>1</v>
      </c>
      <c r="N15" s="96">
        <f t="shared" ref="N15" si="1">+M15/F15</f>
        <v>1</v>
      </c>
    </row>
  </sheetData>
  <sheetProtection formatCells="0" formatColumns="0" formatRows="0"/>
  <mergeCells count="12">
    <mergeCell ref="L10:N10"/>
    <mergeCell ref="B7:C7"/>
    <mergeCell ref="D7:F7"/>
    <mergeCell ref="B8:C8"/>
    <mergeCell ref="D8:F8"/>
    <mergeCell ref="B10:K10"/>
    <mergeCell ref="B2:C5"/>
    <mergeCell ref="D2:K2"/>
    <mergeCell ref="D3:K3"/>
    <mergeCell ref="D4:K4"/>
    <mergeCell ref="D5:G5"/>
    <mergeCell ref="H5:K5"/>
  </mergeCells>
  <pageMargins left="1" right="1" top="1" bottom="1" header="0.5" footer="0.5"/>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X67"/>
  <sheetViews>
    <sheetView topLeftCell="A25" zoomScale="80" zoomScaleNormal="80" workbookViewId="0">
      <selection activeCell="F9" sqref="F9:I9"/>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0" width="30" style="19" customWidth="1"/>
    <col min="11" max="11" width="14.5703125" style="19" customWidth="1"/>
    <col min="12" max="21" width="11.42578125" style="41"/>
    <col min="22" max="24" width="11.42578125" style="42"/>
    <col min="25" max="16384" width="11.42578125" style="1"/>
  </cols>
  <sheetData>
    <row r="1" spans="2:24" ht="6" customHeight="1" x14ac:dyDescent="0.2"/>
    <row r="2" spans="2:24" ht="33.75" customHeight="1" x14ac:dyDescent="0.2">
      <c r="B2" s="331"/>
      <c r="C2" s="332" t="s">
        <v>102</v>
      </c>
      <c r="D2" s="332"/>
      <c r="E2" s="332"/>
      <c r="F2" s="332"/>
      <c r="G2" s="332"/>
      <c r="H2" s="332"/>
      <c r="I2" s="332"/>
      <c r="J2" s="12"/>
      <c r="K2" s="41"/>
      <c r="L2" s="43" t="s">
        <v>35</v>
      </c>
      <c r="U2" s="42"/>
      <c r="X2" s="1"/>
    </row>
    <row r="3" spans="2:24" ht="25.5" customHeight="1" x14ac:dyDescent="0.2">
      <c r="B3" s="331"/>
      <c r="C3" s="332" t="s">
        <v>18</v>
      </c>
      <c r="D3" s="332"/>
      <c r="E3" s="332"/>
      <c r="F3" s="332"/>
      <c r="G3" s="332"/>
      <c r="H3" s="332"/>
      <c r="I3" s="332"/>
      <c r="J3" s="12"/>
      <c r="K3" s="41"/>
      <c r="L3" s="43" t="s">
        <v>30</v>
      </c>
      <c r="U3" s="42"/>
      <c r="X3" s="1"/>
    </row>
    <row r="4" spans="2:24" ht="25.5" customHeight="1" x14ac:dyDescent="0.2">
      <c r="B4" s="331"/>
      <c r="C4" s="332" t="s">
        <v>0</v>
      </c>
      <c r="D4" s="332"/>
      <c r="E4" s="332"/>
      <c r="F4" s="332"/>
      <c r="G4" s="332"/>
      <c r="H4" s="332"/>
      <c r="I4" s="332"/>
      <c r="J4" s="12"/>
      <c r="K4" s="41"/>
      <c r="L4" s="43" t="s">
        <v>36</v>
      </c>
      <c r="U4" s="42"/>
      <c r="X4" s="1"/>
    </row>
    <row r="5" spans="2:24" ht="25.5" customHeight="1" x14ac:dyDescent="0.2">
      <c r="B5" s="331"/>
      <c r="C5" s="332" t="s">
        <v>467</v>
      </c>
      <c r="D5" s="332"/>
      <c r="E5" s="332"/>
      <c r="F5" s="332"/>
      <c r="G5" s="332" t="s">
        <v>468</v>
      </c>
      <c r="H5" s="332"/>
      <c r="I5" s="332"/>
      <c r="J5" s="12"/>
      <c r="K5" s="41"/>
      <c r="L5" s="43" t="s">
        <v>31</v>
      </c>
      <c r="U5" s="42"/>
      <c r="X5" s="1"/>
    </row>
    <row r="6" spans="2:24" ht="23.25" customHeight="1" x14ac:dyDescent="0.2">
      <c r="B6" s="333" t="s">
        <v>1</v>
      </c>
      <c r="C6" s="333"/>
      <c r="D6" s="333"/>
      <c r="E6" s="333"/>
      <c r="F6" s="333"/>
      <c r="G6" s="333"/>
      <c r="H6" s="333"/>
      <c r="I6" s="333"/>
      <c r="J6" s="20"/>
      <c r="K6" s="20"/>
    </row>
    <row r="7" spans="2:24" ht="24" customHeight="1" x14ac:dyDescent="0.2">
      <c r="B7" s="334" t="s">
        <v>37</v>
      </c>
      <c r="C7" s="334"/>
      <c r="D7" s="334"/>
      <c r="E7" s="334"/>
      <c r="F7" s="334"/>
      <c r="G7" s="334"/>
      <c r="H7" s="334"/>
      <c r="I7" s="334"/>
      <c r="J7" s="13"/>
      <c r="K7" s="13"/>
    </row>
    <row r="8" spans="2:24" ht="24" customHeight="1" x14ac:dyDescent="0.2">
      <c r="B8" s="335" t="s">
        <v>19</v>
      </c>
      <c r="C8" s="335"/>
      <c r="D8" s="335"/>
      <c r="E8" s="335"/>
      <c r="F8" s="335"/>
      <c r="G8" s="335"/>
      <c r="H8" s="335"/>
      <c r="I8" s="335"/>
      <c r="J8" s="83"/>
      <c r="K8" s="83"/>
      <c r="N8" s="47" t="s">
        <v>56</v>
      </c>
    </row>
    <row r="9" spans="2:24" ht="46.5" customHeight="1" x14ac:dyDescent="0.2">
      <c r="B9" s="245" t="s">
        <v>100</v>
      </c>
      <c r="C9" s="246">
        <v>1</v>
      </c>
      <c r="D9" s="329" t="s">
        <v>101</v>
      </c>
      <c r="E9" s="329"/>
      <c r="F9" s="336" t="s">
        <v>552</v>
      </c>
      <c r="G9" s="336"/>
      <c r="H9" s="336"/>
      <c r="I9" s="336"/>
      <c r="J9" s="21"/>
      <c r="K9" s="21"/>
      <c r="M9" s="43" t="s">
        <v>22</v>
      </c>
      <c r="N9" s="47" t="s">
        <v>57</v>
      </c>
    </row>
    <row r="10" spans="2:24" ht="30.75" customHeight="1" x14ac:dyDescent="0.2">
      <c r="B10" s="245" t="s">
        <v>40</v>
      </c>
      <c r="C10" s="246" t="s">
        <v>88</v>
      </c>
      <c r="D10" s="329" t="s">
        <v>39</v>
      </c>
      <c r="E10" s="329"/>
      <c r="F10" s="330" t="s">
        <v>238</v>
      </c>
      <c r="G10" s="330"/>
      <c r="H10" s="36" t="s">
        <v>45</v>
      </c>
      <c r="I10" s="246" t="s">
        <v>88</v>
      </c>
      <c r="J10" s="15"/>
      <c r="K10" s="15"/>
      <c r="M10" s="43" t="s">
        <v>23</v>
      </c>
      <c r="N10" s="47" t="s">
        <v>58</v>
      </c>
    </row>
    <row r="11" spans="2:24" ht="30.75" customHeight="1" x14ac:dyDescent="0.2">
      <c r="B11" s="245" t="s">
        <v>46</v>
      </c>
      <c r="C11" s="336" t="s">
        <v>235</v>
      </c>
      <c r="D11" s="336"/>
      <c r="E11" s="336"/>
      <c r="F11" s="336"/>
      <c r="G11" s="36" t="s">
        <v>47</v>
      </c>
      <c r="H11" s="337" t="s">
        <v>235</v>
      </c>
      <c r="I11" s="337"/>
      <c r="J11" s="22"/>
      <c r="K11" s="22"/>
      <c r="M11" s="43" t="s">
        <v>24</v>
      </c>
      <c r="N11" s="47" t="s">
        <v>59</v>
      </c>
    </row>
    <row r="12" spans="2:24" ht="30.75" customHeight="1" x14ac:dyDescent="0.2">
      <c r="B12" s="245" t="s">
        <v>48</v>
      </c>
      <c r="C12" s="338" t="s">
        <v>22</v>
      </c>
      <c r="D12" s="338"/>
      <c r="E12" s="338"/>
      <c r="F12" s="338"/>
      <c r="G12" s="36" t="s">
        <v>49</v>
      </c>
      <c r="H12" s="339" t="s">
        <v>214</v>
      </c>
      <c r="I12" s="339"/>
      <c r="J12" s="23"/>
      <c r="K12" s="23"/>
      <c r="M12" s="44" t="s">
        <v>25</v>
      </c>
    </row>
    <row r="13" spans="2:24" ht="30.75" customHeight="1" x14ac:dyDescent="0.2">
      <c r="B13" s="245" t="s">
        <v>50</v>
      </c>
      <c r="C13" s="336" t="s">
        <v>95</v>
      </c>
      <c r="D13" s="336"/>
      <c r="E13" s="336"/>
      <c r="F13" s="336"/>
      <c r="G13" s="336"/>
      <c r="H13" s="336"/>
      <c r="I13" s="336"/>
      <c r="J13" s="14"/>
      <c r="K13" s="14"/>
      <c r="M13" s="44"/>
    </row>
    <row r="14" spans="2:24" ht="30.75" customHeight="1" x14ac:dyDescent="0.2">
      <c r="B14" s="245" t="s">
        <v>51</v>
      </c>
      <c r="C14" s="330" t="s">
        <v>235</v>
      </c>
      <c r="D14" s="330"/>
      <c r="E14" s="330"/>
      <c r="F14" s="330"/>
      <c r="G14" s="330"/>
      <c r="H14" s="330"/>
      <c r="I14" s="330"/>
      <c r="J14" s="15"/>
      <c r="K14" s="15"/>
      <c r="M14" s="44"/>
      <c r="N14" s="47" t="s">
        <v>87</v>
      </c>
    </row>
    <row r="15" spans="2:24" ht="30.75" customHeight="1" x14ac:dyDescent="0.2">
      <c r="B15" s="245" t="s">
        <v>52</v>
      </c>
      <c r="C15" s="336" t="s">
        <v>531</v>
      </c>
      <c r="D15" s="336"/>
      <c r="E15" s="336"/>
      <c r="F15" s="336"/>
      <c r="G15" s="36" t="s">
        <v>53</v>
      </c>
      <c r="H15" s="330" t="s">
        <v>32</v>
      </c>
      <c r="I15" s="330"/>
      <c r="J15" s="15"/>
      <c r="K15" s="15"/>
      <c r="M15" s="44" t="s">
        <v>26</v>
      </c>
      <c r="N15" s="47" t="s">
        <v>88</v>
      </c>
    </row>
    <row r="16" spans="2:24" ht="30.75" customHeight="1" x14ac:dyDescent="0.2">
      <c r="B16" s="245" t="s">
        <v>54</v>
      </c>
      <c r="C16" s="340" t="s">
        <v>532</v>
      </c>
      <c r="D16" s="340"/>
      <c r="E16" s="340"/>
      <c r="F16" s="340"/>
      <c r="G16" s="36" t="s">
        <v>55</v>
      </c>
      <c r="H16" s="330" t="s">
        <v>56</v>
      </c>
      <c r="I16" s="330"/>
      <c r="J16" s="15"/>
      <c r="K16" s="15"/>
      <c r="M16" s="44" t="s">
        <v>27</v>
      </c>
    </row>
    <row r="17" spans="2:14" ht="57" customHeight="1" x14ac:dyDescent="0.2">
      <c r="B17" s="245" t="s">
        <v>60</v>
      </c>
      <c r="C17" s="336" t="s">
        <v>533</v>
      </c>
      <c r="D17" s="336"/>
      <c r="E17" s="336"/>
      <c r="F17" s="336"/>
      <c r="G17" s="336"/>
      <c r="H17" s="336"/>
      <c r="I17" s="336"/>
      <c r="J17" s="14"/>
      <c r="K17" s="14"/>
      <c r="M17" s="44" t="s">
        <v>28</v>
      </c>
      <c r="N17" s="47" t="s">
        <v>89</v>
      </c>
    </row>
    <row r="18" spans="2:14" ht="30.75" customHeight="1" x14ac:dyDescent="0.2">
      <c r="B18" s="245" t="s">
        <v>61</v>
      </c>
      <c r="C18" s="336" t="s">
        <v>239</v>
      </c>
      <c r="D18" s="336"/>
      <c r="E18" s="336"/>
      <c r="F18" s="336"/>
      <c r="G18" s="336"/>
      <c r="H18" s="336"/>
      <c r="I18" s="336"/>
      <c r="J18" s="17"/>
      <c r="K18" s="17"/>
      <c r="M18" s="44" t="s">
        <v>29</v>
      </c>
      <c r="N18" s="47" t="s">
        <v>90</v>
      </c>
    </row>
    <row r="19" spans="2:14" ht="30.75" customHeight="1" x14ac:dyDescent="0.2">
      <c r="B19" s="245" t="s">
        <v>62</v>
      </c>
      <c r="C19" s="336" t="s">
        <v>534</v>
      </c>
      <c r="D19" s="336"/>
      <c r="E19" s="336"/>
      <c r="F19" s="336"/>
      <c r="G19" s="336"/>
      <c r="H19" s="336"/>
      <c r="I19" s="336"/>
      <c r="J19" s="16"/>
      <c r="K19" s="16"/>
      <c r="M19" s="44"/>
      <c r="N19" s="47" t="s">
        <v>535</v>
      </c>
    </row>
    <row r="20" spans="2:14" ht="30.75" customHeight="1" x14ac:dyDescent="0.2">
      <c r="B20" s="245" t="s">
        <v>63</v>
      </c>
      <c r="C20" s="341" t="s">
        <v>494</v>
      </c>
      <c r="D20" s="341"/>
      <c r="E20" s="341"/>
      <c r="F20" s="341"/>
      <c r="G20" s="341"/>
      <c r="H20" s="341"/>
      <c r="I20" s="341"/>
      <c r="J20" s="24"/>
      <c r="K20" s="24"/>
      <c r="M20" s="44" t="s">
        <v>32</v>
      </c>
      <c r="N20" s="47" t="s">
        <v>92</v>
      </c>
    </row>
    <row r="21" spans="2:14" ht="27.75" customHeight="1" x14ac:dyDescent="0.2">
      <c r="B21" s="329" t="s">
        <v>64</v>
      </c>
      <c r="C21" s="342" t="s">
        <v>41</v>
      </c>
      <c r="D21" s="342"/>
      <c r="E21" s="342"/>
      <c r="F21" s="343" t="s">
        <v>42</v>
      </c>
      <c r="G21" s="343"/>
      <c r="H21" s="343"/>
      <c r="I21" s="343"/>
      <c r="J21" s="25"/>
      <c r="K21" s="25"/>
      <c r="M21" s="44" t="s">
        <v>33</v>
      </c>
      <c r="N21" s="47" t="s">
        <v>536</v>
      </c>
    </row>
    <row r="22" spans="2:14" ht="27" customHeight="1" x14ac:dyDescent="0.2">
      <c r="B22" s="329"/>
      <c r="C22" s="344" t="s">
        <v>537</v>
      </c>
      <c r="D22" s="345"/>
      <c r="E22" s="345"/>
      <c r="F22" s="344" t="s">
        <v>538</v>
      </c>
      <c r="G22" s="346"/>
      <c r="H22" s="346"/>
      <c r="I22" s="346"/>
      <c r="J22" s="16"/>
      <c r="K22" s="16"/>
      <c r="M22" s="44" t="s">
        <v>34</v>
      </c>
      <c r="N22" s="47" t="s">
        <v>94</v>
      </c>
    </row>
    <row r="23" spans="2:14" ht="39.75" customHeight="1" x14ac:dyDescent="0.2">
      <c r="B23" s="245" t="s">
        <v>65</v>
      </c>
      <c r="C23" s="347" t="s">
        <v>497</v>
      </c>
      <c r="D23" s="345"/>
      <c r="E23" s="345"/>
      <c r="F23" s="347" t="s">
        <v>497</v>
      </c>
      <c r="G23" s="346"/>
      <c r="H23" s="346"/>
      <c r="I23" s="346"/>
      <c r="J23" s="15"/>
      <c r="K23" s="15"/>
      <c r="M23" s="44"/>
      <c r="N23" s="47" t="s">
        <v>95</v>
      </c>
    </row>
    <row r="24" spans="2:14" ht="44.25" customHeight="1" x14ac:dyDescent="0.2">
      <c r="B24" s="245" t="s">
        <v>66</v>
      </c>
      <c r="C24" s="344" t="s">
        <v>539</v>
      </c>
      <c r="D24" s="345"/>
      <c r="E24" s="345"/>
      <c r="F24" s="344" t="s">
        <v>540</v>
      </c>
      <c r="G24" s="346"/>
      <c r="H24" s="346"/>
      <c r="I24" s="346"/>
      <c r="J24" s="17"/>
      <c r="K24" s="17"/>
      <c r="M24" s="45"/>
      <c r="N24" s="47" t="s">
        <v>96</v>
      </c>
    </row>
    <row r="25" spans="2:14" ht="29.25" customHeight="1" x14ac:dyDescent="0.2">
      <c r="B25" s="245" t="s">
        <v>67</v>
      </c>
      <c r="C25" s="348">
        <v>43831</v>
      </c>
      <c r="D25" s="336"/>
      <c r="E25" s="336"/>
      <c r="F25" s="36" t="s">
        <v>98</v>
      </c>
      <c r="G25" s="349" t="s">
        <v>241</v>
      </c>
      <c r="H25" s="349"/>
      <c r="I25" s="349"/>
      <c r="J25" s="352"/>
      <c r="K25" s="18"/>
      <c r="M25" s="45"/>
    </row>
    <row r="26" spans="2:14" ht="27" customHeight="1" x14ac:dyDescent="0.2">
      <c r="B26" s="245" t="s">
        <v>97</v>
      </c>
      <c r="C26" s="348">
        <v>44196</v>
      </c>
      <c r="D26" s="336"/>
      <c r="E26" s="336"/>
      <c r="F26" s="36" t="s">
        <v>68</v>
      </c>
      <c r="G26" s="353">
        <v>1</v>
      </c>
      <c r="H26" s="353"/>
      <c r="I26" s="353"/>
      <c r="J26" s="352"/>
      <c r="K26" s="26"/>
      <c r="M26" s="45"/>
    </row>
    <row r="27" spans="2:14" ht="47.25" customHeight="1" x14ac:dyDescent="0.2">
      <c r="B27" s="245" t="s">
        <v>99</v>
      </c>
      <c r="C27" s="347" t="s">
        <v>28</v>
      </c>
      <c r="D27" s="345"/>
      <c r="E27" s="345"/>
      <c r="F27" s="82" t="s">
        <v>69</v>
      </c>
      <c r="G27" s="354" t="s">
        <v>241</v>
      </c>
      <c r="H27" s="354"/>
      <c r="I27" s="354"/>
      <c r="J27" s="25"/>
      <c r="K27" s="25"/>
      <c r="M27" s="45"/>
    </row>
    <row r="28" spans="2:14" ht="30" customHeight="1" x14ac:dyDescent="0.2">
      <c r="B28" s="355" t="s">
        <v>20</v>
      </c>
      <c r="C28" s="355"/>
      <c r="D28" s="355"/>
      <c r="E28" s="355"/>
      <c r="F28" s="355"/>
      <c r="G28" s="355"/>
      <c r="H28" s="355"/>
      <c r="I28" s="355"/>
      <c r="J28" s="83"/>
      <c r="K28" s="83"/>
      <c r="M28" s="45"/>
    </row>
    <row r="29" spans="2:14" ht="56.25" customHeight="1" x14ac:dyDescent="0.2">
      <c r="B29" s="37" t="s">
        <v>2</v>
      </c>
      <c r="C29" s="37" t="s">
        <v>70</v>
      </c>
      <c r="D29" s="37" t="s">
        <v>43</v>
      </c>
      <c r="E29" s="37" t="s">
        <v>71</v>
      </c>
      <c r="F29" s="37" t="s">
        <v>44</v>
      </c>
      <c r="G29" s="38" t="s">
        <v>13</v>
      </c>
      <c r="H29" s="38" t="s">
        <v>14</v>
      </c>
      <c r="I29" s="37" t="s">
        <v>15</v>
      </c>
      <c r="J29" s="16"/>
      <c r="K29" s="16"/>
      <c r="M29" s="45"/>
    </row>
    <row r="30" spans="2:14" ht="19.5" customHeight="1" x14ac:dyDescent="0.2">
      <c r="B30" s="247" t="s">
        <v>3</v>
      </c>
      <c r="C30" s="253">
        <v>0</v>
      </c>
      <c r="D30" s="207">
        <v>0</v>
      </c>
      <c r="E30" s="254">
        <v>0</v>
      </c>
      <c r="F30" s="255">
        <v>0</v>
      </c>
      <c r="G30" s="256" t="e">
        <v>#DIV/0!</v>
      </c>
      <c r="H30" s="257" t="e">
        <v>#DIV/0!</v>
      </c>
      <c r="I30" s="258">
        <v>0</v>
      </c>
      <c r="J30" s="27"/>
      <c r="K30" s="27"/>
      <c r="M30" s="45"/>
    </row>
    <row r="31" spans="2:14" ht="19.5" customHeight="1" x14ac:dyDescent="0.2">
      <c r="B31" s="247" t="s">
        <v>4</v>
      </c>
      <c r="C31" s="253">
        <v>0</v>
      </c>
      <c r="D31" s="207">
        <v>0</v>
      </c>
      <c r="E31" s="254">
        <v>0</v>
      </c>
      <c r="F31" s="255">
        <v>0</v>
      </c>
      <c r="G31" s="256" t="e">
        <v>#DIV/0!</v>
      </c>
      <c r="H31" s="257" t="e">
        <v>#DIV/0!</v>
      </c>
      <c r="I31" s="258">
        <v>0</v>
      </c>
      <c r="J31" s="27"/>
      <c r="K31" s="27"/>
      <c r="M31" s="45"/>
    </row>
    <row r="32" spans="2:14" ht="19.5" customHeight="1" x14ac:dyDescent="0.2">
      <c r="B32" s="247" t="s">
        <v>5</v>
      </c>
      <c r="C32" s="253">
        <v>2</v>
      </c>
      <c r="D32" s="207">
        <v>2</v>
      </c>
      <c r="E32" s="254">
        <v>2</v>
      </c>
      <c r="F32" s="255">
        <v>2</v>
      </c>
      <c r="G32" s="256">
        <v>1</v>
      </c>
      <c r="H32" s="257">
        <v>1</v>
      </c>
      <c r="I32" s="258">
        <v>1</v>
      </c>
      <c r="J32" s="27"/>
      <c r="K32" s="27"/>
      <c r="M32" s="45"/>
    </row>
    <row r="33" spans="2:11" ht="19.5" customHeight="1" x14ac:dyDescent="0.2">
      <c r="B33" s="247" t="s">
        <v>6</v>
      </c>
      <c r="C33" s="253">
        <v>0</v>
      </c>
      <c r="D33" s="207">
        <v>2</v>
      </c>
      <c r="E33" s="254">
        <v>0</v>
      </c>
      <c r="F33" s="255">
        <v>2</v>
      </c>
      <c r="G33" s="256" t="e">
        <v>#DIV/0!</v>
      </c>
      <c r="H33" s="257">
        <v>1</v>
      </c>
      <c r="I33" s="258">
        <v>1</v>
      </c>
      <c r="J33" s="27"/>
      <c r="K33" s="27"/>
    </row>
    <row r="34" spans="2:11" ht="19.5" customHeight="1" x14ac:dyDescent="0.2">
      <c r="B34" s="247" t="s">
        <v>7</v>
      </c>
      <c r="C34" s="253">
        <v>0</v>
      </c>
      <c r="D34" s="207">
        <v>2</v>
      </c>
      <c r="E34" s="254">
        <v>0</v>
      </c>
      <c r="F34" s="255">
        <v>2</v>
      </c>
      <c r="G34" s="256" t="e">
        <v>#DIV/0!</v>
      </c>
      <c r="H34" s="257">
        <v>1</v>
      </c>
      <c r="I34" s="258">
        <v>1</v>
      </c>
      <c r="J34" s="27"/>
      <c r="K34" s="27"/>
    </row>
    <row r="35" spans="2:11" ht="19.5" customHeight="1" x14ac:dyDescent="0.2">
      <c r="B35" s="247" t="s">
        <v>8</v>
      </c>
      <c r="C35" s="253">
        <v>0</v>
      </c>
      <c r="D35" s="207">
        <v>2</v>
      </c>
      <c r="E35" s="254">
        <v>0</v>
      </c>
      <c r="F35" s="255">
        <v>2</v>
      </c>
      <c r="G35" s="256" t="e">
        <v>#DIV/0!</v>
      </c>
      <c r="H35" s="257">
        <v>1</v>
      </c>
      <c r="I35" s="258">
        <v>1</v>
      </c>
      <c r="J35" s="27"/>
      <c r="K35" s="27"/>
    </row>
    <row r="36" spans="2:11" ht="19.5" customHeight="1" x14ac:dyDescent="0.2">
      <c r="B36" s="247" t="s">
        <v>9</v>
      </c>
      <c r="C36" s="253">
        <v>0</v>
      </c>
      <c r="D36" s="207">
        <v>2</v>
      </c>
      <c r="E36" s="254">
        <v>0</v>
      </c>
      <c r="F36" s="255">
        <v>2</v>
      </c>
      <c r="G36" s="256" t="e">
        <v>#DIV/0!</v>
      </c>
      <c r="H36" s="257">
        <v>1</v>
      </c>
      <c r="I36" s="258">
        <v>1</v>
      </c>
      <c r="J36" s="27"/>
      <c r="K36" s="27"/>
    </row>
    <row r="37" spans="2:11" ht="19.5" customHeight="1" x14ac:dyDescent="0.2">
      <c r="B37" s="247" t="s">
        <v>10</v>
      </c>
      <c r="C37" s="253">
        <v>0</v>
      </c>
      <c r="D37" s="207">
        <v>2</v>
      </c>
      <c r="E37" s="254">
        <v>0</v>
      </c>
      <c r="F37" s="255">
        <v>2</v>
      </c>
      <c r="G37" s="256" t="e">
        <v>#DIV/0!</v>
      </c>
      <c r="H37" s="257">
        <v>1</v>
      </c>
      <c r="I37" s="258">
        <v>1</v>
      </c>
      <c r="J37" s="27"/>
      <c r="K37" s="27"/>
    </row>
    <row r="38" spans="2:11" ht="19.5" customHeight="1" x14ac:dyDescent="0.2">
      <c r="B38" s="247" t="s">
        <v>11</v>
      </c>
      <c r="C38" s="253">
        <v>0</v>
      </c>
      <c r="D38" s="207">
        <v>2</v>
      </c>
      <c r="E38" s="254">
        <v>0</v>
      </c>
      <c r="F38" s="255">
        <v>2</v>
      </c>
      <c r="G38" s="256" t="e">
        <v>#DIV/0!</v>
      </c>
      <c r="H38" s="257">
        <v>1</v>
      </c>
      <c r="I38" s="258">
        <v>1</v>
      </c>
      <c r="J38" s="27"/>
      <c r="K38" s="27"/>
    </row>
    <row r="39" spans="2:11" ht="19.5" customHeight="1" x14ac:dyDescent="0.2">
      <c r="B39" s="247" t="s">
        <v>12</v>
      </c>
      <c r="C39" s="253">
        <v>0</v>
      </c>
      <c r="D39" s="207">
        <v>2</v>
      </c>
      <c r="E39" s="254">
        <v>0</v>
      </c>
      <c r="F39" s="255">
        <v>2</v>
      </c>
      <c r="G39" s="256" t="e">
        <v>#DIV/0!</v>
      </c>
      <c r="H39" s="257">
        <v>1</v>
      </c>
      <c r="I39" s="258">
        <v>1</v>
      </c>
      <c r="J39" s="27"/>
      <c r="K39" s="27"/>
    </row>
    <row r="40" spans="2:11" ht="19.5" customHeight="1" x14ac:dyDescent="0.2">
      <c r="B40" s="247" t="s">
        <v>16</v>
      </c>
      <c r="C40" s="253">
        <v>0</v>
      </c>
      <c r="D40" s="207">
        <v>2</v>
      </c>
      <c r="E40" s="254">
        <v>0</v>
      </c>
      <c r="F40" s="255">
        <v>2</v>
      </c>
      <c r="G40" s="256" t="e">
        <v>#DIV/0!</v>
      </c>
      <c r="H40" s="257">
        <v>1</v>
      </c>
      <c r="I40" s="258">
        <v>1</v>
      </c>
      <c r="J40" s="27"/>
      <c r="K40" s="27"/>
    </row>
    <row r="41" spans="2:11" ht="19.5" customHeight="1" x14ac:dyDescent="0.2">
      <c r="B41" s="247" t="s">
        <v>17</v>
      </c>
      <c r="C41" s="253">
        <v>0</v>
      </c>
      <c r="D41" s="207">
        <v>2</v>
      </c>
      <c r="E41" s="254">
        <v>0</v>
      </c>
      <c r="F41" s="255">
        <v>2</v>
      </c>
      <c r="G41" s="256" t="e">
        <v>#DIV/0!</v>
      </c>
      <c r="H41" s="257">
        <v>1</v>
      </c>
      <c r="I41" s="258">
        <v>1</v>
      </c>
      <c r="J41" s="27"/>
      <c r="K41" s="27"/>
    </row>
    <row r="42" spans="2:11" ht="54" customHeight="1" x14ac:dyDescent="0.2">
      <c r="B42" s="250" t="s">
        <v>72</v>
      </c>
      <c r="C42" s="356" t="s">
        <v>551</v>
      </c>
      <c r="D42" s="356"/>
      <c r="E42" s="356"/>
      <c r="F42" s="356"/>
      <c r="G42" s="356"/>
      <c r="H42" s="356"/>
      <c r="I42" s="356"/>
      <c r="J42" s="28"/>
      <c r="K42" s="28"/>
    </row>
    <row r="43" spans="2:11" ht="29.25" customHeight="1" x14ac:dyDescent="0.2">
      <c r="B43" s="355" t="s">
        <v>21</v>
      </c>
      <c r="C43" s="355"/>
      <c r="D43" s="355"/>
      <c r="E43" s="355"/>
      <c r="F43" s="355"/>
      <c r="G43" s="355"/>
      <c r="H43" s="355"/>
      <c r="I43" s="355"/>
      <c r="J43" s="83"/>
      <c r="K43" s="83"/>
    </row>
    <row r="44" spans="2:11" ht="51.75" customHeight="1" x14ac:dyDescent="0.2">
      <c r="B44" s="334"/>
      <c r="C44" s="334"/>
      <c r="D44" s="334"/>
      <c r="E44" s="334"/>
      <c r="F44" s="334"/>
      <c r="G44" s="334"/>
      <c r="H44" s="334"/>
      <c r="I44" s="334"/>
      <c r="J44" s="83"/>
      <c r="K44" s="259"/>
    </row>
    <row r="45" spans="2:11" ht="51.75" customHeight="1" x14ac:dyDescent="0.2">
      <c r="B45" s="334"/>
      <c r="C45" s="334"/>
      <c r="D45" s="334"/>
      <c r="E45" s="334"/>
      <c r="F45" s="334"/>
      <c r="G45" s="334"/>
      <c r="H45" s="334"/>
      <c r="I45" s="334"/>
      <c r="J45" s="28"/>
      <c r="K45" s="28"/>
    </row>
    <row r="46" spans="2:11" ht="51.75" customHeight="1" x14ac:dyDescent="0.2">
      <c r="B46" s="334"/>
      <c r="C46" s="334"/>
      <c r="D46" s="334"/>
      <c r="E46" s="334"/>
      <c r="F46" s="334"/>
      <c r="G46" s="334"/>
      <c r="H46" s="334"/>
      <c r="I46" s="334"/>
      <c r="J46" s="28"/>
      <c r="K46" s="28"/>
    </row>
    <row r="47" spans="2:11" ht="51.75" customHeight="1" x14ac:dyDescent="0.2">
      <c r="B47" s="334"/>
      <c r="C47" s="334"/>
      <c r="D47" s="334"/>
      <c r="E47" s="334"/>
      <c r="F47" s="334"/>
      <c r="G47" s="334"/>
      <c r="H47" s="334"/>
      <c r="I47" s="334"/>
      <c r="J47" s="28"/>
      <c r="K47" s="28"/>
    </row>
    <row r="48" spans="2:11" ht="51.75" customHeight="1" x14ac:dyDescent="0.2">
      <c r="B48" s="334"/>
      <c r="C48" s="334"/>
      <c r="D48" s="334"/>
      <c r="E48" s="334"/>
      <c r="F48" s="334"/>
      <c r="G48" s="334"/>
      <c r="H48" s="334"/>
      <c r="I48" s="334"/>
      <c r="J48" s="29"/>
      <c r="K48" s="29"/>
    </row>
    <row r="49" spans="2:11" ht="47.25" customHeight="1" x14ac:dyDescent="0.2">
      <c r="B49" s="245" t="s">
        <v>73</v>
      </c>
      <c r="C49" s="356" t="s">
        <v>551</v>
      </c>
      <c r="D49" s="356"/>
      <c r="E49" s="356"/>
      <c r="F49" s="356"/>
      <c r="G49" s="356"/>
      <c r="H49" s="356"/>
      <c r="I49" s="356"/>
      <c r="J49" s="30"/>
      <c r="K49" s="30"/>
    </row>
    <row r="50" spans="2:11" ht="34.5" customHeight="1" x14ac:dyDescent="0.2">
      <c r="B50" s="245" t="s">
        <v>74</v>
      </c>
      <c r="C50" s="357" t="s">
        <v>241</v>
      </c>
      <c r="D50" s="357"/>
      <c r="E50" s="357"/>
      <c r="F50" s="357"/>
      <c r="G50" s="357"/>
      <c r="H50" s="357"/>
      <c r="I50" s="357"/>
      <c r="J50" s="30"/>
      <c r="K50" s="30"/>
    </row>
    <row r="51" spans="2:11" ht="34.5" customHeight="1" x14ac:dyDescent="0.2">
      <c r="B51" s="248" t="s">
        <v>75</v>
      </c>
      <c r="C51" s="350" t="s">
        <v>541</v>
      </c>
      <c r="D51" s="351"/>
      <c r="E51" s="351"/>
      <c r="F51" s="351"/>
      <c r="G51" s="351"/>
      <c r="H51" s="351"/>
      <c r="I51" s="351"/>
      <c r="J51" s="30"/>
      <c r="K51" s="30"/>
    </row>
    <row r="52" spans="2:11" ht="29.25" customHeight="1" x14ac:dyDescent="0.2">
      <c r="B52" s="355" t="s">
        <v>38</v>
      </c>
      <c r="C52" s="355"/>
      <c r="D52" s="355"/>
      <c r="E52" s="355"/>
      <c r="F52" s="355"/>
      <c r="G52" s="355"/>
      <c r="H52" s="355"/>
      <c r="I52" s="355"/>
      <c r="J52" s="30"/>
      <c r="K52" s="30"/>
    </row>
    <row r="53" spans="2:11" ht="33" customHeight="1" x14ac:dyDescent="0.2">
      <c r="B53" s="358" t="s">
        <v>76</v>
      </c>
      <c r="C53" s="249" t="s">
        <v>77</v>
      </c>
      <c r="D53" s="359" t="s">
        <v>78</v>
      </c>
      <c r="E53" s="359"/>
      <c r="F53" s="359"/>
      <c r="G53" s="359" t="s">
        <v>79</v>
      </c>
      <c r="H53" s="359"/>
      <c r="I53" s="359"/>
      <c r="J53" s="31"/>
      <c r="K53" s="31"/>
    </row>
    <row r="54" spans="2:11" ht="31.5" customHeight="1" x14ac:dyDescent="0.2">
      <c r="B54" s="358"/>
      <c r="C54" s="266">
        <v>44105</v>
      </c>
      <c r="D54" s="360"/>
      <c r="E54" s="360"/>
      <c r="F54" s="360"/>
      <c r="G54" s="360" t="s">
        <v>550</v>
      </c>
      <c r="H54" s="360"/>
      <c r="I54" s="360"/>
      <c r="J54" s="31"/>
      <c r="K54" s="31"/>
    </row>
    <row r="55" spans="2:11" ht="31.5" customHeight="1" x14ac:dyDescent="0.2">
      <c r="B55" s="248" t="s">
        <v>80</v>
      </c>
      <c r="C55" s="363" t="s">
        <v>542</v>
      </c>
      <c r="D55" s="363"/>
      <c r="E55" s="364" t="s">
        <v>81</v>
      </c>
      <c r="F55" s="364"/>
      <c r="G55" s="363" t="s">
        <v>215</v>
      </c>
      <c r="H55" s="363"/>
      <c r="I55" s="363"/>
      <c r="J55" s="32"/>
      <c r="K55" s="32"/>
    </row>
    <row r="56" spans="2:11" ht="31.5" customHeight="1" x14ac:dyDescent="0.2">
      <c r="B56" s="248" t="s">
        <v>82</v>
      </c>
      <c r="C56" s="361" t="s">
        <v>471</v>
      </c>
      <c r="D56" s="361"/>
      <c r="E56" s="365" t="s">
        <v>86</v>
      </c>
      <c r="F56" s="365"/>
      <c r="G56" s="363" t="s">
        <v>471</v>
      </c>
      <c r="H56" s="363"/>
      <c r="I56" s="363"/>
      <c r="J56" s="32"/>
      <c r="K56" s="32"/>
    </row>
    <row r="57" spans="2:11" ht="31.5" customHeight="1" x14ac:dyDescent="0.2">
      <c r="B57" s="248" t="s">
        <v>84</v>
      </c>
      <c r="C57" s="361"/>
      <c r="D57" s="361"/>
      <c r="E57" s="362" t="s">
        <v>83</v>
      </c>
      <c r="F57" s="362"/>
      <c r="G57" s="361"/>
      <c r="H57" s="361"/>
      <c r="I57" s="361"/>
      <c r="J57" s="33"/>
      <c r="K57" s="33"/>
    </row>
    <row r="58" spans="2:11" ht="31.5" customHeight="1" x14ac:dyDescent="0.2">
      <c r="B58" s="248" t="s">
        <v>85</v>
      </c>
      <c r="C58" s="360"/>
      <c r="D58" s="360"/>
      <c r="E58" s="362"/>
      <c r="F58" s="362"/>
      <c r="G58" s="361"/>
      <c r="H58" s="361"/>
      <c r="I58" s="361"/>
      <c r="J58" s="33"/>
      <c r="K58" s="33"/>
    </row>
    <row r="59" spans="2:11" ht="15" hidden="1" x14ac:dyDescent="0.25">
      <c r="B59" s="9"/>
      <c r="C59" s="9"/>
      <c r="D59" s="10"/>
      <c r="E59" s="10"/>
      <c r="F59" s="10"/>
      <c r="G59" s="10"/>
      <c r="H59" s="10"/>
      <c r="I59" s="11"/>
      <c r="J59" s="34"/>
      <c r="K59" s="34"/>
    </row>
    <row r="60" spans="2:11" hidden="1" x14ac:dyDescent="0.2">
      <c r="B60" s="4"/>
      <c r="C60" s="5"/>
      <c r="D60" s="5"/>
      <c r="E60" s="6"/>
      <c r="F60" s="6"/>
      <c r="G60" s="7"/>
      <c r="H60" s="8"/>
      <c r="I60" s="5"/>
      <c r="J60" s="35"/>
      <c r="K60" s="35"/>
    </row>
    <row r="61" spans="2:11" hidden="1" x14ac:dyDescent="0.2">
      <c r="B61" s="4"/>
      <c r="C61" s="5"/>
      <c r="D61" s="5"/>
      <c r="E61" s="6"/>
      <c r="F61" s="6"/>
      <c r="G61" s="7"/>
      <c r="H61" s="8"/>
      <c r="I61" s="5"/>
      <c r="J61" s="35"/>
      <c r="K61" s="35"/>
    </row>
    <row r="62" spans="2:11" hidden="1" x14ac:dyDescent="0.2">
      <c r="B62" s="4"/>
      <c r="C62" s="5"/>
      <c r="D62" s="5"/>
      <c r="E62" s="6"/>
      <c r="F62" s="6"/>
      <c r="G62" s="7"/>
      <c r="H62" s="8"/>
      <c r="I62" s="5"/>
      <c r="J62" s="35"/>
      <c r="K62" s="35"/>
    </row>
    <row r="63" spans="2:11" hidden="1" x14ac:dyDescent="0.2">
      <c r="B63" s="4"/>
      <c r="C63" s="5"/>
      <c r="D63" s="5"/>
      <c r="E63" s="6"/>
      <c r="F63" s="6"/>
      <c r="G63" s="7"/>
      <c r="H63" s="8"/>
      <c r="I63" s="5"/>
      <c r="J63" s="35"/>
      <c r="K63" s="35"/>
    </row>
    <row r="64" spans="2:11" hidden="1" x14ac:dyDescent="0.2">
      <c r="B64" s="4"/>
      <c r="C64" s="5"/>
      <c r="D64" s="5"/>
      <c r="E64" s="6"/>
      <c r="F64" s="6"/>
      <c r="G64" s="7"/>
      <c r="H64" s="8"/>
      <c r="I64" s="5"/>
      <c r="J64" s="35"/>
      <c r="K64" s="35"/>
    </row>
    <row r="65" spans="2:11" hidden="1" x14ac:dyDescent="0.2">
      <c r="B65" s="4"/>
      <c r="C65" s="5"/>
      <c r="D65" s="5"/>
      <c r="E65" s="6"/>
      <c r="F65" s="6"/>
      <c r="G65" s="7"/>
      <c r="H65" s="8"/>
      <c r="I65" s="5"/>
      <c r="J65" s="35"/>
      <c r="K65" s="35"/>
    </row>
    <row r="66" spans="2:11" hidden="1" x14ac:dyDescent="0.2">
      <c r="B66" s="4"/>
      <c r="C66" s="5"/>
      <c r="D66" s="5"/>
      <c r="E66" s="6"/>
      <c r="F66" s="6"/>
      <c r="G66" s="7"/>
      <c r="H66" s="8"/>
      <c r="I66" s="5"/>
      <c r="J66" s="35"/>
      <c r="K66" s="35"/>
    </row>
    <row r="67" spans="2:11" hidden="1" x14ac:dyDescent="0.2">
      <c r="B67" s="4"/>
      <c r="C67" s="5"/>
      <c r="D67" s="5"/>
      <c r="E67" s="6"/>
      <c r="F67" s="6"/>
      <c r="G67" s="7"/>
      <c r="H67" s="8"/>
      <c r="I67" s="5"/>
      <c r="J67" s="35"/>
      <c r="K67" s="35"/>
    </row>
  </sheetData>
  <mergeCells count="66">
    <mergeCell ref="C57:D57"/>
    <mergeCell ref="E57:F58"/>
    <mergeCell ref="G57:I58"/>
    <mergeCell ref="C58:D58"/>
    <mergeCell ref="C55:D55"/>
    <mergeCell ref="E55:F55"/>
    <mergeCell ref="G55:I55"/>
    <mergeCell ref="C56:D56"/>
    <mergeCell ref="E56:F56"/>
    <mergeCell ref="G56:I56"/>
    <mergeCell ref="B52:I52"/>
    <mergeCell ref="B53:B54"/>
    <mergeCell ref="D53:F53"/>
    <mergeCell ref="G53:I53"/>
    <mergeCell ref="D54:F54"/>
    <mergeCell ref="G54:I54"/>
    <mergeCell ref="C51:I51"/>
    <mergeCell ref="J25:J26"/>
    <mergeCell ref="C26:E26"/>
    <mergeCell ref="G26:I26"/>
    <mergeCell ref="C27:E27"/>
    <mergeCell ref="G27:I27"/>
    <mergeCell ref="B28:I28"/>
    <mergeCell ref="C42:I42"/>
    <mergeCell ref="B43:I43"/>
    <mergeCell ref="B44:I48"/>
    <mergeCell ref="C49:I49"/>
    <mergeCell ref="C50:I50"/>
    <mergeCell ref="C23:E23"/>
    <mergeCell ref="F23:I23"/>
    <mergeCell ref="C24:E24"/>
    <mergeCell ref="F24:I24"/>
    <mergeCell ref="C25:E25"/>
    <mergeCell ref="G25:I25"/>
    <mergeCell ref="C19:I19"/>
    <mergeCell ref="C20:I20"/>
    <mergeCell ref="B21:B22"/>
    <mergeCell ref="C21:E21"/>
    <mergeCell ref="F21:I21"/>
    <mergeCell ref="C22:E22"/>
    <mergeCell ref="F22:I22"/>
    <mergeCell ref="C18:I18"/>
    <mergeCell ref="C11:F11"/>
    <mergeCell ref="H11:I11"/>
    <mergeCell ref="C12:F12"/>
    <mergeCell ref="H12:I12"/>
    <mergeCell ref="C13:I13"/>
    <mergeCell ref="C14:I14"/>
    <mergeCell ref="C15:F15"/>
    <mergeCell ref="H15:I15"/>
    <mergeCell ref="C16:F16"/>
    <mergeCell ref="H16:I16"/>
    <mergeCell ref="C17:I17"/>
    <mergeCell ref="D10:E10"/>
    <mergeCell ref="F10:G10"/>
    <mergeCell ref="B2:B5"/>
    <mergeCell ref="C2:I2"/>
    <mergeCell ref="C3:I3"/>
    <mergeCell ref="C4:I4"/>
    <mergeCell ref="C5:F5"/>
    <mergeCell ref="G5:I5"/>
    <mergeCell ref="B6:I6"/>
    <mergeCell ref="B7:I7"/>
    <mergeCell ref="B8:I8"/>
    <mergeCell ref="D9:E9"/>
    <mergeCell ref="F9:I9"/>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K19"/>
  <sheetViews>
    <sheetView topLeftCell="A9" zoomScale="70" zoomScaleNormal="70" workbookViewId="0">
      <selection activeCell="E25" sqref="E25"/>
    </sheetView>
  </sheetViews>
  <sheetFormatPr baseColWidth="10" defaultRowHeight="15" x14ac:dyDescent="0.25"/>
  <cols>
    <col min="1" max="1" width="1.28515625" customWidth="1"/>
    <col min="2" max="2" width="28.140625" style="70" customWidth="1"/>
    <col min="3" max="3" width="28" customWidth="1"/>
    <col min="4" max="4" width="20" customWidth="1"/>
    <col min="5" max="5" width="9.5703125" customWidth="1"/>
    <col min="6" max="6" width="59.140625" customWidth="1"/>
    <col min="7" max="7" width="18.7109375" customWidth="1"/>
    <col min="8" max="8" width="16.140625" customWidth="1"/>
    <col min="9" max="9" width="16.28515625" customWidth="1"/>
    <col min="10" max="10" width="15.7109375" customWidth="1"/>
    <col min="11" max="11" width="32"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15.75" thickBot="1" x14ac:dyDescent="0.3">
      <c r="B2" s="366"/>
      <c r="C2" s="369" t="s">
        <v>233</v>
      </c>
      <c r="D2" s="370"/>
      <c r="E2" s="370"/>
      <c r="F2" s="370"/>
      <c r="G2" s="370"/>
      <c r="H2" s="370"/>
      <c r="I2" s="370"/>
      <c r="J2" s="371"/>
    </row>
    <row r="3" spans="2:11" ht="15.75" thickBot="1" x14ac:dyDescent="0.3">
      <c r="B3" s="367"/>
      <c r="C3" s="372" t="s">
        <v>18</v>
      </c>
      <c r="D3" s="373"/>
      <c r="E3" s="373"/>
      <c r="F3" s="373"/>
      <c r="G3" s="373"/>
      <c r="H3" s="373"/>
      <c r="I3" s="373"/>
      <c r="J3" s="374"/>
    </row>
    <row r="4" spans="2:11" ht="15.75" thickBot="1" x14ac:dyDescent="0.3">
      <c r="B4" s="367"/>
      <c r="C4" s="372" t="s">
        <v>234</v>
      </c>
      <c r="D4" s="373"/>
      <c r="E4" s="373"/>
      <c r="F4" s="373"/>
      <c r="G4" s="373"/>
      <c r="H4" s="373"/>
      <c r="I4" s="373"/>
      <c r="J4" s="374"/>
    </row>
    <row r="5" spans="2:11" ht="15.75" thickBot="1" x14ac:dyDescent="0.3">
      <c r="B5" s="368"/>
      <c r="C5" s="372" t="s">
        <v>469</v>
      </c>
      <c r="D5" s="373"/>
      <c r="E5" s="373"/>
      <c r="F5" s="373"/>
      <c r="G5" s="373"/>
      <c r="H5" s="375" t="s">
        <v>470</v>
      </c>
      <c r="I5" s="376"/>
      <c r="J5" s="377"/>
    </row>
    <row r="6" spans="2:11" ht="15.75" thickBot="1" x14ac:dyDescent="0.3">
      <c r="B6" s="71"/>
      <c r="C6" s="72"/>
      <c r="D6" s="72"/>
      <c r="E6" s="72"/>
      <c r="F6" s="72"/>
      <c r="G6" s="72"/>
      <c r="H6" s="72"/>
      <c r="I6" s="72"/>
      <c r="J6" s="73"/>
    </row>
    <row r="7" spans="2:11" ht="27.75" customHeight="1" thickBot="1" x14ac:dyDescent="0.3">
      <c r="B7" s="74" t="s">
        <v>216</v>
      </c>
      <c r="C7" s="378" t="s">
        <v>543</v>
      </c>
      <c r="D7" s="379"/>
      <c r="E7" s="380"/>
      <c r="F7" s="75"/>
      <c r="G7" s="72"/>
      <c r="H7" s="72"/>
      <c r="I7" s="72"/>
      <c r="J7" s="73"/>
    </row>
    <row r="8" spans="2:11" ht="27.75" customHeight="1" thickBot="1" x14ac:dyDescent="0.3">
      <c r="B8" s="76" t="s">
        <v>104</v>
      </c>
      <c r="C8" s="378" t="s">
        <v>502</v>
      </c>
      <c r="D8" s="379"/>
      <c r="E8" s="380"/>
      <c r="F8" s="75"/>
      <c r="G8" s="72"/>
      <c r="H8" s="72"/>
      <c r="I8" s="72"/>
      <c r="J8" s="73"/>
    </row>
    <row r="9" spans="2:11" ht="27.75" customHeight="1" thickBot="1" x14ac:dyDescent="0.3">
      <c r="B9" s="76" t="s">
        <v>217</v>
      </c>
      <c r="C9" s="378" t="s">
        <v>502</v>
      </c>
      <c r="D9" s="379"/>
      <c r="E9" s="380"/>
      <c r="F9" s="77"/>
      <c r="G9" s="72"/>
      <c r="H9" s="72"/>
      <c r="I9" s="72"/>
      <c r="J9" s="73"/>
    </row>
    <row r="10" spans="2:11" ht="27.75" customHeight="1" thickBot="1" x14ac:dyDescent="0.3">
      <c r="B10" s="76" t="s">
        <v>218</v>
      </c>
      <c r="C10" s="378" t="s">
        <v>471</v>
      </c>
      <c r="D10" s="379"/>
      <c r="E10" s="380"/>
      <c r="F10" s="75"/>
      <c r="G10" s="72"/>
      <c r="H10" s="72"/>
      <c r="I10" s="72"/>
      <c r="J10" s="73"/>
    </row>
    <row r="11" spans="2:11" ht="27.75" customHeight="1" thickBot="1" x14ac:dyDescent="0.3">
      <c r="B11" s="76" t="s">
        <v>219</v>
      </c>
      <c r="C11" s="378" t="str">
        <f>'[3]1_Acciones_disciplinarias'!F9</f>
        <v>Sustanciar oportunamente el 100% de las actuaciones disciplinarias en segunda instancia .</v>
      </c>
      <c r="D11" s="379"/>
      <c r="E11" s="380"/>
      <c r="F11" s="75"/>
      <c r="G11" s="72"/>
      <c r="H11" s="72"/>
      <c r="I11" s="72"/>
      <c r="J11" s="73"/>
    </row>
    <row r="13" spans="2:11" ht="26.25" customHeight="1" x14ac:dyDescent="0.25">
      <c r="B13" s="394" t="s">
        <v>250</v>
      </c>
      <c r="C13" s="394"/>
      <c r="D13" s="394"/>
      <c r="E13" s="394"/>
      <c r="F13" s="394"/>
      <c r="G13" s="394"/>
      <c r="H13" s="394"/>
      <c r="I13" s="383" t="s">
        <v>220</v>
      </c>
      <c r="J13" s="383"/>
      <c r="K13" s="383"/>
    </row>
    <row r="14" spans="2:11" s="79" customFormat="1" ht="45" x14ac:dyDescent="0.25">
      <c r="B14" s="251" t="s">
        <v>221</v>
      </c>
      <c r="C14" s="251" t="s">
        <v>222</v>
      </c>
      <c r="D14" s="251" t="s">
        <v>223</v>
      </c>
      <c r="E14" s="251" t="s">
        <v>224</v>
      </c>
      <c r="F14" s="251" t="s">
        <v>225</v>
      </c>
      <c r="G14" s="251" t="s">
        <v>226</v>
      </c>
      <c r="H14" s="251" t="s">
        <v>227</v>
      </c>
      <c r="I14" s="178" t="s">
        <v>228</v>
      </c>
      <c r="J14" s="178" t="s">
        <v>229</v>
      </c>
      <c r="K14" s="178" t="s">
        <v>230</v>
      </c>
    </row>
    <row r="15" spans="2:11" ht="37.5" customHeight="1" x14ac:dyDescent="0.25">
      <c r="B15" s="384">
        <v>1</v>
      </c>
      <c r="C15" s="385" t="s">
        <v>544</v>
      </c>
      <c r="D15" s="386" t="s">
        <v>241</v>
      </c>
      <c r="E15" s="102">
        <v>1</v>
      </c>
      <c r="F15" s="102" t="s">
        <v>545</v>
      </c>
      <c r="G15" s="260" t="s">
        <v>241</v>
      </c>
      <c r="H15" s="261">
        <v>43983</v>
      </c>
      <c r="I15" s="387" t="s">
        <v>241</v>
      </c>
      <c r="J15" s="390">
        <v>43891</v>
      </c>
      <c r="K15" s="391" t="s">
        <v>546</v>
      </c>
    </row>
    <row r="16" spans="2:11" ht="37.5" customHeight="1" x14ac:dyDescent="0.25">
      <c r="B16" s="384"/>
      <c r="C16" s="385"/>
      <c r="D16" s="386"/>
      <c r="E16" s="102">
        <v>2</v>
      </c>
      <c r="F16" s="102" t="s">
        <v>547</v>
      </c>
      <c r="G16" s="260" t="s">
        <v>241</v>
      </c>
      <c r="H16" s="261">
        <v>43983</v>
      </c>
      <c r="I16" s="388"/>
      <c r="J16" s="388"/>
      <c r="K16" s="392"/>
    </row>
    <row r="17" spans="2:11" ht="37.5" customHeight="1" x14ac:dyDescent="0.25">
      <c r="B17" s="384"/>
      <c r="C17" s="385"/>
      <c r="D17" s="386"/>
      <c r="E17" s="102">
        <v>3</v>
      </c>
      <c r="F17" s="102" t="s">
        <v>548</v>
      </c>
      <c r="G17" s="260" t="s">
        <v>241</v>
      </c>
      <c r="H17" s="261">
        <v>43983</v>
      </c>
      <c r="I17" s="388"/>
      <c r="J17" s="388"/>
      <c r="K17" s="392"/>
    </row>
    <row r="18" spans="2:11" ht="68.25" customHeight="1" x14ac:dyDescent="0.25">
      <c r="B18" s="384"/>
      <c r="C18" s="385"/>
      <c r="D18" s="386"/>
      <c r="E18" s="262">
        <v>4</v>
      </c>
      <c r="F18" s="263" t="s">
        <v>549</v>
      </c>
      <c r="G18" s="260" t="s">
        <v>241</v>
      </c>
      <c r="H18" s="261">
        <v>43983</v>
      </c>
      <c r="I18" s="389"/>
      <c r="J18" s="389"/>
      <c r="K18" s="393"/>
    </row>
    <row r="19" spans="2:11" s="80" customFormat="1" ht="21.75" customHeight="1" x14ac:dyDescent="0.25">
      <c r="B19" s="381" t="s">
        <v>231</v>
      </c>
      <c r="C19" s="381"/>
      <c r="D19" s="252">
        <f>SUM(D15:D18)</f>
        <v>0</v>
      </c>
      <c r="E19" s="382" t="s">
        <v>232</v>
      </c>
      <c r="F19" s="382"/>
      <c r="G19" s="252">
        <f>SUM(G15:G18)</f>
        <v>0</v>
      </c>
      <c r="H19" s="252"/>
      <c r="I19" s="183"/>
      <c r="J19" s="183"/>
      <c r="K19" s="183"/>
    </row>
  </sheetData>
  <mergeCells count="21">
    <mergeCell ref="B19:C19"/>
    <mergeCell ref="E19:F19"/>
    <mergeCell ref="I13:K13"/>
    <mergeCell ref="B15:B18"/>
    <mergeCell ref="C15:C18"/>
    <mergeCell ref="D15:D18"/>
    <mergeCell ref="I15:I18"/>
    <mergeCell ref="J15:J18"/>
    <mergeCell ref="K15:K18"/>
    <mergeCell ref="B13:H13"/>
    <mergeCell ref="C7:E7"/>
    <mergeCell ref="C8:E8"/>
    <mergeCell ref="C9:E9"/>
    <mergeCell ref="C10:E10"/>
    <mergeCell ref="C11:E11"/>
    <mergeCell ref="B2:B5"/>
    <mergeCell ref="C2:J2"/>
    <mergeCell ref="C3:J3"/>
    <mergeCell ref="C4:J4"/>
    <mergeCell ref="C5:G5"/>
    <mergeCell ref="H5:J5"/>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X67"/>
  <sheetViews>
    <sheetView topLeftCell="A31" zoomScale="90" zoomScaleNormal="90" zoomScaleSheetLayoutView="100" zoomScalePageLayoutView="70" workbookViewId="0">
      <selection activeCell="C42" sqref="C42:I42"/>
    </sheetView>
  </sheetViews>
  <sheetFormatPr baseColWidth="10" defaultRowHeight="12.75" x14ac:dyDescent="0.2"/>
  <cols>
    <col min="1" max="1" width="1" style="1" customWidth="1"/>
    <col min="2" max="2" width="25.42578125" style="2" customWidth="1"/>
    <col min="3" max="3" width="14.5703125" style="1" customWidth="1"/>
    <col min="4" max="4" width="20.140625" style="1" customWidth="1"/>
    <col min="5" max="5" width="16.42578125" style="1" customWidth="1"/>
    <col min="6" max="6" width="25" style="1" customWidth="1"/>
    <col min="7" max="7" width="22" style="3" customWidth="1"/>
    <col min="8" max="8" width="20.5703125" style="1" customWidth="1"/>
    <col min="9" max="9" width="22.42578125" style="1" customWidth="1"/>
    <col min="10" max="11" width="22.42578125" style="19" customWidth="1"/>
    <col min="12" max="21" width="11.42578125" style="41"/>
    <col min="22" max="24" width="11.42578125" style="42"/>
    <col min="25" max="16384" width="11.42578125" style="1"/>
  </cols>
  <sheetData>
    <row r="1" spans="2:24" ht="6" customHeight="1" x14ac:dyDescent="0.2"/>
    <row r="2" spans="2:24" ht="33.75" customHeight="1" x14ac:dyDescent="0.2">
      <c r="B2" s="398"/>
      <c r="C2" s="332" t="s">
        <v>102</v>
      </c>
      <c r="D2" s="332"/>
      <c r="E2" s="332"/>
      <c r="F2" s="332"/>
      <c r="G2" s="332"/>
      <c r="H2" s="332"/>
      <c r="I2" s="332"/>
      <c r="J2" s="12"/>
      <c r="K2" s="41"/>
      <c r="L2" s="43" t="s">
        <v>35</v>
      </c>
      <c r="U2" s="42"/>
      <c r="X2" s="1"/>
    </row>
    <row r="3" spans="2:24" ht="25.5" customHeight="1" x14ac:dyDescent="0.2">
      <c r="B3" s="398"/>
      <c r="C3" s="332" t="s">
        <v>18</v>
      </c>
      <c r="D3" s="332"/>
      <c r="E3" s="332"/>
      <c r="F3" s="332"/>
      <c r="G3" s="332"/>
      <c r="H3" s="332"/>
      <c r="I3" s="332"/>
      <c r="J3" s="12"/>
      <c r="K3" s="41"/>
      <c r="L3" s="43" t="s">
        <v>30</v>
      </c>
      <c r="U3" s="42"/>
      <c r="X3" s="1"/>
    </row>
    <row r="4" spans="2:24" ht="25.5" customHeight="1" x14ac:dyDescent="0.2">
      <c r="B4" s="398"/>
      <c r="C4" s="332" t="s">
        <v>0</v>
      </c>
      <c r="D4" s="332"/>
      <c r="E4" s="332"/>
      <c r="F4" s="332"/>
      <c r="G4" s="332"/>
      <c r="H4" s="332"/>
      <c r="I4" s="332"/>
      <c r="J4" s="12"/>
      <c r="K4" s="41"/>
      <c r="L4" s="43" t="s">
        <v>36</v>
      </c>
      <c r="U4" s="42"/>
      <c r="X4" s="1"/>
    </row>
    <row r="5" spans="2:24" ht="25.5" customHeight="1" x14ac:dyDescent="0.2">
      <c r="B5" s="398"/>
      <c r="C5" s="332" t="s">
        <v>467</v>
      </c>
      <c r="D5" s="332"/>
      <c r="E5" s="332"/>
      <c r="F5" s="332"/>
      <c r="G5" s="332" t="s">
        <v>468</v>
      </c>
      <c r="H5" s="332"/>
      <c r="I5" s="332"/>
      <c r="J5" s="12"/>
      <c r="K5" s="41"/>
      <c r="L5" s="43" t="s">
        <v>31</v>
      </c>
      <c r="U5" s="42"/>
      <c r="X5" s="1"/>
    </row>
    <row r="6" spans="2:24" ht="23.25" customHeight="1" x14ac:dyDescent="0.2">
      <c r="B6" s="399" t="s">
        <v>1</v>
      </c>
      <c r="C6" s="399"/>
      <c r="D6" s="399"/>
      <c r="E6" s="399"/>
      <c r="F6" s="399"/>
      <c r="G6" s="399"/>
      <c r="H6" s="399"/>
      <c r="I6" s="399"/>
      <c r="J6" s="20"/>
      <c r="K6" s="20"/>
    </row>
    <row r="7" spans="2:24" ht="24" customHeight="1" x14ac:dyDescent="0.2">
      <c r="B7" s="334" t="s">
        <v>37</v>
      </c>
      <c r="C7" s="334"/>
      <c r="D7" s="334"/>
      <c r="E7" s="334"/>
      <c r="F7" s="334"/>
      <c r="G7" s="334"/>
      <c r="H7" s="334"/>
      <c r="I7" s="334"/>
      <c r="J7" s="13"/>
      <c r="K7" s="13"/>
    </row>
    <row r="8" spans="2:24" ht="24" customHeight="1" x14ac:dyDescent="0.2">
      <c r="B8" s="335" t="s">
        <v>19</v>
      </c>
      <c r="C8" s="335"/>
      <c r="D8" s="335"/>
      <c r="E8" s="335"/>
      <c r="F8" s="335"/>
      <c r="G8" s="335"/>
      <c r="H8" s="335"/>
      <c r="I8" s="335"/>
      <c r="J8" s="83"/>
      <c r="K8" s="83"/>
      <c r="N8" s="47" t="s">
        <v>56</v>
      </c>
    </row>
    <row r="9" spans="2:24" ht="30" customHeight="1" x14ac:dyDescent="0.2">
      <c r="B9" s="85" t="s">
        <v>100</v>
      </c>
      <c r="C9" s="105">
        <v>2</v>
      </c>
      <c r="D9" s="329" t="s">
        <v>101</v>
      </c>
      <c r="E9" s="329"/>
      <c r="F9" s="336" t="s">
        <v>553</v>
      </c>
      <c r="G9" s="336"/>
      <c r="H9" s="336"/>
      <c r="I9" s="336"/>
      <c r="J9" s="21"/>
      <c r="K9" s="21"/>
      <c r="M9" s="43" t="s">
        <v>22</v>
      </c>
      <c r="N9" s="47" t="s">
        <v>57</v>
      </c>
    </row>
    <row r="10" spans="2:24" ht="30.75" customHeight="1" x14ac:dyDescent="0.2">
      <c r="B10" s="85" t="s">
        <v>40</v>
      </c>
      <c r="C10" s="105" t="s">
        <v>88</v>
      </c>
      <c r="D10" s="329" t="s">
        <v>39</v>
      </c>
      <c r="E10" s="329"/>
      <c r="F10" s="330" t="s">
        <v>238</v>
      </c>
      <c r="G10" s="330"/>
      <c r="H10" s="36" t="s">
        <v>45</v>
      </c>
      <c r="I10" s="105" t="s">
        <v>88</v>
      </c>
      <c r="J10" s="15"/>
      <c r="K10" s="15"/>
      <c r="M10" s="43" t="s">
        <v>23</v>
      </c>
      <c r="N10" s="47" t="s">
        <v>58</v>
      </c>
    </row>
    <row r="11" spans="2:24" ht="30.75" customHeight="1" x14ac:dyDescent="0.2">
      <c r="B11" s="85" t="s">
        <v>46</v>
      </c>
      <c r="C11" s="336" t="s">
        <v>235</v>
      </c>
      <c r="D11" s="336"/>
      <c r="E11" s="336"/>
      <c r="F11" s="336"/>
      <c r="G11" s="36" t="s">
        <v>47</v>
      </c>
      <c r="H11" s="337" t="s">
        <v>235</v>
      </c>
      <c r="I11" s="337"/>
      <c r="J11" s="22"/>
      <c r="K11" s="22"/>
      <c r="M11" s="43" t="s">
        <v>24</v>
      </c>
      <c r="N11" s="47" t="s">
        <v>59</v>
      </c>
    </row>
    <row r="12" spans="2:24" ht="30.75" customHeight="1" x14ac:dyDescent="0.2">
      <c r="B12" s="85" t="s">
        <v>48</v>
      </c>
      <c r="C12" s="338" t="s">
        <v>22</v>
      </c>
      <c r="D12" s="338"/>
      <c r="E12" s="338"/>
      <c r="F12" s="338"/>
      <c r="G12" s="36" t="s">
        <v>49</v>
      </c>
      <c r="H12" s="339" t="s">
        <v>214</v>
      </c>
      <c r="I12" s="339"/>
      <c r="J12" s="23"/>
      <c r="K12" s="23"/>
      <c r="M12" s="44" t="s">
        <v>25</v>
      </c>
    </row>
    <row r="13" spans="2:24" ht="30.75" customHeight="1" x14ac:dyDescent="0.2">
      <c r="B13" s="85" t="s">
        <v>50</v>
      </c>
      <c r="C13" s="336" t="s">
        <v>95</v>
      </c>
      <c r="D13" s="336"/>
      <c r="E13" s="336"/>
      <c r="F13" s="336"/>
      <c r="G13" s="336"/>
      <c r="H13" s="336"/>
      <c r="I13" s="336"/>
      <c r="J13" s="14"/>
      <c r="K13" s="14"/>
      <c r="M13" s="44"/>
    </row>
    <row r="14" spans="2:24" ht="30.75" customHeight="1" x14ac:dyDescent="0.2">
      <c r="B14" s="85" t="s">
        <v>51</v>
      </c>
      <c r="C14" s="330" t="s">
        <v>235</v>
      </c>
      <c r="D14" s="330"/>
      <c r="E14" s="330"/>
      <c r="F14" s="330"/>
      <c r="G14" s="330"/>
      <c r="H14" s="330"/>
      <c r="I14" s="330"/>
      <c r="J14" s="15"/>
      <c r="K14" s="15"/>
      <c r="M14" s="44"/>
      <c r="N14" s="47" t="s">
        <v>87</v>
      </c>
    </row>
    <row r="15" spans="2:24" ht="30.75" customHeight="1" x14ac:dyDescent="0.2">
      <c r="B15" s="85" t="s">
        <v>52</v>
      </c>
      <c r="C15" s="336" t="s">
        <v>242</v>
      </c>
      <c r="D15" s="336"/>
      <c r="E15" s="336"/>
      <c r="F15" s="336"/>
      <c r="G15" s="36" t="s">
        <v>53</v>
      </c>
      <c r="H15" s="330" t="s">
        <v>32</v>
      </c>
      <c r="I15" s="330"/>
      <c r="J15" s="15"/>
      <c r="K15" s="15"/>
      <c r="M15" s="44" t="s">
        <v>26</v>
      </c>
      <c r="N15" s="47" t="s">
        <v>88</v>
      </c>
    </row>
    <row r="16" spans="2:24" ht="30.75" customHeight="1" x14ac:dyDescent="0.2">
      <c r="B16" s="85" t="s">
        <v>54</v>
      </c>
      <c r="C16" s="340" t="s">
        <v>251</v>
      </c>
      <c r="D16" s="340"/>
      <c r="E16" s="340"/>
      <c r="F16" s="340"/>
      <c r="G16" s="36" t="s">
        <v>55</v>
      </c>
      <c r="H16" s="330" t="s">
        <v>56</v>
      </c>
      <c r="I16" s="330"/>
      <c r="J16" s="15"/>
      <c r="K16" s="15"/>
      <c r="M16" s="44" t="s">
        <v>27</v>
      </c>
    </row>
    <row r="17" spans="2:14" ht="40.5" customHeight="1" x14ac:dyDescent="0.2">
      <c r="B17" s="85" t="s">
        <v>60</v>
      </c>
      <c r="C17" s="336" t="s">
        <v>249</v>
      </c>
      <c r="D17" s="336"/>
      <c r="E17" s="336"/>
      <c r="F17" s="336"/>
      <c r="G17" s="336"/>
      <c r="H17" s="336"/>
      <c r="I17" s="336"/>
      <c r="J17" s="14"/>
      <c r="K17" s="14"/>
      <c r="M17" s="44" t="s">
        <v>28</v>
      </c>
      <c r="N17" s="47" t="s">
        <v>89</v>
      </c>
    </row>
    <row r="18" spans="2:14" ht="30.75" customHeight="1" x14ac:dyDescent="0.2">
      <c r="B18" s="85" t="s">
        <v>61</v>
      </c>
      <c r="C18" s="336" t="s">
        <v>239</v>
      </c>
      <c r="D18" s="336"/>
      <c r="E18" s="336"/>
      <c r="F18" s="336"/>
      <c r="G18" s="336"/>
      <c r="H18" s="336"/>
      <c r="I18" s="336"/>
      <c r="J18" s="17"/>
      <c r="K18" s="17"/>
      <c r="M18" s="44" t="s">
        <v>29</v>
      </c>
      <c r="N18" s="47" t="s">
        <v>90</v>
      </c>
    </row>
    <row r="19" spans="2:14" ht="30.75" customHeight="1" x14ac:dyDescent="0.2">
      <c r="B19" s="85" t="s">
        <v>62</v>
      </c>
      <c r="C19" s="336" t="s">
        <v>243</v>
      </c>
      <c r="D19" s="336"/>
      <c r="E19" s="336"/>
      <c r="F19" s="336"/>
      <c r="G19" s="336"/>
      <c r="H19" s="336"/>
      <c r="I19" s="336"/>
      <c r="J19" s="16"/>
      <c r="K19" s="16"/>
      <c r="M19" s="44"/>
      <c r="N19" s="47" t="s">
        <v>535</v>
      </c>
    </row>
    <row r="20" spans="2:14" ht="30.75" customHeight="1" x14ac:dyDescent="0.2">
      <c r="B20" s="85" t="s">
        <v>63</v>
      </c>
      <c r="C20" s="341" t="s">
        <v>494</v>
      </c>
      <c r="D20" s="341"/>
      <c r="E20" s="341"/>
      <c r="F20" s="341"/>
      <c r="G20" s="341"/>
      <c r="H20" s="341"/>
      <c r="I20" s="341"/>
      <c r="J20" s="24"/>
      <c r="K20" s="24"/>
      <c r="M20" s="44" t="s">
        <v>32</v>
      </c>
      <c r="N20" s="47" t="s">
        <v>92</v>
      </c>
    </row>
    <row r="21" spans="2:14" ht="27.75" customHeight="1" x14ac:dyDescent="0.2">
      <c r="B21" s="329" t="s">
        <v>64</v>
      </c>
      <c r="C21" s="342" t="s">
        <v>41</v>
      </c>
      <c r="D21" s="342"/>
      <c r="E21" s="342"/>
      <c r="F21" s="343" t="s">
        <v>42</v>
      </c>
      <c r="G21" s="343"/>
      <c r="H21" s="343"/>
      <c r="I21" s="343"/>
      <c r="J21" s="25"/>
      <c r="K21" s="25"/>
      <c r="M21" s="44" t="s">
        <v>33</v>
      </c>
      <c r="N21" s="47" t="s">
        <v>536</v>
      </c>
    </row>
    <row r="22" spans="2:14" ht="27" customHeight="1" x14ac:dyDescent="0.2">
      <c r="B22" s="329"/>
      <c r="C22" s="344" t="s">
        <v>245</v>
      </c>
      <c r="D22" s="345"/>
      <c r="E22" s="345"/>
      <c r="F22" s="344" t="s">
        <v>246</v>
      </c>
      <c r="G22" s="345"/>
      <c r="H22" s="345"/>
      <c r="I22" s="345"/>
      <c r="J22" s="16"/>
      <c r="K22" s="16"/>
      <c r="M22" s="44" t="s">
        <v>34</v>
      </c>
      <c r="N22" s="47" t="s">
        <v>94</v>
      </c>
    </row>
    <row r="23" spans="2:14" ht="39.75" customHeight="1" x14ac:dyDescent="0.2">
      <c r="B23" s="85" t="s">
        <v>65</v>
      </c>
      <c r="C23" s="347" t="s">
        <v>244</v>
      </c>
      <c r="D23" s="345"/>
      <c r="E23" s="345"/>
      <c r="F23" s="347" t="s">
        <v>244</v>
      </c>
      <c r="G23" s="345"/>
      <c r="H23" s="345"/>
      <c r="I23" s="345"/>
      <c r="J23" s="15"/>
      <c r="K23" s="15"/>
      <c r="M23" s="44"/>
      <c r="N23" s="47" t="s">
        <v>95</v>
      </c>
    </row>
    <row r="24" spans="2:14" ht="44.25" customHeight="1" x14ac:dyDescent="0.2">
      <c r="B24" s="85" t="s">
        <v>66</v>
      </c>
      <c r="C24" s="344" t="s">
        <v>247</v>
      </c>
      <c r="D24" s="345"/>
      <c r="E24" s="345"/>
      <c r="F24" s="344" t="s">
        <v>248</v>
      </c>
      <c r="G24" s="345"/>
      <c r="H24" s="345"/>
      <c r="I24" s="345"/>
      <c r="J24" s="17"/>
      <c r="K24" s="17"/>
      <c r="M24" s="45"/>
      <c r="N24" s="47" t="s">
        <v>96</v>
      </c>
    </row>
    <row r="25" spans="2:14" ht="29.25" customHeight="1" x14ac:dyDescent="0.2">
      <c r="B25" s="85" t="s">
        <v>67</v>
      </c>
      <c r="C25" s="348">
        <v>43831</v>
      </c>
      <c r="D25" s="336"/>
      <c r="E25" s="336"/>
      <c r="F25" s="36" t="s">
        <v>98</v>
      </c>
      <c r="G25" s="349">
        <v>1</v>
      </c>
      <c r="H25" s="349"/>
      <c r="I25" s="349"/>
      <c r="J25" s="18"/>
      <c r="K25" s="18"/>
      <c r="M25" s="45"/>
    </row>
    <row r="26" spans="2:14" ht="27" customHeight="1" x14ac:dyDescent="0.2">
      <c r="B26" s="85" t="s">
        <v>97</v>
      </c>
      <c r="C26" s="348">
        <v>44196</v>
      </c>
      <c r="D26" s="336"/>
      <c r="E26" s="336"/>
      <c r="F26" s="36" t="s">
        <v>68</v>
      </c>
      <c r="G26" s="353">
        <v>1</v>
      </c>
      <c r="H26" s="353"/>
      <c r="I26" s="353"/>
      <c r="J26" s="26"/>
      <c r="K26" s="26"/>
      <c r="M26" s="45"/>
    </row>
    <row r="27" spans="2:14" ht="47.25" customHeight="1" x14ac:dyDescent="0.2">
      <c r="B27" s="85" t="s">
        <v>99</v>
      </c>
      <c r="C27" s="347" t="s">
        <v>28</v>
      </c>
      <c r="D27" s="345"/>
      <c r="E27" s="345"/>
      <c r="F27" s="82" t="s">
        <v>69</v>
      </c>
      <c r="G27" s="354" t="s">
        <v>241</v>
      </c>
      <c r="H27" s="354"/>
      <c r="I27" s="354"/>
      <c r="J27" s="25"/>
      <c r="K27" s="25"/>
      <c r="M27" s="45"/>
    </row>
    <row r="28" spans="2:14" ht="30" customHeight="1" x14ac:dyDescent="0.2">
      <c r="B28" s="355" t="s">
        <v>20</v>
      </c>
      <c r="C28" s="355"/>
      <c r="D28" s="355"/>
      <c r="E28" s="355"/>
      <c r="F28" s="355"/>
      <c r="G28" s="355"/>
      <c r="H28" s="355"/>
      <c r="I28" s="355"/>
      <c r="J28" s="83"/>
      <c r="K28" s="83"/>
      <c r="M28" s="45"/>
    </row>
    <row r="29" spans="2:14" ht="56.25" customHeight="1" x14ac:dyDescent="0.2">
      <c r="B29" s="37" t="s">
        <v>2</v>
      </c>
      <c r="C29" s="37" t="s">
        <v>70</v>
      </c>
      <c r="D29" s="37" t="s">
        <v>43</v>
      </c>
      <c r="E29" s="37" t="s">
        <v>71</v>
      </c>
      <c r="F29" s="37" t="s">
        <v>44</v>
      </c>
      <c r="G29" s="38" t="s">
        <v>13</v>
      </c>
      <c r="H29" s="38" t="s">
        <v>14</v>
      </c>
      <c r="I29" s="37" t="s">
        <v>15</v>
      </c>
      <c r="J29" s="16"/>
      <c r="K29" s="16"/>
      <c r="M29" s="45"/>
    </row>
    <row r="30" spans="2:14" ht="19.5" customHeight="1" x14ac:dyDescent="0.2">
      <c r="B30" s="89" t="s">
        <v>3</v>
      </c>
      <c r="C30" s="107">
        <v>0</v>
      </c>
      <c r="D30" s="108">
        <f>+C30</f>
        <v>0</v>
      </c>
      <c r="E30" s="109">
        <v>0</v>
      </c>
      <c r="F30" s="110">
        <f>+E30</f>
        <v>0</v>
      </c>
      <c r="G30" s="39" t="e">
        <f>+C30/E30</f>
        <v>#DIV/0!</v>
      </c>
      <c r="H30" s="40" t="e">
        <f>+D30/F30</f>
        <v>#DIV/0!</v>
      </c>
      <c r="I30" s="84" t="e">
        <f>+H30/$G$26</f>
        <v>#DIV/0!</v>
      </c>
      <c r="J30" s="27"/>
      <c r="K30" s="27"/>
      <c r="M30" s="45"/>
    </row>
    <row r="31" spans="2:14" ht="19.5" customHeight="1" x14ac:dyDescent="0.2">
      <c r="B31" s="89" t="s">
        <v>4</v>
      </c>
      <c r="C31" s="107">
        <v>0</v>
      </c>
      <c r="D31" s="108">
        <f>+D30+C31</f>
        <v>0</v>
      </c>
      <c r="E31" s="109">
        <v>0</v>
      </c>
      <c r="F31" s="110">
        <f>+E31+F30</f>
        <v>0</v>
      </c>
      <c r="G31" s="39" t="e">
        <f t="shared" ref="G31:G41" si="0">+C31/E31</f>
        <v>#DIV/0!</v>
      </c>
      <c r="H31" s="40" t="e">
        <f t="shared" ref="H31:H41" si="1">+D31/F31</f>
        <v>#DIV/0!</v>
      </c>
      <c r="I31" s="84" t="e">
        <f t="shared" ref="I31:I41" si="2">+H31/$G$26</f>
        <v>#DIV/0!</v>
      </c>
      <c r="J31" s="27"/>
      <c r="K31" s="27"/>
      <c r="M31" s="45"/>
    </row>
    <row r="32" spans="2:14" ht="19.5" customHeight="1" x14ac:dyDescent="0.2">
      <c r="B32" s="89" t="s">
        <v>5</v>
      </c>
      <c r="C32" s="107">
        <v>0.25</v>
      </c>
      <c r="D32" s="108">
        <f>+D31+C32</f>
        <v>0.25</v>
      </c>
      <c r="E32" s="236">
        <v>0.25</v>
      </c>
      <c r="F32" s="110">
        <f t="shared" ref="F32:F41" si="3">+E32+F31</f>
        <v>0.25</v>
      </c>
      <c r="G32" s="237">
        <f t="shared" si="0"/>
        <v>1</v>
      </c>
      <c r="H32" s="238">
        <f t="shared" si="1"/>
        <v>1</v>
      </c>
      <c r="I32" s="239">
        <f t="shared" si="2"/>
        <v>1</v>
      </c>
      <c r="J32" s="27"/>
      <c r="K32" s="27"/>
      <c r="M32" s="45"/>
    </row>
    <row r="33" spans="2:11" ht="19.5" customHeight="1" x14ac:dyDescent="0.2">
      <c r="B33" s="89" t="s">
        <v>6</v>
      </c>
      <c r="C33" s="107">
        <v>0</v>
      </c>
      <c r="D33" s="108">
        <f t="shared" ref="D33:D41" si="4">+D32+C33</f>
        <v>0.25</v>
      </c>
      <c r="E33" s="109">
        <v>0</v>
      </c>
      <c r="F33" s="110">
        <f t="shared" si="3"/>
        <v>0.25</v>
      </c>
      <c r="G33" s="39" t="e">
        <f t="shared" si="0"/>
        <v>#DIV/0!</v>
      </c>
      <c r="H33" s="40">
        <f t="shared" si="1"/>
        <v>1</v>
      </c>
      <c r="I33" s="84">
        <f t="shared" si="2"/>
        <v>1</v>
      </c>
      <c r="J33" s="27"/>
      <c r="K33" s="27"/>
    </row>
    <row r="34" spans="2:11" ht="19.5" customHeight="1" x14ac:dyDescent="0.2">
      <c r="B34" s="89" t="s">
        <v>7</v>
      </c>
      <c r="C34" s="228">
        <v>0.25</v>
      </c>
      <c r="D34" s="108">
        <f t="shared" si="4"/>
        <v>0.5</v>
      </c>
      <c r="E34" s="236">
        <v>0.25</v>
      </c>
      <c r="F34" s="110">
        <f t="shared" si="3"/>
        <v>0.5</v>
      </c>
      <c r="G34" s="237">
        <f t="shared" si="0"/>
        <v>1</v>
      </c>
      <c r="H34" s="238">
        <f t="shared" si="1"/>
        <v>1</v>
      </c>
      <c r="I34" s="239">
        <f t="shared" si="2"/>
        <v>1</v>
      </c>
      <c r="J34" s="27"/>
      <c r="K34" s="27"/>
    </row>
    <row r="35" spans="2:11" ht="19.5" customHeight="1" x14ac:dyDescent="0.2">
      <c r="B35" s="89" t="s">
        <v>8</v>
      </c>
      <c r="C35" s="107">
        <v>0</v>
      </c>
      <c r="D35" s="108">
        <f t="shared" si="4"/>
        <v>0.5</v>
      </c>
      <c r="E35" s="109">
        <v>0</v>
      </c>
      <c r="F35" s="110">
        <f t="shared" si="3"/>
        <v>0.5</v>
      </c>
      <c r="G35" s="39" t="e">
        <f t="shared" si="0"/>
        <v>#DIV/0!</v>
      </c>
      <c r="H35" s="238">
        <f>+D35/F35</f>
        <v>1</v>
      </c>
      <c r="I35" s="239">
        <f t="shared" si="2"/>
        <v>1</v>
      </c>
      <c r="J35" s="27"/>
      <c r="K35" s="27"/>
    </row>
    <row r="36" spans="2:11" ht="19.5" customHeight="1" x14ac:dyDescent="0.2">
      <c r="B36" s="89" t="s">
        <v>9</v>
      </c>
      <c r="C36" s="107">
        <v>0</v>
      </c>
      <c r="D36" s="108">
        <f t="shared" si="4"/>
        <v>0.5</v>
      </c>
      <c r="E36" s="109">
        <v>0</v>
      </c>
      <c r="F36" s="110">
        <f t="shared" si="3"/>
        <v>0.5</v>
      </c>
      <c r="G36" s="39" t="e">
        <f t="shared" si="0"/>
        <v>#DIV/0!</v>
      </c>
      <c r="H36" s="40">
        <f t="shared" si="1"/>
        <v>1</v>
      </c>
      <c r="I36" s="84">
        <f t="shared" si="2"/>
        <v>1</v>
      </c>
      <c r="J36" s="27"/>
      <c r="K36" s="27"/>
    </row>
    <row r="37" spans="2:11" ht="19.5" customHeight="1" x14ac:dyDescent="0.2">
      <c r="B37" s="89" t="s">
        <v>10</v>
      </c>
      <c r="C37" s="107">
        <v>0</v>
      </c>
      <c r="D37" s="108">
        <f t="shared" si="4"/>
        <v>0.5</v>
      </c>
      <c r="E37" s="109">
        <v>0</v>
      </c>
      <c r="F37" s="110">
        <f t="shared" si="3"/>
        <v>0.5</v>
      </c>
      <c r="G37" s="39" t="e">
        <f t="shared" si="0"/>
        <v>#DIV/0!</v>
      </c>
      <c r="H37" s="40">
        <f t="shared" si="1"/>
        <v>1</v>
      </c>
      <c r="I37" s="84">
        <f t="shared" si="2"/>
        <v>1</v>
      </c>
      <c r="J37" s="27"/>
      <c r="K37" s="27"/>
    </row>
    <row r="38" spans="2:11" ht="19.5" customHeight="1" x14ac:dyDescent="0.2">
      <c r="B38" s="89" t="s">
        <v>11</v>
      </c>
      <c r="C38" s="228">
        <v>0.25</v>
      </c>
      <c r="D38" s="108">
        <f t="shared" si="4"/>
        <v>0.75</v>
      </c>
      <c r="E38" s="109">
        <v>0.25</v>
      </c>
      <c r="F38" s="110">
        <f t="shared" si="3"/>
        <v>0.75</v>
      </c>
      <c r="G38" s="39">
        <f t="shared" si="0"/>
        <v>1</v>
      </c>
      <c r="H38" s="238">
        <f>+D38/F38</f>
        <v>1</v>
      </c>
      <c r="I38" s="239">
        <f t="shared" si="2"/>
        <v>1</v>
      </c>
      <c r="J38" s="27"/>
      <c r="K38" s="27"/>
    </row>
    <row r="39" spans="2:11" ht="19.5" customHeight="1" x14ac:dyDescent="0.2">
      <c r="B39" s="89" t="s">
        <v>12</v>
      </c>
      <c r="C39" s="107">
        <v>0</v>
      </c>
      <c r="D39" s="108">
        <f t="shared" si="4"/>
        <v>0.75</v>
      </c>
      <c r="E39" s="109">
        <v>0</v>
      </c>
      <c r="F39" s="110">
        <f t="shared" si="3"/>
        <v>0.75</v>
      </c>
      <c r="G39" s="39" t="e">
        <f t="shared" si="0"/>
        <v>#DIV/0!</v>
      </c>
      <c r="H39" s="40">
        <f t="shared" si="1"/>
        <v>1</v>
      </c>
      <c r="I39" s="84">
        <f t="shared" si="2"/>
        <v>1</v>
      </c>
      <c r="J39" s="27"/>
      <c r="K39" s="27"/>
    </row>
    <row r="40" spans="2:11" ht="19.5" customHeight="1" x14ac:dyDescent="0.2">
      <c r="B40" s="89" t="s">
        <v>16</v>
      </c>
      <c r="C40" s="107">
        <v>0</v>
      </c>
      <c r="D40" s="108">
        <f t="shared" si="4"/>
        <v>0.75</v>
      </c>
      <c r="E40" s="109">
        <v>0</v>
      </c>
      <c r="F40" s="110">
        <f t="shared" si="3"/>
        <v>0.75</v>
      </c>
      <c r="G40" s="39" t="e">
        <f t="shared" si="0"/>
        <v>#DIV/0!</v>
      </c>
      <c r="H40" s="40">
        <f t="shared" si="1"/>
        <v>1</v>
      </c>
      <c r="I40" s="84">
        <f t="shared" si="2"/>
        <v>1</v>
      </c>
      <c r="J40" s="27"/>
      <c r="K40" s="27"/>
    </row>
    <row r="41" spans="2:11" ht="19.5" customHeight="1" x14ac:dyDescent="0.2">
      <c r="B41" s="89" t="s">
        <v>17</v>
      </c>
      <c r="C41" s="107">
        <v>0.25</v>
      </c>
      <c r="D41" s="108">
        <f t="shared" si="4"/>
        <v>1</v>
      </c>
      <c r="E41" s="109">
        <v>0.25</v>
      </c>
      <c r="F41" s="110">
        <f t="shared" si="3"/>
        <v>1</v>
      </c>
      <c r="G41" s="39">
        <f t="shared" si="0"/>
        <v>1</v>
      </c>
      <c r="H41" s="40">
        <f t="shared" si="1"/>
        <v>1</v>
      </c>
      <c r="I41" s="84">
        <f t="shared" si="2"/>
        <v>1</v>
      </c>
      <c r="J41" s="27"/>
      <c r="K41" s="27"/>
    </row>
    <row r="42" spans="2:11" ht="54" customHeight="1" x14ac:dyDescent="0.2">
      <c r="B42" s="87" t="s">
        <v>72</v>
      </c>
      <c r="C42" s="397" t="s">
        <v>558</v>
      </c>
      <c r="D42" s="397"/>
      <c r="E42" s="397"/>
      <c r="F42" s="397"/>
      <c r="G42" s="397"/>
      <c r="H42" s="397"/>
      <c r="I42" s="397"/>
      <c r="J42" s="28"/>
      <c r="K42" s="28"/>
    </row>
    <row r="43" spans="2:11" ht="29.25" customHeight="1" x14ac:dyDescent="0.2">
      <c r="B43" s="355" t="s">
        <v>21</v>
      </c>
      <c r="C43" s="355"/>
      <c r="D43" s="355"/>
      <c r="E43" s="355"/>
      <c r="F43" s="355"/>
      <c r="G43" s="355"/>
      <c r="H43" s="355"/>
      <c r="I43" s="355"/>
      <c r="J43" s="83"/>
      <c r="K43" s="83"/>
    </row>
    <row r="44" spans="2:11" ht="46.5" customHeight="1" x14ac:dyDescent="0.2">
      <c r="B44" s="334"/>
      <c r="C44" s="334"/>
      <c r="D44" s="334"/>
      <c r="E44" s="334"/>
      <c r="F44" s="334"/>
      <c r="G44" s="334"/>
      <c r="H44" s="334"/>
      <c r="I44" s="334"/>
      <c r="J44" s="83"/>
      <c r="K44" s="83"/>
    </row>
    <row r="45" spans="2:11" ht="46.5" customHeight="1" x14ac:dyDescent="0.2">
      <c r="B45" s="334"/>
      <c r="C45" s="334"/>
      <c r="D45" s="334"/>
      <c r="E45" s="334"/>
      <c r="F45" s="334"/>
      <c r="G45" s="334"/>
      <c r="H45" s="334"/>
      <c r="I45" s="334"/>
      <c r="J45" s="28"/>
      <c r="K45" s="28"/>
    </row>
    <row r="46" spans="2:11" ht="46.5" customHeight="1" x14ac:dyDescent="0.2">
      <c r="B46" s="334"/>
      <c r="C46" s="334"/>
      <c r="D46" s="334"/>
      <c r="E46" s="334"/>
      <c r="F46" s="334"/>
      <c r="G46" s="334"/>
      <c r="H46" s="334"/>
      <c r="I46" s="334"/>
      <c r="J46" s="28"/>
      <c r="K46" s="28"/>
    </row>
    <row r="47" spans="2:11" ht="46.5" customHeight="1" x14ac:dyDescent="0.2">
      <c r="B47" s="334"/>
      <c r="C47" s="334"/>
      <c r="D47" s="334"/>
      <c r="E47" s="334"/>
      <c r="F47" s="334"/>
      <c r="G47" s="334"/>
      <c r="H47" s="334"/>
      <c r="I47" s="334"/>
      <c r="J47" s="28"/>
      <c r="K47" s="28"/>
    </row>
    <row r="48" spans="2:11" ht="46.5" customHeight="1" x14ac:dyDescent="0.2">
      <c r="B48" s="334"/>
      <c r="C48" s="334"/>
      <c r="D48" s="334"/>
      <c r="E48" s="334"/>
      <c r="F48" s="334"/>
      <c r="G48" s="334"/>
      <c r="H48" s="334"/>
      <c r="I48" s="334"/>
      <c r="J48" s="29"/>
      <c r="K48" s="29"/>
    </row>
    <row r="49" spans="2:11" ht="48" customHeight="1" x14ac:dyDescent="0.2">
      <c r="B49" s="85" t="s">
        <v>73</v>
      </c>
      <c r="C49" s="395" t="s">
        <v>563</v>
      </c>
      <c r="D49" s="395"/>
      <c r="E49" s="395"/>
      <c r="F49" s="395"/>
      <c r="G49" s="395"/>
      <c r="H49" s="395"/>
      <c r="I49" s="395"/>
      <c r="J49" s="30"/>
      <c r="K49" s="30"/>
    </row>
    <row r="50" spans="2:11" ht="42" customHeight="1" x14ac:dyDescent="0.2">
      <c r="B50" s="85" t="s">
        <v>74</v>
      </c>
      <c r="C50" s="357" t="s">
        <v>241</v>
      </c>
      <c r="D50" s="357"/>
      <c r="E50" s="357"/>
      <c r="F50" s="357"/>
      <c r="G50" s="357"/>
      <c r="H50" s="357"/>
      <c r="I50" s="357"/>
      <c r="J50" s="30"/>
      <c r="K50" s="30"/>
    </row>
    <row r="51" spans="2:11" ht="34.5" customHeight="1" x14ac:dyDescent="0.2">
      <c r="B51" s="86" t="s">
        <v>75</v>
      </c>
      <c r="C51" s="351" t="s">
        <v>559</v>
      </c>
      <c r="D51" s="351"/>
      <c r="E51" s="351"/>
      <c r="F51" s="351"/>
      <c r="G51" s="351"/>
      <c r="H51" s="351"/>
      <c r="I51" s="351"/>
      <c r="J51" s="30"/>
      <c r="K51" s="30"/>
    </row>
    <row r="52" spans="2:11" ht="29.25" customHeight="1" x14ac:dyDescent="0.2">
      <c r="B52" s="355" t="s">
        <v>38</v>
      </c>
      <c r="C52" s="355"/>
      <c r="D52" s="355"/>
      <c r="E52" s="355"/>
      <c r="F52" s="355"/>
      <c r="G52" s="355"/>
      <c r="H52" s="355"/>
      <c r="I52" s="355"/>
      <c r="J52" s="30"/>
      <c r="K52" s="30"/>
    </row>
    <row r="53" spans="2:11" ht="33" customHeight="1" x14ac:dyDescent="0.2">
      <c r="B53" s="358" t="s">
        <v>76</v>
      </c>
      <c r="C53" s="88" t="s">
        <v>77</v>
      </c>
      <c r="D53" s="359" t="s">
        <v>78</v>
      </c>
      <c r="E53" s="359"/>
      <c r="F53" s="359"/>
      <c r="G53" s="359" t="s">
        <v>79</v>
      </c>
      <c r="H53" s="359"/>
      <c r="I53" s="359"/>
      <c r="J53" s="31"/>
      <c r="K53" s="31"/>
    </row>
    <row r="54" spans="2:11" ht="31.5" customHeight="1" x14ac:dyDescent="0.2">
      <c r="B54" s="358"/>
      <c r="C54" s="46"/>
      <c r="D54" s="360"/>
      <c r="E54" s="360"/>
      <c r="F54" s="360"/>
      <c r="G54" s="396"/>
      <c r="H54" s="396"/>
      <c r="I54" s="396"/>
      <c r="J54" s="31"/>
      <c r="K54" s="31"/>
    </row>
    <row r="55" spans="2:11" ht="31.5" customHeight="1" x14ac:dyDescent="0.2">
      <c r="B55" s="86" t="s">
        <v>80</v>
      </c>
      <c r="C55" s="363" t="s">
        <v>215</v>
      </c>
      <c r="D55" s="363"/>
      <c r="E55" s="364" t="s">
        <v>81</v>
      </c>
      <c r="F55" s="364"/>
      <c r="G55" s="363" t="s">
        <v>215</v>
      </c>
      <c r="H55" s="363"/>
      <c r="I55" s="363"/>
      <c r="J55" s="32"/>
      <c r="K55" s="32"/>
    </row>
    <row r="56" spans="2:11" ht="31.5" customHeight="1" x14ac:dyDescent="0.2">
      <c r="B56" s="86" t="s">
        <v>82</v>
      </c>
      <c r="C56" s="361" t="s">
        <v>471</v>
      </c>
      <c r="D56" s="361"/>
      <c r="E56" s="365" t="s">
        <v>86</v>
      </c>
      <c r="F56" s="365"/>
      <c r="G56" s="363" t="s">
        <v>471</v>
      </c>
      <c r="H56" s="363"/>
      <c r="I56" s="363"/>
      <c r="J56" s="32"/>
      <c r="K56" s="32"/>
    </row>
    <row r="57" spans="2:11" ht="31.5" customHeight="1" x14ac:dyDescent="0.2">
      <c r="B57" s="86" t="s">
        <v>84</v>
      </c>
      <c r="C57" s="361"/>
      <c r="D57" s="361"/>
      <c r="E57" s="362" t="s">
        <v>83</v>
      </c>
      <c r="F57" s="362"/>
      <c r="G57" s="360"/>
      <c r="H57" s="360"/>
      <c r="I57" s="360"/>
      <c r="J57" s="33"/>
      <c r="K57" s="33"/>
    </row>
    <row r="58" spans="2:11" ht="31.5" customHeight="1" x14ac:dyDescent="0.2">
      <c r="B58" s="86" t="s">
        <v>85</v>
      </c>
      <c r="C58" s="360"/>
      <c r="D58" s="360"/>
      <c r="E58" s="362"/>
      <c r="F58" s="362"/>
      <c r="G58" s="360"/>
      <c r="H58" s="360"/>
      <c r="I58" s="360"/>
      <c r="J58" s="33"/>
      <c r="K58" s="33"/>
    </row>
    <row r="59" spans="2:11" ht="15" hidden="1" x14ac:dyDescent="0.25">
      <c r="B59" s="9"/>
      <c r="C59" s="9"/>
      <c r="D59" s="10"/>
      <c r="E59" s="10"/>
      <c r="F59" s="10"/>
      <c r="G59" s="10"/>
      <c r="H59" s="10"/>
      <c r="I59" s="11"/>
      <c r="J59" s="34"/>
      <c r="K59" s="34"/>
    </row>
    <row r="60" spans="2:11" hidden="1" x14ac:dyDescent="0.2">
      <c r="B60" s="4"/>
      <c r="C60" s="5"/>
      <c r="D60" s="5"/>
      <c r="E60" s="6"/>
      <c r="F60" s="6"/>
      <c r="G60" s="7"/>
      <c r="H60" s="8"/>
      <c r="I60" s="5"/>
      <c r="J60" s="35"/>
      <c r="K60" s="35"/>
    </row>
    <row r="61" spans="2:11" hidden="1" x14ac:dyDescent="0.2">
      <c r="B61" s="4"/>
      <c r="C61" s="5"/>
      <c r="D61" s="5"/>
      <c r="E61" s="6"/>
      <c r="F61" s="6"/>
      <c r="G61" s="7"/>
      <c r="H61" s="8"/>
      <c r="I61" s="5"/>
      <c r="J61" s="35"/>
      <c r="K61" s="35"/>
    </row>
    <row r="62" spans="2:11" hidden="1" x14ac:dyDescent="0.2">
      <c r="B62" s="4"/>
      <c r="C62" s="5"/>
      <c r="D62" s="5"/>
      <c r="E62" s="6"/>
      <c r="F62" s="6"/>
      <c r="G62" s="7"/>
      <c r="H62" s="8"/>
      <c r="I62" s="5"/>
      <c r="J62" s="35"/>
      <c r="K62" s="35"/>
    </row>
    <row r="63" spans="2:11" hidden="1" x14ac:dyDescent="0.2">
      <c r="B63" s="4"/>
      <c r="C63" s="5"/>
      <c r="D63" s="5"/>
      <c r="E63" s="6"/>
      <c r="F63" s="6"/>
      <c r="G63" s="7"/>
      <c r="H63" s="8"/>
      <c r="I63" s="5"/>
      <c r="J63" s="35"/>
      <c r="K63" s="35"/>
    </row>
    <row r="64" spans="2:11" hidden="1" x14ac:dyDescent="0.2">
      <c r="B64" s="4"/>
      <c r="C64" s="5"/>
      <c r="D64" s="5"/>
      <c r="E64" s="6"/>
      <c r="F64" s="6"/>
      <c r="G64" s="7"/>
      <c r="H64" s="8"/>
      <c r="I64" s="5"/>
      <c r="J64" s="35"/>
      <c r="K64" s="35"/>
    </row>
    <row r="65" spans="2:11" hidden="1" x14ac:dyDescent="0.2">
      <c r="B65" s="4"/>
      <c r="C65" s="5"/>
      <c r="D65" s="5"/>
      <c r="E65" s="6"/>
      <c r="F65" s="6"/>
      <c r="G65" s="7"/>
      <c r="H65" s="8"/>
      <c r="I65" s="5"/>
      <c r="J65" s="35"/>
      <c r="K65" s="35"/>
    </row>
    <row r="66" spans="2:11" hidden="1" x14ac:dyDescent="0.2">
      <c r="B66" s="4"/>
      <c r="C66" s="5"/>
      <c r="D66" s="5"/>
      <c r="E66" s="6"/>
      <c r="F66" s="6"/>
      <c r="G66" s="7"/>
      <c r="H66" s="8"/>
      <c r="I66" s="5"/>
      <c r="J66" s="35"/>
      <c r="K66" s="35"/>
    </row>
    <row r="67" spans="2:11" hidden="1" x14ac:dyDescent="0.2">
      <c r="B67" s="4"/>
      <c r="C67" s="5"/>
      <c r="D67" s="5"/>
      <c r="E67" s="6"/>
      <c r="F67" s="6"/>
      <c r="G67" s="7"/>
      <c r="H67" s="8"/>
      <c r="I67" s="5"/>
      <c r="J67" s="35"/>
      <c r="K67" s="35"/>
    </row>
  </sheetData>
  <dataConsolidate/>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count="8">
    <dataValidation type="list" allowBlank="1" showInputMessage="1" showErrorMessage="1" prompt=" - " sqref="C27">
      <formula1>$M$15:$M$18</formula1>
    </dataValidation>
    <dataValidation type="list" allowBlank="1" showInputMessage="1" showErrorMessage="1" sqref="C10 I10">
      <formula1>$N$14:$N$15</formula1>
    </dataValidation>
    <dataValidation type="list" allowBlank="1" showInputMessage="1" showErrorMessage="1" sqref="H16:I16">
      <formula1>$N$8:$N$11</formula1>
    </dataValidation>
    <dataValidation type="list" allowBlank="1" showInputMessage="1" showErrorMessage="1" sqref="C13:I13">
      <formula1>$N$17:$N$24</formula1>
    </dataValidation>
    <dataValidation type="list" allowBlank="1" showInputMessage="1" showErrorMessage="1" sqref="J13:K13">
      <formula1>$M$24:$M$31</formula1>
    </dataValidation>
    <dataValidation type="list" allowBlank="1" showInputMessage="1" showErrorMessage="1" sqref="H15:J15">
      <formula1>M20:M22</formula1>
    </dataValidation>
    <dataValidation type="list" allowBlank="1" showInputMessage="1" showErrorMessage="1" sqref="K15">
      <formula1>O20:O22</formula1>
    </dataValidation>
    <dataValidation type="list" allowBlank="1" showInputMessage="1" showErrorMessage="1" sqref="C12:F12">
      <formula1>$M$9:$M$12</formula1>
    </dataValidation>
  </dataValidations>
  <printOptions horizontalCentered="1"/>
  <pageMargins left="1" right="1" top="1" bottom="1" header="0.5" footer="0.5"/>
  <pageSetup scale="41" orientation="portrait" r:id="rId1"/>
  <headerFooter>
    <oddFooter>Página &amp;P&amp;R&amp;A</oddFooter>
  </headerFooter>
  <rowBreaks count="1" manualBreakCount="1">
    <brk id="58" max="8" man="1"/>
  </rowBreaks>
  <colBreaks count="1" manualBreakCount="1">
    <brk id="9" max="65" man="1"/>
  </col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K27"/>
  <sheetViews>
    <sheetView topLeftCell="A22" zoomScale="80" zoomScaleNormal="80" workbookViewId="0">
      <selection activeCell="F11" sqref="F11"/>
    </sheetView>
  </sheetViews>
  <sheetFormatPr baseColWidth="10" defaultRowHeight="15" x14ac:dyDescent="0.25"/>
  <cols>
    <col min="1" max="1" width="1.28515625" customWidth="1"/>
    <col min="2" max="2" width="28.140625" style="70" customWidth="1"/>
    <col min="3" max="3" width="34.5703125" customWidth="1"/>
    <col min="4" max="4" width="16.28515625" customWidth="1"/>
    <col min="5" max="5" width="9.5703125" customWidth="1"/>
    <col min="6" max="6" width="47" customWidth="1"/>
    <col min="7" max="8" width="16.140625" customWidth="1"/>
    <col min="9" max="9" width="16.28515625" customWidth="1"/>
    <col min="10" max="10" width="15.7109375" customWidth="1"/>
    <col min="11" max="11" width="55.28515625" customWidth="1"/>
    <col min="108" max="108" width="11.42578125" customWidth="1"/>
    <col min="198" max="198" width="1.42578125" customWidth="1"/>
    <col min="257" max="257" width="1.28515625" customWidth="1"/>
    <col min="258" max="258" width="28.140625" customWidth="1"/>
    <col min="259" max="259" width="34.5703125" customWidth="1"/>
    <col min="260" max="260" width="16.28515625" customWidth="1"/>
    <col min="261" max="261" width="5.85546875" customWidth="1"/>
    <col min="262" max="262" width="47" customWidth="1"/>
    <col min="263" max="264" width="16.140625" customWidth="1"/>
    <col min="265" max="265" width="16.28515625" customWidth="1"/>
    <col min="266" max="266" width="15.7109375" customWidth="1"/>
    <col min="267" max="267" width="32" customWidth="1"/>
    <col min="364" max="364" width="11.42578125" customWidth="1"/>
    <col min="454" max="454" width="1.42578125" customWidth="1"/>
    <col min="513" max="513" width="1.28515625" customWidth="1"/>
    <col min="514" max="514" width="28.140625" customWidth="1"/>
    <col min="515" max="515" width="34.5703125" customWidth="1"/>
    <col min="516" max="516" width="16.28515625" customWidth="1"/>
    <col min="517" max="517" width="5.85546875" customWidth="1"/>
    <col min="518" max="518" width="47" customWidth="1"/>
    <col min="519" max="520" width="16.140625" customWidth="1"/>
    <col min="521" max="521" width="16.28515625" customWidth="1"/>
    <col min="522" max="522" width="15.7109375" customWidth="1"/>
    <col min="523" max="523" width="32" customWidth="1"/>
    <col min="620" max="620" width="11.42578125" customWidth="1"/>
    <col min="710" max="710" width="1.42578125" customWidth="1"/>
    <col min="769" max="769" width="1.28515625" customWidth="1"/>
    <col min="770" max="770" width="28.140625" customWidth="1"/>
    <col min="771" max="771" width="34.5703125" customWidth="1"/>
    <col min="772" max="772" width="16.28515625" customWidth="1"/>
    <col min="773" max="773" width="5.85546875" customWidth="1"/>
    <col min="774" max="774" width="47" customWidth="1"/>
    <col min="775" max="776" width="16.140625" customWidth="1"/>
    <col min="777" max="777" width="16.28515625" customWidth="1"/>
    <col min="778" max="778" width="15.7109375" customWidth="1"/>
    <col min="779" max="779" width="32" customWidth="1"/>
    <col min="876" max="876" width="11.42578125" customWidth="1"/>
    <col min="966" max="966" width="1.42578125" customWidth="1"/>
    <col min="1025" max="1025" width="1.28515625" customWidth="1"/>
    <col min="1026" max="1026" width="28.140625" customWidth="1"/>
    <col min="1027" max="1027" width="34.5703125" customWidth="1"/>
    <col min="1028" max="1028" width="16.28515625" customWidth="1"/>
    <col min="1029" max="1029" width="5.85546875" customWidth="1"/>
    <col min="1030" max="1030" width="47" customWidth="1"/>
    <col min="1031" max="1032" width="16.140625" customWidth="1"/>
    <col min="1033" max="1033" width="16.28515625" customWidth="1"/>
    <col min="1034" max="1034" width="15.7109375" customWidth="1"/>
    <col min="1035" max="1035" width="32" customWidth="1"/>
    <col min="1132" max="1132" width="11.42578125" customWidth="1"/>
    <col min="1222" max="1222" width="1.42578125" customWidth="1"/>
    <col min="1281" max="1281" width="1.28515625" customWidth="1"/>
    <col min="1282" max="1282" width="28.140625" customWidth="1"/>
    <col min="1283" max="1283" width="34.5703125" customWidth="1"/>
    <col min="1284" max="1284" width="16.28515625" customWidth="1"/>
    <col min="1285" max="1285" width="5.85546875" customWidth="1"/>
    <col min="1286" max="1286" width="47" customWidth="1"/>
    <col min="1287" max="1288" width="16.140625" customWidth="1"/>
    <col min="1289" max="1289" width="16.28515625" customWidth="1"/>
    <col min="1290" max="1290" width="15.7109375" customWidth="1"/>
    <col min="1291" max="1291" width="32" customWidth="1"/>
    <col min="1388" max="1388" width="11.42578125" customWidth="1"/>
    <col min="1478" max="1478" width="1.42578125" customWidth="1"/>
    <col min="1537" max="1537" width="1.28515625" customWidth="1"/>
    <col min="1538" max="1538" width="28.140625" customWidth="1"/>
    <col min="1539" max="1539" width="34.5703125" customWidth="1"/>
    <col min="1540" max="1540" width="16.28515625" customWidth="1"/>
    <col min="1541" max="1541" width="5.85546875" customWidth="1"/>
    <col min="1542" max="1542" width="47" customWidth="1"/>
    <col min="1543" max="1544" width="16.140625" customWidth="1"/>
    <col min="1545" max="1545" width="16.28515625" customWidth="1"/>
    <col min="1546" max="1546" width="15.7109375" customWidth="1"/>
    <col min="1547" max="1547" width="32" customWidth="1"/>
    <col min="1644" max="1644" width="11.42578125" customWidth="1"/>
    <col min="1734" max="1734" width="1.42578125" customWidth="1"/>
    <col min="1793" max="1793" width="1.28515625" customWidth="1"/>
    <col min="1794" max="1794" width="28.140625" customWidth="1"/>
    <col min="1795" max="1795" width="34.5703125" customWidth="1"/>
    <col min="1796" max="1796" width="16.28515625" customWidth="1"/>
    <col min="1797" max="1797" width="5.85546875" customWidth="1"/>
    <col min="1798" max="1798" width="47" customWidth="1"/>
    <col min="1799" max="1800" width="16.140625" customWidth="1"/>
    <col min="1801" max="1801" width="16.28515625" customWidth="1"/>
    <col min="1802" max="1802" width="15.7109375" customWidth="1"/>
    <col min="1803" max="1803" width="32" customWidth="1"/>
    <col min="1900" max="1900" width="11.42578125" customWidth="1"/>
    <col min="1990" max="1990" width="1.42578125" customWidth="1"/>
    <col min="2049" max="2049" width="1.28515625" customWidth="1"/>
    <col min="2050" max="2050" width="28.140625" customWidth="1"/>
    <col min="2051" max="2051" width="34.5703125" customWidth="1"/>
    <col min="2052" max="2052" width="16.28515625" customWidth="1"/>
    <col min="2053" max="2053" width="5.85546875" customWidth="1"/>
    <col min="2054" max="2054" width="47" customWidth="1"/>
    <col min="2055" max="2056" width="16.140625" customWidth="1"/>
    <col min="2057" max="2057" width="16.28515625" customWidth="1"/>
    <col min="2058" max="2058" width="15.7109375" customWidth="1"/>
    <col min="2059" max="2059" width="32" customWidth="1"/>
    <col min="2156" max="2156" width="11.42578125" customWidth="1"/>
    <col min="2246" max="2246" width="1.42578125" customWidth="1"/>
    <col min="2305" max="2305" width="1.28515625" customWidth="1"/>
    <col min="2306" max="2306" width="28.140625" customWidth="1"/>
    <col min="2307" max="2307" width="34.5703125" customWidth="1"/>
    <col min="2308" max="2308" width="16.28515625" customWidth="1"/>
    <col min="2309" max="2309" width="5.85546875" customWidth="1"/>
    <col min="2310" max="2310" width="47" customWidth="1"/>
    <col min="2311" max="2312" width="16.140625" customWidth="1"/>
    <col min="2313" max="2313" width="16.28515625" customWidth="1"/>
    <col min="2314" max="2314" width="15.7109375" customWidth="1"/>
    <col min="2315" max="2315" width="32" customWidth="1"/>
    <col min="2412" max="2412" width="11.42578125" customWidth="1"/>
    <col min="2502" max="2502" width="1.42578125" customWidth="1"/>
    <col min="2561" max="2561" width="1.28515625" customWidth="1"/>
    <col min="2562" max="2562" width="28.140625" customWidth="1"/>
    <col min="2563" max="2563" width="34.5703125" customWidth="1"/>
    <col min="2564" max="2564" width="16.28515625" customWidth="1"/>
    <col min="2565" max="2565" width="5.85546875" customWidth="1"/>
    <col min="2566" max="2566" width="47" customWidth="1"/>
    <col min="2567" max="2568" width="16.140625" customWidth="1"/>
    <col min="2569" max="2569" width="16.28515625" customWidth="1"/>
    <col min="2570" max="2570" width="15.7109375" customWidth="1"/>
    <col min="2571" max="2571" width="32" customWidth="1"/>
    <col min="2668" max="2668" width="11.42578125" customWidth="1"/>
    <col min="2758" max="2758" width="1.42578125" customWidth="1"/>
    <col min="2817" max="2817" width="1.28515625" customWidth="1"/>
    <col min="2818" max="2818" width="28.140625" customWidth="1"/>
    <col min="2819" max="2819" width="34.5703125" customWidth="1"/>
    <col min="2820" max="2820" width="16.28515625" customWidth="1"/>
    <col min="2821" max="2821" width="5.85546875" customWidth="1"/>
    <col min="2822" max="2822" width="47" customWidth="1"/>
    <col min="2823" max="2824" width="16.140625" customWidth="1"/>
    <col min="2825" max="2825" width="16.28515625" customWidth="1"/>
    <col min="2826" max="2826" width="15.7109375" customWidth="1"/>
    <col min="2827" max="2827" width="32" customWidth="1"/>
    <col min="2924" max="2924" width="11.42578125" customWidth="1"/>
    <col min="3014" max="3014" width="1.42578125" customWidth="1"/>
    <col min="3073" max="3073" width="1.28515625" customWidth="1"/>
    <col min="3074" max="3074" width="28.140625" customWidth="1"/>
    <col min="3075" max="3075" width="34.5703125" customWidth="1"/>
    <col min="3076" max="3076" width="16.28515625" customWidth="1"/>
    <col min="3077" max="3077" width="5.85546875" customWidth="1"/>
    <col min="3078" max="3078" width="47" customWidth="1"/>
    <col min="3079" max="3080" width="16.140625" customWidth="1"/>
    <col min="3081" max="3081" width="16.28515625" customWidth="1"/>
    <col min="3082" max="3082" width="15.7109375" customWidth="1"/>
    <col min="3083" max="3083" width="32" customWidth="1"/>
    <col min="3180" max="3180" width="11.42578125" customWidth="1"/>
    <col min="3270" max="3270" width="1.42578125" customWidth="1"/>
    <col min="3329" max="3329" width="1.28515625" customWidth="1"/>
    <col min="3330" max="3330" width="28.140625" customWidth="1"/>
    <col min="3331" max="3331" width="34.5703125" customWidth="1"/>
    <col min="3332" max="3332" width="16.28515625" customWidth="1"/>
    <col min="3333" max="3333" width="5.85546875" customWidth="1"/>
    <col min="3334" max="3334" width="47" customWidth="1"/>
    <col min="3335" max="3336" width="16.140625" customWidth="1"/>
    <col min="3337" max="3337" width="16.28515625" customWidth="1"/>
    <col min="3338" max="3338" width="15.7109375" customWidth="1"/>
    <col min="3339" max="3339" width="32" customWidth="1"/>
    <col min="3436" max="3436" width="11.42578125" customWidth="1"/>
    <col min="3526" max="3526" width="1.42578125" customWidth="1"/>
    <col min="3585" max="3585" width="1.28515625" customWidth="1"/>
    <col min="3586" max="3586" width="28.140625" customWidth="1"/>
    <col min="3587" max="3587" width="34.5703125" customWidth="1"/>
    <col min="3588" max="3588" width="16.28515625" customWidth="1"/>
    <col min="3589" max="3589" width="5.85546875" customWidth="1"/>
    <col min="3590" max="3590" width="47" customWidth="1"/>
    <col min="3591" max="3592" width="16.140625" customWidth="1"/>
    <col min="3593" max="3593" width="16.28515625" customWidth="1"/>
    <col min="3594" max="3594" width="15.7109375" customWidth="1"/>
    <col min="3595" max="3595" width="32" customWidth="1"/>
    <col min="3692" max="3692" width="11.42578125" customWidth="1"/>
    <col min="3782" max="3782" width="1.42578125" customWidth="1"/>
    <col min="3841" max="3841" width="1.28515625" customWidth="1"/>
    <col min="3842" max="3842" width="28.140625" customWidth="1"/>
    <col min="3843" max="3843" width="34.5703125" customWidth="1"/>
    <col min="3844" max="3844" width="16.28515625" customWidth="1"/>
    <col min="3845" max="3845" width="5.85546875" customWidth="1"/>
    <col min="3846" max="3846" width="47" customWidth="1"/>
    <col min="3847" max="3848" width="16.140625" customWidth="1"/>
    <col min="3849" max="3849" width="16.28515625" customWidth="1"/>
    <col min="3850" max="3850" width="15.7109375" customWidth="1"/>
    <col min="3851" max="3851" width="32" customWidth="1"/>
    <col min="3948" max="3948" width="11.42578125" customWidth="1"/>
    <col min="4038" max="4038" width="1.42578125" customWidth="1"/>
    <col min="4097" max="4097" width="1.28515625" customWidth="1"/>
    <col min="4098" max="4098" width="28.140625" customWidth="1"/>
    <col min="4099" max="4099" width="34.5703125" customWidth="1"/>
    <col min="4100" max="4100" width="16.28515625" customWidth="1"/>
    <col min="4101" max="4101" width="5.85546875" customWidth="1"/>
    <col min="4102" max="4102" width="47" customWidth="1"/>
    <col min="4103" max="4104" width="16.140625" customWidth="1"/>
    <col min="4105" max="4105" width="16.28515625" customWidth="1"/>
    <col min="4106" max="4106" width="15.7109375" customWidth="1"/>
    <col min="4107" max="4107" width="32" customWidth="1"/>
    <col min="4204" max="4204" width="11.42578125" customWidth="1"/>
    <col min="4294" max="4294" width="1.42578125" customWidth="1"/>
    <col min="4353" max="4353" width="1.28515625" customWidth="1"/>
    <col min="4354" max="4354" width="28.140625" customWidth="1"/>
    <col min="4355" max="4355" width="34.5703125" customWidth="1"/>
    <col min="4356" max="4356" width="16.28515625" customWidth="1"/>
    <col min="4357" max="4357" width="5.85546875" customWidth="1"/>
    <col min="4358" max="4358" width="47" customWidth="1"/>
    <col min="4359" max="4360" width="16.140625" customWidth="1"/>
    <col min="4361" max="4361" width="16.28515625" customWidth="1"/>
    <col min="4362" max="4362" width="15.7109375" customWidth="1"/>
    <col min="4363" max="4363" width="32" customWidth="1"/>
    <col min="4460" max="4460" width="11.42578125" customWidth="1"/>
    <col min="4550" max="4550" width="1.42578125" customWidth="1"/>
    <col min="4609" max="4609" width="1.28515625" customWidth="1"/>
    <col min="4610" max="4610" width="28.140625" customWidth="1"/>
    <col min="4611" max="4611" width="34.5703125" customWidth="1"/>
    <col min="4612" max="4612" width="16.28515625" customWidth="1"/>
    <col min="4613" max="4613" width="5.85546875" customWidth="1"/>
    <col min="4614" max="4614" width="47" customWidth="1"/>
    <col min="4615" max="4616" width="16.140625" customWidth="1"/>
    <col min="4617" max="4617" width="16.28515625" customWidth="1"/>
    <col min="4618" max="4618" width="15.7109375" customWidth="1"/>
    <col min="4619" max="4619" width="32" customWidth="1"/>
    <col min="4716" max="4716" width="11.42578125" customWidth="1"/>
    <col min="4806" max="4806" width="1.42578125" customWidth="1"/>
    <col min="4865" max="4865" width="1.28515625" customWidth="1"/>
    <col min="4866" max="4866" width="28.140625" customWidth="1"/>
    <col min="4867" max="4867" width="34.5703125" customWidth="1"/>
    <col min="4868" max="4868" width="16.28515625" customWidth="1"/>
    <col min="4869" max="4869" width="5.85546875" customWidth="1"/>
    <col min="4870" max="4870" width="47" customWidth="1"/>
    <col min="4871" max="4872" width="16.140625" customWidth="1"/>
    <col min="4873" max="4873" width="16.28515625" customWidth="1"/>
    <col min="4874" max="4874" width="15.7109375" customWidth="1"/>
    <col min="4875" max="4875" width="32" customWidth="1"/>
    <col min="4972" max="4972" width="11.42578125" customWidth="1"/>
    <col min="5062" max="5062" width="1.42578125" customWidth="1"/>
    <col min="5121" max="5121" width="1.28515625" customWidth="1"/>
    <col min="5122" max="5122" width="28.140625" customWidth="1"/>
    <col min="5123" max="5123" width="34.5703125" customWidth="1"/>
    <col min="5124" max="5124" width="16.28515625" customWidth="1"/>
    <col min="5125" max="5125" width="5.85546875" customWidth="1"/>
    <col min="5126" max="5126" width="47" customWidth="1"/>
    <col min="5127" max="5128" width="16.140625" customWidth="1"/>
    <col min="5129" max="5129" width="16.28515625" customWidth="1"/>
    <col min="5130" max="5130" width="15.7109375" customWidth="1"/>
    <col min="5131" max="5131" width="32" customWidth="1"/>
    <col min="5228" max="5228" width="11.42578125" customWidth="1"/>
    <col min="5318" max="5318" width="1.42578125" customWidth="1"/>
    <col min="5377" max="5377" width="1.28515625" customWidth="1"/>
    <col min="5378" max="5378" width="28.140625" customWidth="1"/>
    <col min="5379" max="5379" width="34.5703125" customWidth="1"/>
    <col min="5380" max="5380" width="16.28515625" customWidth="1"/>
    <col min="5381" max="5381" width="5.85546875" customWidth="1"/>
    <col min="5382" max="5382" width="47" customWidth="1"/>
    <col min="5383" max="5384" width="16.140625" customWidth="1"/>
    <col min="5385" max="5385" width="16.28515625" customWidth="1"/>
    <col min="5386" max="5386" width="15.7109375" customWidth="1"/>
    <col min="5387" max="5387" width="32" customWidth="1"/>
    <col min="5484" max="5484" width="11.42578125" customWidth="1"/>
    <col min="5574" max="5574" width="1.42578125" customWidth="1"/>
    <col min="5633" max="5633" width="1.28515625" customWidth="1"/>
    <col min="5634" max="5634" width="28.140625" customWidth="1"/>
    <col min="5635" max="5635" width="34.5703125" customWidth="1"/>
    <col min="5636" max="5636" width="16.28515625" customWidth="1"/>
    <col min="5637" max="5637" width="5.85546875" customWidth="1"/>
    <col min="5638" max="5638" width="47" customWidth="1"/>
    <col min="5639" max="5640" width="16.140625" customWidth="1"/>
    <col min="5641" max="5641" width="16.28515625" customWidth="1"/>
    <col min="5642" max="5642" width="15.7109375" customWidth="1"/>
    <col min="5643" max="5643" width="32" customWidth="1"/>
    <col min="5740" max="5740" width="11.42578125" customWidth="1"/>
    <col min="5830" max="5830" width="1.42578125" customWidth="1"/>
    <col min="5889" max="5889" width="1.28515625" customWidth="1"/>
    <col min="5890" max="5890" width="28.140625" customWidth="1"/>
    <col min="5891" max="5891" width="34.5703125" customWidth="1"/>
    <col min="5892" max="5892" width="16.28515625" customWidth="1"/>
    <col min="5893" max="5893" width="5.85546875" customWidth="1"/>
    <col min="5894" max="5894" width="47" customWidth="1"/>
    <col min="5895" max="5896" width="16.140625" customWidth="1"/>
    <col min="5897" max="5897" width="16.28515625" customWidth="1"/>
    <col min="5898" max="5898" width="15.7109375" customWidth="1"/>
    <col min="5899" max="5899" width="32" customWidth="1"/>
    <col min="5996" max="5996" width="11.42578125" customWidth="1"/>
    <col min="6086" max="6086" width="1.42578125" customWidth="1"/>
    <col min="6145" max="6145" width="1.28515625" customWidth="1"/>
    <col min="6146" max="6146" width="28.140625" customWidth="1"/>
    <col min="6147" max="6147" width="34.5703125" customWidth="1"/>
    <col min="6148" max="6148" width="16.28515625" customWidth="1"/>
    <col min="6149" max="6149" width="5.85546875" customWidth="1"/>
    <col min="6150" max="6150" width="47" customWidth="1"/>
    <col min="6151" max="6152" width="16.140625" customWidth="1"/>
    <col min="6153" max="6153" width="16.28515625" customWidth="1"/>
    <col min="6154" max="6154" width="15.7109375" customWidth="1"/>
    <col min="6155" max="6155" width="32" customWidth="1"/>
    <col min="6252" max="6252" width="11.42578125" customWidth="1"/>
    <col min="6342" max="6342" width="1.42578125" customWidth="1"/>
    <col min="6401" max="6401" width="1.28515625" customWidth="1"/>
    <col min="6402" max="6402" width="28.140625" customWidth="1"/>
    <col min="6403" max="6403" width="34.5703125" customWidth="1"/>
    <col min="6404" max="6404" width="16.28515625" customWidth="1"/>
    <col min="6405" max="6405" width="5.85546875" customWidth="1"/>
    <col min="6406" max="6406" width="47" customWidth="1"/>
    <col min="6407" max="6408" width="16.140625" customWidth="1"/>
    <col min="6409" max="6409" width="16.28515625" customWidth="1"/>
    <col min="6410" max="6410" width="15.7109375" customWidth="1"/>
    <col min="6411" max="6411" width="32" customWidth="1"/>
    <col min="6508" max="6508" width="11.42578125" customWidth="1"/>
    <col min="6598" max="6598" width="1.42578125" customWidth="1"/>
    <col min="6657" max="6657" width="1.28515625" customWidth="1"/>
    <col min="6658" max="6658" width="28.140625" customWidth="1"/>
    <col min="6659" max="6659" width="34.5703125" customWidth="1"/>
    <col min="6660" max="6660" width="16.28515625" customWidth="1"/>
    <col min="6661" max="6661" width="5.85546875" customWidth="1"/>
    <col min="6662" max="6662" width="47" customWidth="1"/>
    <col min="6663" max="6664" width="16.140625" customWidth="1"/>
    <col min="6665" max="6665" width="16.28515625" customWidth="1"/>
    <col min="6666" max="6666" width="15.7109375" customWidth="1"/>
    <col min="6667" max="6667" width="32" customWidth="1"/>
    <col min="6764" max="6764" width="11.42578125" customWidth="1"/>
    <col min="6854" max="6854" width="1.42578125" customWidth="1"/>
    <col min="6913" max="6913" width="1.28515625" customWidth="1"/>
    <col min="6914" max="6914" width="28.140625" customWidth="1"/>
    <col min="6915" max="6915" width="34.5703125" customWidth="1"/>
    <col min="6916" max="6916" width="16.28515625" customWidth="1"/>
    <col min="6917" max="6917" width="5.85546875" customWidth="1"/>
    <col min="6918" max="6918" width="47" customWidth="1"/>
    <col min="6919" max="6920" width="16.140625" customWidth="1"/>
    <col min="6921" max="6921" width="16.28515625" customWidth="1"/>
    <col min="6922" max="6922" width="15.7109375" customWidth="1"/>
    <col min="6923" max="6923" width="32" customWidth="1"/>
    <col min="7020" max="7020" width="11.42578125" customWidth="1"/>
    <col min="7110" max="7110" width="1.42578125" customWidth="1"/>
    <col min="7169" max="7169" width="1.28515625" customWidth="1"/>
    <col min="7170" max="7170" width="28.140625" customWidth="1"/>
    <col min="7171" max="7171" width="34.5703125" customWidth="1"/>
    <col min="7172" max="7172" width="16.28515625" customWidth="1"/>
    <col min="7173" max="7173" width="5.85546875" customWidth="1"/>
    <col min="7174" max="7174" width="47" customWidth="1"/>
    <col min="7175" max="7176" width="16.140625" customWidth="1"/>
    <col min="7177" max="7177" width="16.28515625" customWidth="1"/>
    <col min="7178" max="7178" width="15.7109375" customWidth="1"/>
    <col min="7179" max="7179" width="32" customWidth="1"/>
    <col min="7276" max="7276" width="11.42578125" customWidth="1"/>
    <col min="7366" max="7366" width="1.42578125" customWidth="1"/>
    <col min="7425" max="7425" width="1.28515625" customWidth="1"/>
    <col min="7426" max="7426" width="28.140625" customWidth="1"/>
    <col min="7427" max="7427" width="34.5703125" customWidth="1"/>
    <col min="7428" max="7428" width="16.28515625" customWidth="1"/>
    <col min="7429" max="7429" width="5.85546875" customWidth="1"/>
    <col min="7430" max="7430" width="47" customWidth="1"/>
    <col min="7431" max="7432" width="16.140625" customWidth="1"/>
    <col min="7433" max="7433" width="16.28515625" customWidth="1"/>
    <col min="7434" max="7434" width="15.7109375" customWidth="1"/>
    <col min="7435" max="7435" width="32" customWidth="1"/>
    <col min="7532" max="7532" width="11.42578125" customWidth="1"/>
    <col min="7622" max="7622" width="1.42578125" customWidth="1"/>
    <col min="7681" max="7681" width="1.28515625" customWidth="1"/>
    <col min="7682" max="7682" width="28.140625" customWidth="1"/>
    <col min="7683" max="7683" width="34.5703125" customWidth="1"/>
    <col min="7684" max="7684" width="16.28515625" customWidth="1"/>
    <col min="7685" max="7685" width="5.85546875" customWidth="1"/>
    <col min="7686" max="7686" width="47" customWidth="1"/>
    <col min="7687" max="7688" width="16.140625" customWidth="1"/>
    <col min="7689" max="7689" width="16.28515625" customWidth="1"/>
    <col min="7690" max="7690" width="15.7109375" customWidth="1"/>
    <col min="7691" max="7691" width="32" customWidth="1"/>
    <col min="7788" max="7788" width="11.42578125" customWidth="1"/>
    <col min="7878" max="7878" width="1.42578125" customWidth="1"/>
    <col min="7937" max="7937" width="1.28515625" customWidth="1"/>
    <col min="7938" max="7938" width="28.140625" customWidth="1"/>
    <col min="7939" max="7939" width="34.5703125" customWidth="1"/>
    <col min="7940" max="7940" width="16.28515625" customWidth="1"/>
    <col min="7941" max="7941" width="5.85546875" customWidth="1"/>
    <col min="7942" max="7942" width="47" customWidth="1"/>
    <col min="7943" max="7944" width="16.140625" customWidth="1"/>
    <col min="7945" max="7945" width="16.28515625" customWidth="1"/>
    <col min="7946" max="7946" width="15.7109375" customWidth="1"/>
    <col min="7947" max="7947" width="32" customWidth="1"/>
    <col min="8044" max="8044" width="11.42578125" customWidth="1"/>
    <col min="8134" max="8134" width="1.42578125" customWidth="1"/>
    <col min="8193" max="8193" width="1.28515625" customWidth="1"/>
    <col min="8194" max="8194" width="28.140625" customWidth="1"/>
    <col min="8195" max="8195" width="34.5703125" customWidth="1"/>
    <col min="8196" max="8196" width="16.28515625" customWidth="1"/>
    <col min="8197" max="8197" width="5.85546875" customWidth="1"/>
    <col min="8198" max="8198" width="47" customWidth="1"/>
    <col min="8199" max="8200" width="16.140625" customWidth="1"/>
    <col min="8201" max="8201" width="16.28515625" customWidth="1"/>
    <col min="8202" max="8202" width="15.7109375" customWidth="1"/>
    <col min="8203" max="8203" width="32" customWidth="1"/>
    <col min="8300" max="8300" width="11.42578125" customWidth="1"/>
    <col min="8390" max="8390" width="1.42578125" customWidth="1"/>
    <col min="8449" max="8449" width="1.28515625" customWidth="1"/>
    <col min="8450" max="8450" width="28.140625" customWidth="1"/>
    <col min="8451" max="8451" width="34.5703125" customWidth="1"/>
    <col min="8452" max="8452" width="16.28515625" customWidth="1"/>
    <col min="8453" max="8453" width="5.85546875" customWidth="1"/>
    <col min="8454" max="8454" width="47" customWidth="1"/>
    <col min="8455" max="8456" width="16.140625" customWidth="1"/>
    <col min="8457" max="8457" width="16.28515625" customWidth="1"/>
    <col min="8458" max="8458" width="15.7109375" customWidth="1"/>
    <col min="8459" max="8459" width="32" customWidth="1"/>
    <col min="8556" max="8556" width="11.42578125" customWidth="1"/>
    <col min="8646" max="8646" width="1.42578125" customWidth="1"/>
    <col min="8705" max="8705" width="1.28515625" customWidth="1"/>
    <col min="8706" max="8706" width="28.140625" customWidth="1"/>
    <col min="8707" max="8707" width="34.5703125" customWidth="1"/>
    <col min="8708" max="8708" width="16.28515625" customWidth="1"/>
    <col min="8709" max="8709" width="5.85546875" customWidth="1"/>
    <col min="8710" max="8710" width="47" customWidth="1"/>
    <col min="8711" max="8712" width="16.140625" customWidth="1"/>
    <col min="8713" max="8713" width="16.28515625" customWidth="1"/>
    <col min="8714" max="8714" width="15.7109375" customWidth="1"/>
    <col min="8715" max="8715" width="32" customWidth="1"/>
    <col min="8812" max="8812" width="11.42578125" customWidth="1"/>
    <col min="8902" max="8902" width="1.42578125" customWidth="1"/>
    <col min="8961" max="8961" width="1.28515625" customWidth="1"/>
    <col min="8962" max="8962" width="28.140625" customWidth="1"/>
    <col min="8963" max="8963" width="34.5703125" customWidth="1"/>
    <col min="8964" max="8964" width="16.28515625" customWidth="1"/>
    <col min="8965" max="8965" width="5.85546875" customWidth="1"/>
    <col min="8966" max="8966" width="47" customWidth="1"/>
    <col min="8967" max="8968" width="16.140625" customWidth="1"/>
    <col min="8969" max="8969" width="16.28515625" customWidth="1"/>
    <col min="8970" max="8970" width="15.7109375" customWidth="1"/>
    <col min="8971" max="8971" width="32" customWidth="1"/>
    <col min="9068" max="9068" width="11.42578125" customWidth="1"/>
    <col min="9158" max="9158" width="1.42578125" customWidth="1"/>
    <col min="9217" max="9217" width="1.28515625" customWidth="1"/>
    <col min="9218" max="9218" width="28.140625" customWidth="1"/>
    <col min="9219" max="9219" width="34.5703125" customWidth="1"/>
    <col min="9220" max="9220" width="16.28515625" customWidth="1"/>
    <col min="9221" max="9221" width="5.85546875" customWidth="1"/>
    <col min="9222" max="9222" width="47" customWidth="1"/>
    <col min="9223" max="9224" width="16.140625" customWidth="1"/>
    <col min="9225" max="9225" width="16.28515625" customWidth="1"/>
    <col min="9226" max="9226" width="15.7109375" customWidth="1"/>
    <col min="9227" max="9227" width="32" customWidth="1"/>
    <col min="9324" max="9324" width="11.42578125" customWidth="1"/>
    <col min="9414" max="9414" width="1.42578125" customWidth="1"/>
    <col min="9473" max="9473" width="1.28515625" customWidth="1"/>
    <col min="9474" max="9474" width="28.140625" customWidth="1"/>
    <col min="9475" max="9475" width="34.5703125" customWidth="1"/>
    <col min="9476" max="9476" width="16.28515625" customWidth="1"/>
    <col min="9477" max="9477" width="5.85546875" customWidth="1"/>
    <col min="9478" max="9478" width="47" customWidth="1"/>
    <col min="9479" max="9480" width="16.140625" customWidth="1"/>
    <col min="9481" max="9481" width="16.28515625" customWidth="1"/>
    <col min="9482" max="9482" width="15.7109375" customWidth="1"/>
    <col min="9483" max="9483" width="32" customWidth="1"/>
    <col min="9580" max="9580" width="11.42578125" customWidth="1"/>
    <col min="9670" max="9670" width="1.42578125" customWidth="1"/>
    <col min="9729" max="9729" width="1.28515625" customWidth="1"/>
    <col min="9730" max="9730" width="28.140625" customWidth="1"/>
    <col min="9731" max="9731" width="34.5703125" customWidth="1"/>
    <col min="9732" max="9732" width="16.28515625" customWidth="1"/>
    <col min="9733" max="9733" width="5.85546875" customWidth="1"/>
    <col min="9734" max="9734" width="47" customWidth="1"/>
    <col min="9735" max="9736" width="16.140625" customWidth="1"/>
    <col min="9737" max="9737" width="16.28515625" customWidth="1"/>
    <col min="9738" max="9738" width="15.7109375" customWidth="1"/>
    <col min="9739" max="9739" width="32" customWidth="1"/>
    <col min="9836" max="9836" width="11.42578125" customWidth="1"/>
    <col min="9926" max="9926" width="1.42578125" customWidth="1"/>
    <col min="9985" max="9985" width="1.28515625" customWidth="1"/>
    <col min="9986" max="9986" width="28.140625" customWidth="1"/>
    <col min="9987" max="9987" width="34.5703125" customWidth="1"/>
    <col min="9988" max="9988" width="16.28515625" customWidth="1"/>
    <col min="9989" max="9989" width="5.85546875" customWidth="1"/>
    <col min="9990" max="9990" width="47" customWidth="1"/>
    <col min="9991" max="9992" width="16.140625" customWidth="1"/>
    <col min="9993" max="9993" width="16.28515625" customWidth="1"/>
    <col min="9994" max="9994" width="15.7109375" customWidth="1"/>
    <col min="9995" max="9995" width="32" customWidth="1"/>
    <col min="10092" max="10092" width="11.42578125" customWidth="1"/>
    <col min="10182" max="10182" width="1.42578125" customWidth="1"/>
    <col min="10241" max="10241" width="1.28515625" customWidth="1"/>
    <col min="10242" max="10242" width="28.140625" customWidth="1"/>
    <col min="10243" max="10243" width="34.5703125" customWidth="1"/>
    <col min="10244" max="10244" width="16.28515625" customWidth="1"/>
    <col min="10245" max="10245" width="5.85546875" customWidth="1"/>
    <col min="10246" max="10246" width="47" customWidth="1"/>
    <col min="10247" max="10248" width="16.140625" customWidth="1"/>
    <col min="10249" max="10249" width="16.28515625" customWidth="1"/>
    <col min="10250" max="10250" width="15.7109375" customWidth="1"/>
    <col min="10251" max="10251" width="32" customWidth="1"/>
    <col min="10348" max="10348" width="11.42578125" customWidth="1"/>
    <col min="10438" max="10438" width="1.42578125" customWidth="1"/>
    <col min="10497" max="10497" width="1.28515625" customWidth="1"/>
    <col min="10498" max="10498" width="28.140625" customWidth="1"/>
    <col min="10499" max="10499" width="34.5703125" customWidth="1"/>
    <col min="10500" max="10500" width="16.28515625" customWidth="1"/>
    <col min="10501" max="10501" width="5.85546875" customWidth="1"/>
    <col min="10502" max="10502" width="47" customWidth="1"/>
    <col min="10503" max="10504" width="16.140625" customWidth="1"/>
    <col min="10505" max="10505" width="16.28515625" customWidth="1"/>
    <col min="10506" max="10506" width="15.7109375" customWidth="1"/>
    <col min="10507" max="10507" width="32" customWidth="1"/>
    <col min="10604" max="10604" width="11.42578125" customWidth="1"/>
    <col min="10694" max="10694" width="1.42578125" customWidth="1"/>
    <col min="10753" max="10753" width="1.28515625" customWidth="1"/>
    <col min="10754" max="10754" width="28.140625" customWidth="1"/>
    <col min="10755" max="10755" width="34.5703125" customWidth="1"/>
    <col min="10756" max="10756" width="16.28515625" customWidth="1"/>
    <col min="10757" max="10757" width="5.85546875" customWidth="1"/>
    <col min="10758" max="10758" width="47" customWidth="1"/>
    <col min="10759" max="10760" width="16.140625" customWidth="1"/>
    <col min="10761" max="10761" width="16.28515625" customWidth="1"/>
    <col min="10762" max="10762" width="15.7109375" customWidth="1"/>
    <col min="10763" max="10763" width="32" customWidth="1"/>
    <col min="10860" max="10860" width="11.42578125" customWidth="1"/>
    <col min="10950" max="10950" width="1.42578125" customWidth="1"/>
    <col min="11009" max="11009" width="1.28515625" customWidth="1"/>
    <col min="11010" max="11010" width="28.140625" customWidth="1"/>
    <col min="11011" max="11011" width="34.5703125" customWidth="1"/>
    <col min="11012" max="11012" width="16.28515625" customWidth="1"/>
    <col min="11013" max="11013" width="5.85546875" customWidth="1"/>
    <col min="11014" max="11014" width="47" customWidth="1"/>
    <col min="11015" max="11016" width="16.140625" customWidth="1"/>
    <col min="11017" max="11017" width="16.28515625" customWidth="1"/>
    <col min="11018" max="11018" width="15.7109375" customWidth="1"/>
    <col min="11019" max="11019" width="32" customWidth="1"/>
    <col min="11116" max="11116" width="11.42578125" customWidth="1"/>
    <col min="11206" max="11206" width="1.42578125" customWidth="1"/>
    <col min="11265" max="11265" width="1.28515625" customWidth="1"/>
    <col min="11266" max="11266" width="28.140625" customWidth="1"/>
    <col min="11267" max="11267" width="34.5703125" customWidth="1"/>
    <col min="11268" max="11268" width="16.28515625" customWidth="1"/>
    <col min="11269" max="11269" width="5.85546875" customWidth="1"/>
    <col min="11270" max="11270" width="47" customWidth="1"/>
    <col min="11271" max="11272" width="16.140625" customWidth="1"/>
    <col min="11273" max="11273" width="16.28515625" customWidth="1"/>
    <col min="11274" max="11274" width="15.7109375" customWidth="1"/>
    <col min="11275" max="11275" width="32" customWidth="1"/>
    <col min="11372" max="11372" width="11.42578125" customWidth="1"/>
    <col min="11462" max="11462" width="1.42578125" customWidth="1"/>
    <col min="11521" max="11521" width="1.28515625" customWidth="1"/>
    <col min="11522" max="11522" width="28.140625" customWidth="1"/>
    <col min="11523" max="11523" width="34.5703125" customWidth="1"/>
    <col min="11524" max="11524" width="16.28515625" customWidth="1"/>
    <col min="11525" max="11525" width="5.85546875" customWidth="1"/>
    <col min="11526" max="11526" width="47" customWidth="1"/>
    <col min="11527" max="11528" width="16.140625" customWidth="1"/>
    <col min="11529" max="11529" width="16.28515625" customWidth="1"/>
    <col min="11530" max="11530" width="15.7109375" customWidth="1"/>
    <col min="11531" max="11531" width="32" customWidth="1"/>
    <col min="11628" max="11628" width="11.42578125" customWidth="1"/>
    <col min="11718" max="11718" width="1.42578125" customWidth="1"/>
    <col min="11777" max="11777" width="1.28515625" customWidth="1"/>
    <col min="11778" max="11778" width="28.140625" customWidth="1"/>
    <col min="11779" max="11779" width="34.5703125" customWidth="1"/>
    <col min="11780" max="11780" width="16.28515625" customWidth="1"/>
    <col min="11781" max="11781" width="5.85546875" customWidth="1"/>
    <col min="11782" max="11782" width="47" customWidth="1"/>
    <col min="11783" max="11784" width="16.140625" customWidth="1"/>
    <col min="11785" max="11785" width="16.28515625" customWidth="1"/>
    <col min="11786" max="11786" width="15.7109375" customWidth="1"/>
    <col min="11787" max="11787" width="32" customWidth="1"/>
    <col min="11884" max="11884" width="11.42578125" customWidth="1"/>
    <col min="11974" max="11974" width="1.42578125" customWidth="1"/>
    <col min="12033" max="12033" width="1.28515625" customWidth="1"/>
    <col min="12034" max="12034" width="28.140625" customWidth="1"/>
    <col min="12035" max="12035" width="34.5703125" customWidth="1"/>
    <col min="12036" max="12036" width="16.28515625" customWidth="1"/>
    <col min="12037" max="12037" width="5.85546875" customWidth="1"/>
    <col min="12038" max="12038" width="47" customWidth="1"/>
    <col min="12039" max="12040" width="16.140625" customWidth="1"/>
    <col min="12041" max="12041" width="16.28515625" customWidth="1"/>
    <col min="12042" max="12042" width="15.7109375" customWidth="1"/>
    <col min="12043" max="12043" width="32" customWidth="1"/>
    <col min="12140" max="12140" width="11.42578125" customWidth="1"/>
    <col min="12230" max="12230" width="1.42578125" customWidth="1"/>
    <col min="12289" max="12289" width="1.28515625" customWidth="1"/>
    <col min="12290" max="12290" width="28.140625" customWidth="1"/>
    <col min="12291" max="12291" width="34.5703125" customWidth="1"/>
    <col min="12292" max="12292" width="16.28515625" customWidth="1"/>
    <col min="12293" max="12293" width="5.85546875" customWidth="1"/>
    <col min="12294" max="12294" width="47" customWidth="1"/>
    <col min="12295" max="12296" width="16.140625" customWidth="1"/>
    <col min="12297" max="12297" width="16.28515625" customWidth="1"/>
    <col min="12298" max="12298" width="15.7109375" customWidth="1"/>
    <col min="12299" max="12299" width="32" customWidth="1"/>
    <col min="12396" max="12396" width="11.42578125" customWidth="1"/>
    <col min="12486" max="12486" width="1.42578125" customWidth="1"/>
    <col min="12545" max="12545" width="1.28515625" customWidth="1"/>
    <col min="12546" max="12546" width="28.140625" customWidth="1"/>
    <col min="12547" max="12547" width="34.5703125" customWidth="1"/>
    <col min="12548" max="12548" width="16.28515625" customWidth="1"/>
    <col min="12549" max="12549" width="5.85546875" customWidth="1"/>
    <col min="12550" max="12550" width="47" customWidth="1"/>
    <col min="12551" max="12552" width="16.140625" customWidth="1"/>
    <col min="12553" max="12553" width="16.28515625" customWidth="1"/>
    <col min="12554" max="12554" width="15.7109375" customWidth="1"/>
    <col min="12555" max="12555" width="32" customWidth="1"/>
    <col min="12652" max="12652" width="11.42578125" customWidth="1"/>
    <col min="12742" max="12742" width="1.42578125" customWidth="1"/>
    <col min="12801" max="12801" width="1.28515625" customWidth="1"/>
    <col min="12802" max="12802" width="28.140625" customWidth="1"/>
    <col min="12803" max="12803" width="34.5703125" customWidth="1"/>
    <col min="12804" max="12804" width="16.28515625" customWidth="1"/>
    <col min="12805" max="12805" width="5.85546875" customWidth="1"/>
    <col min="12806" max="12806" width="47" customWidth="1"/>
    <col min="12807" max="12808" width="16.140625" customWidth="1"/>
    <col min="12809" max="12809" width="16.28515625" customWidth="1"/>
    <col min="12810" max="12810" width="15.7109375" customWidth="1"/>
    <col min="12811" max="12811" width="32" customWidth="1"/>
    <col min="12908" max="12908" width="11.42578125" customWidth="1"/>
    <col min="12998" max="12998" width="1.42578125" customWidth="1"/>
    <col min="13057" max="13057" width="1.28515625" customWidth="1"/>
    <col min="13058" max="13058" width="28.140625" customWidth="1"/>
    <col min="13059" max="13059" width="34.5703125" customWidth="1"/>
    <col min="13060" max="13060" width="16.28515625" customWidth="1"/>
    <col min="13061" max="13061" width="5.85546875" customWidth="1"/>
    <col min="13062" max="13062" width="47" customWidth="1"/>
    <col min="13063" max="13064" width="16.140625" customWidth="1"/>
    <col min="13065" max="13065" width="16.28515625" customWidth="1"/>
    <col min="13066" max="13066" width="15.7109375" customWidth="1"/>
    <col min="13067" max="13067" width="32" customWidth="1"/>
    <col min="13164" max="13164" width="11.42578125" customWidth="1"/>
    <col min="13254" max="13254" width="1.42578125" customWidth="1"/>
    <col min="13313" max="13313" width="1.28515625" customWidth="1"/>
    <col min="13314" max="13314" width="28.140625" customWidth="1"/>
    <col min="13315" max="13315" width="34.5703125" customWidth="1"/>
    <col min="13316" max="13316" width="16.28515625" customWidth="1"/>
    <col min="13317" max="13317" width="5.85546875" customWidth="1"/>
    <col min="13318" max="13318" width="47" customWidth="1"/>
    <col min="13319" max="13320" width="16.140625" customWidth="1"/>
    <col min="13321" max="13321" width="16.28515625" customWidth="1"/>
    <col min="13322" max="13322" width="15.7109375" customWidth="1"/>
    <col min="13323" max="13323" width="32" customWidth="1"/>
    <col min="13420" max="13420" width="11.42578125" customWidth="1"/>
    <col min="13510" max="13510" width="1.42578125" customWidth="1"/>
    <col min="13569" max="13569" width="1.28515625" customWidth="1"/>
    <col min="13570" max="13570" width="28.140625" customWidth="1"/>
    <col min="13571" max="13571" width="34.5703125" customWidth="1"/>
    <col min="13572" max="13572" width="16.28515625" customWidth="1"/>
    <col min="13573" max="13573" width="5.85546875" customWidth="1"/>
    <col min="13574" max="13574" width="47" customWidth="1"/>
    <col min="13575" max="13576" width="16.140625" customWidth="1"/>
    <col min="13577" max="13577" width="16.28515625" customWidth="1"/>
    <col min="13578" max="13578" width="15.7109375" customWidth="1"/>
    <col min="13579" max="13579" width="32" customWidth="1"/>
    <col min="13676" max="13676" width="11.42578125" customWidth="1"/>
    <col min="13766" max="13766" width="1.42578125" customWidth="1"/>
    <col min="13825" max="13825" width="1.28515625" customWidth="1"/>
    <col min="13826" max="13826" width="28.140625" customWidth="1"/>
    <col min="13827" max="13827" width="34.5703125" customWidth="1"/>
    <col min="13828" max="13828" width="16.28515625" customWidth="1"/>
    <col min="13829" max="13829" width="5.85546875" customWidth="1"/>
    <col min="13830" max="13830" width="47" customWidth="1"/>
    <col min="13831" max="13832" width="16.140625" customWidth="1"/>
    <col min="13833" max="13833" width="16.28515625" customWidth="1"/>
    <col min="13834" max="13834" width="15.7109375" customWidth="1"/>
    <col min="13835" max="13835" width="32" customWidth="1"/>
    <col min="13932" max="13932" width="11.42578125" customWidth="1"/>
    <col min="14022" max="14022" width="1.42578125" customWidth="1"/>
    <col min="14081" max="14081" width="1.28515625" customWidth="1"/>
    <col min="14082" max="14082" width="28.140625" customWidth="1"/>
    <col min="14083" max="14083" width="34.5703125" customWidth="1"/>
    <col min="14084" max="14084" width="16.28515625" customWidth="1"/>
    <col min="14085" max="14085" width="5.85546875" customWidth="1"/>
    <col min="14086" max="14086" width="47" customWidth="1"/>
    <col min="14087" max="14088" width="16.140625" customWidth="1"/>
    <col min="14089" max="14089" width="16.28515625" customWidth="1"/>
    <col min="14090" max="14090" width="15.7109375" customWidth="1"/>
    <col min="14091" max="14091" width="32" customWidth="1"/>
    <col min="14188" max="14188" width="11.42578125" customWidth="1"/>
    <col min="14278" max="14278" width="1.42578125" customWidth="1"/>
    <col min="14337" max="14337" width="1.28515625" customWidth="1"/>
    <col min="14338" max="14338" width="28.140625" customWidth="1"/>
    <col min="14339" max="14339" width="34.5703125" customWidth="1"/>
    <col min="14340" max="14340" width="16.28515625" customWidth="1"/>
    <col min="14341" max="14341" width="5.85546875" customWidth="1"/>
    <col min="14342" max="14342" width="47" customWidth="1"/>
    <col min="14343" max="14344" width="16.140625" customWidth="1"/>
    <col min="14345" max="14345" width="16.28515625" customWidth="1"/>
    <col min="14346" max="14346" width="15.7109375" customWidth="1"/>
    <col min="14347" max="14347" width="32" customWidth="1"/>
    <col min="14444" max="14444" width="11.42578125" customWidth="1"/>
    <col min="14534" max="14534" width="1.42578125" customWidth="1"/>
    <col min="14593" max="14593" width="1.28515625" customWidth="1"/>
    <col min="14594" max="14594" width="28.140625" customWidth="1"/>
    <col min="14595" max="14595" width="34.5703125" customWidth="1"/>
    <col min="14596" max="14596" width="16.28515625" customWidth="1"/>
    <col min="14597" max="14597" width="5.85546875" customWidth="1"/>
    <col min="14598" max="14598" width="47" customWidth="1"/>
    <col min="14599" max="14600" width="16.140625" customWidth="1"/>
    <col min="14601" max="14601" width="16.28515625" customWidth="1"/>
    <col min="14602" max="14602" width="15.7109375" customWidth="1"/>
    <col min="14603" max="14603" width="32" customWidth="1"/>
    <col min="14700" max="14700" width="11.42578125" customWidth="1"/>
    <col min="14790" max="14790" width="1.42578125" customWidth="1"/>
    <col min="14849" max="14849" width="1.28515625" customWidth="1"/>
    <col min="14850" max="14850" width="28.140625" customWidth="1"/>
    <col min="14851" max="14851" width="34.5703125" customWidth="1"/>
    <col min="14852" max="14852" width="16.28515625" customWidth="1"/>
    <col min="14853" max="14853" width="5.85546875" customWidth="1"/>
    <col min="14854" max="14854" width="47" customWidth="1"/>
    <col min="14855" max="14856" width="16.140625" customWidth="1"/>
    <col min="14857" max="14857" width="16.28515625" customWidth="1"/>
    <col min="14858" max="14858" width="15.7109375" customWidth="1"/>
    <col min="14859" max="14859" width="32" customWidth="1"/>
    <col min="14956" max="14956" width="11.42578125" customWidth="1"/>
    <col min="15046" max="15046" width="1.42578125" customWidth="1"/>
    <col min="15105" max="15105" width="1.28515625" customWidth="1"/>
    <col min="15106" max="15106" width="28.140625" customWidth="1"/>
    <col min="15107" max="15107" width="34.5703125" customWidth="1"/>
    <col min="15108" max="15108" width="16.28515625" customWidth="1"/>
    <col min="15109" max="15109" width="5.85546875" customWidth="1"/>
    <col min="15110" max="15110" width="47" customWidth="1"/>
    <col min="15111" max="15112" width="16.140625" customWidth="1"/>
    <col min="15113" max="15113" width="16.28515625" customWidth="1"/>
    <col min="15114" max="15114" width="15.7109375" customWidth="1"/>
    <col min="15115" max="15115" width="32" customWidth="1"/>
    <col min="15212" max="15212" width="11.42578125" customWidth="1"/>
    <col min="15302" max="15302" width="1.42578125" customWidth="1"/>
    <col min="15361" max="15361" width="1.28515625" customWidth="1"/>
    <col min="15362" max="15362" width="28.140625" customWidth="1"/>
    <col min="15363" max="15363" width="34.5703125" customWidth="1"/>
    <col min="15364" max="15364" width="16.28515625" customWidth="1"/>
    <col min="15365" max="15365" width="5.85546875" customWidth="1"/>
    <col min="15366" max="15366" width="47" customWidth="1"/>
    <col min="15367" max="15368" width="16.140625" customWidth="1"/>
    <col min="15369" max="15369" width="16.28515625" customWidth="1"/>
    <col min="15370" max="15370" width="15.7109375" customWidth="1"/>
    <col min="15371" max="15371" width="32" customWidth="1"/>
    <col min="15468" max="15468" width="11.42578125" customWidth="1"/>
    <col min="15558" max="15558" width="1.42578125" customWidth="1"/>
    <col min="15617" max="15617" width="1.28515625" customWidth="1"/>
    <col min="15618" max="15618" width="28.140625" customWidth="1"/>
    <col min="15619" max="15619" width="34.5703125" customWidth="1"/>
    <col min="15620" max="15620" width="16.28515625" customWidth="1"/>
    <col min="15621" max="15621" width="5.85546875" customWidth="1"/>
    <col min="15622" max="15622" width="47" customWidth="1"/>
    <col min="15623" max="15624" width="16.140625" customWidth="1"/>
    <col min="15625" max="15625" width="16.28515625" customWidth="1"/>
    <col min="15626" max="15626" width="15.7109375" customWidth="1"/>
    <col min="15627" max="15627" width="32" customWidth="1"/>
    <col min="15724" max="15724" width="11.42578125" customWidth="1"/>
    <col min="15814" max="15814" width="1.42578125" customWidth="1"/>
    <col min="15873" max="15873" width="1.28515625" customWidth="1"/>
    <col min="15874" max="15874" width="28.140625" customWidth="1"/>
    <col min="15875" max="15875" width="34.5703125" customWidth="1"/>
    <col min="15876" max="15876" width="16.28515625" customWidth="1"/>
    <col min="15877" max="15877" width="5.85546875" customWidth="1"/>
    <col min="15878" max="15878" width="47" customWidth="1"/>
    <col min="15879" max="15880" width="16.140625" customWidth="1"/>
    <col min="15881" max="15881" width="16.28515625" customWidth="1"/>
    <col min="15882" max="15882" width="15.7109375" customWidth="1"/>
    <col min="15883" max="15883" width="32" customWidth="1"/>
    <col min="15980" max="15980" width="11.42578125" customWidth="1"/>
    <col min="16070" max="16070" width="1.42578125" customWidth="1"/>
    <col min="16129" max="16129" width="1.28515625" customWidth="1"/>
    <col min="16130" max="16130" width="28.140625" customWidth="1"/>
    <col min="16131" max="16131" width="34.5703125" customWidth="1"/>
    <col min="16132" max="16132" width="16.28515625" customWidth="1"/>
    <col min="16133" max="16133" width="5.85546875" customWidth="1"/>
    <col min="16134" max="16134" width="47" customWidth="1"/>
    <col min="16135" max="16136" width="16.140625" customWidth="1"/>
    <col min="16137" max="16137" width="16.28515625" customWidth="1"/>
    <col min="16138" max="16138" width="15.7109375" customWidth="1"/>
    <col min="16139" max="16139" width="32" customWidth="1"/>
    <col min="16236" max="16236" width="11.42578125" customWidth="1"/>
    <col min="16326" max="16326" width="1.42578125" customWidth="1"/>
  </cols>
  <sheetData>
    <row r="1" spans="2:11" ht="15.75" thickBot="1" x14ac:dyDescent="0.3"/>
    <row r="2" spans="2:11" ht="23.25" customHeight="1" thickBot="1" x14ac:dyDescent="0.3">
      <c r="B2" s="366"/>
      <c r="C2" s="369" t="s">
        <v>233</v>
      </c>
      <c r="D2" s="370"/>
      <c r="E2" s="370"/>
      <c r="F2" s="370"/>
      <c r="G2" s="370"/>
      <c r="H2" s="370"/>
      <c r="I2" s="370"/>
      <c r="J2" s="371"/>
    </row>
    <row r="3" spans="2:11" ht="18" customHeight="1" thickBot="1" x14ac:dyDescent="0.3">
      <c r="B3" s="367"/>
      <c r="C3" s="372" t="s">
        <v>18</v>
      </c>
      <c r="D3" s="373"/>
      <c r="E3" s="373"/>
      <c r="F3" s="373"/>
      <c r="G3" s="373"/>
      <c r="H3" s="373"/>
      <c r="I3" s="373"/>
      <c r="J3" s="374"/>
    </row>
    <row r="4" spans="2:11" ht="18" customHeight="1" thickBot="1" x14ac:dyDescent="0.3">
      <c r="B4" s="367"/>
      <c r="C4" s="372" t="s">
        <v>234</v>
      </c>
      <c r="D4" s="373"/>
      <c r="E4" s="373"/>
      <c r="F4" s="373"/>
      <c r="G4" s="373"/>
      <c r="H4" s="373"/>
      <c r="I4" s="373"/>
      <c r="J4" s="374"/>
    </row>
    <row r="5" spans="2:11" ht="18" customHeight="1" thickBot="1" x14ac:dyDescent="0.3">
      <c r="B5" s="368"/>
      <c r="C5" s="372" t="s">
        <v>469</v>
      </c>
      <c r="D5" s="373"/>
      <c r="E5" s="373"/>
      <c r="F5" s="373"/>
      <c r="G5" s="373"/>
      <c r="H5" s="375" t="s">
        <v>470</v>
      </c>
      <c r="I5" s="376"/>
      <c r="J5" s="377"/>
    </row>
    <row r="6" spans="2:11" ht="18" customHeight="1" thickBot="1" x14ac:dyDescent="0.3">
      <c r="B6" s="71"/>
      <c r="C6" s="72"/>
      <c r="D6" s="72"/>
      <c r="E6" s="72"/>
      <c r="F6" s="72"/>
      <c r="G6" s="72"/>
      <c r="H6" s="72"/>
      <c r="I6" s="72"/>
      <c r="J6" s="73"/>
    </row>
    <row r="7" spans="2:11" ht="51.75" customHeight="1" thickBot="1" x14ac:dyDescent="0.3">
      <c r="B7" s="74" t="s">
        <v>216</v>
      </c>
      <c r="C7" s="427" t="s">
        <v>489</v>
      </c>
      <c r="D7" s="379"/>
      <c r="E7" s="380"/>
      <c r="F7" s="75"/>
      <c r="G7" s="72"/>
      <c r="H7" s="72"/>
      <c r="I7" s="72"/>
      <c r="J7" s="73"/>
    </row>
    <row r="8" spans="2:11" ht="32.25" customHeight="1" thickBot="1" x14ac:dyDescent="0.3">
      <c r="B8" s="76" t="s">
        <v>104</v>
      </c>
      <c r="C8" s="378" t="str">
        <f>'2_Seguimientos'!F10</f>
        <v>Subsecretaría de Gestión Jurídica</v>
      </c>
      <c r="D8" s="379"/>
      <c r="E8" s="380"/>
      <c r="F8" s="75"/>
      <c r="G8" s="72"/>
      <c r="H8" s="72"/>
      <c r="I8" s="72"/>
      <c r="J8" s="73"/>
    </row>
    <row r="9" spans="2:11" ht="32.25" customHeight="1" thickBot="1" x14ac:dyDescent="0.3">
      <c r="B9" s="76" t="s">
        <v>217</v>
      </c>
      <c r="C9" s="378" t="str">
        <f>'2_Seguimientos'!G56</f>
        <v>Ingrid Carolina Silva Rodríguez</v>
      </c>
      <c r="D9" s="379"/>
      <c r="E9" s="380"/>
      <c r="F9" s="77"/>
      <c r="G9" s="72"/>
      <c r="H9" s="72"/>
      <c r="I9" s="72"/>
      <c r="J9" s="73"/>
    </row>
    <row r="10" spans="2:11" ht="33.75" customHeight="1" thickBot="1" x14ac:dyDescent="0.3">
      <c r="B10" s="76" t="s">
        <v>218</v>
      </c>
      <c r="C10" s="378" t="str">
        <f>C9</f>
        <v>Ingrid Carolina Silva Rodríguez</v>
      </c>
      <c r="D10" s="379"/>
      <c r="E10" s="380"/>
      <c r="F10" s="75"/>
      <c r="G10" s="72"/>
      <c r="H10" s="72"/>
      <c r="I10" s="72"/>
      <c r="J10" s="73"/>
    </row>
    <row r="11" spans="2:11" ht="81.75" customHeight="1" thickBot="1" x14ac:dyDescent="0.3">
      <c r="B11" s="76" t="s">
        <v>219</v>
      </c>
      <c r="C11" s="378" t="str">
        <f>'2_Seguimientos'!F9</f>
        <v>2. Realizar el 100% de los seguimientos programados a la gestión de la SGJ y sus direcciones.</v>
      </c>
      <c r="D11" s="379"/>
      <c r="E11" s="380"/>
      <c r="F11" s="98"/>
      <c r="G11" s="72"/>
      <c r="H11" s="72"/>
      <c r="I11" s="72"/>
      <c r="J11" s="73"/>
    </row>
    <row r="13" spans="2:11" ht="26.25" customHeight="1" x14ac:dyDescent="0.25">
      <c r="B13" s="428" t="s">
        <v>250</v>
      </c>
      <c r="C13" s="429"/>
      <c r="D13" s="429"/>
      <c r="E13" s="429"/>
      <c r="F13" s="429"/>
      <c r="G13" s="429"/>
      <c r="H13" s="430"/>
      <c r="I13" s="425" t="s">
        <v>220</v>
      </c>
      <c r="J13" s="426"/>
      <c r="K13" s="426"/>
    </row>
    <row r="14" spans="2:11" s="79" customFormat="1" ht="56.25" customHeight="1" x14ac:dyDescent="0.25">
      <c r="B14" s="78" t="s">
        <v>221</v>
      </c>
      <c r="C14" s="78" t="s">
        <v>222</v>
      </c>
      <c r="D14" s="78" t="s">
        <v>223</v>
      </c>
      <c r="E14" s="78" t="s">
        <v>224</v>
      </c>
      <c r="F14" s="78" t="s">
        <v>225</v>
      </c>
      <c r="G14" s="78" t="s">
        <v>226</v>
      </c>
      <c r="H14" s="78" t="s">
        <v>227</v>
      </c>
      <c r="I14" s="101" t="s">
        <v>228</v>
      </c>
      <c r="J14" s="101" t="s">
        <v>229</v>
      </c>
      <c r="K14" s="101" t="s">
        <v>230</v>
      </c>
    </row>
    <row r="15" spans="2:11" ht="99.75" customHeight="1" x14ac:dyDescent="0.25">
      <c r="B15" s="431">
        <v>1</v>
      </c>
      <c r="C15" s="400" t="s">
        <v>472</v>
      </c>
      <c r="D15" s="406">
        <v>0.25</v>
      </c>
      <c r="E15" s="102">
        <v>1</v>
      </c>
      <c r="F15" s="103" t="s">
        <v>473</v>
      </c>
      <c r="G15" s="146">
        <v>8.3299999999999999E-2</v>
      </c>
      <c r="H15" s="390">
        <v>43891</v>
      </c>
      <c r="I15" s="409">
        <v>0.25</v>
      </c>
      <c r="J15" s="390">
        <v>43891</v>
      </c>
      <c r="K15" s="418" t="s">
        <v>488</v>
      </c>
    </row>
    <row r="16" spans="2:11" ht="84.75" customHeight="1" x14ac:dyDescent="0.25">
      <c r="B16" s="432"/>
      <c r="C16" s="401"/>
      <c r="D16" s="407"/>
      <c r="E16" s="102">
        <v>1</v>
      </c>
      <c r="F16" s="103" t="s">
        <v>474</v>
      </c>
      <c r="G16" s="146">
        <v>8.3299999999999999E-2</v>
      </c>
      <c r="H16" s="388"/>
      <c r="I16" s="410"/>
      <c r="J16" s="388"/>
      <c r="K16" s="419"/>
    </row>
    <row r="17" spans="2:11" ht="84.75" customHeight="1" x14ac:dyDescent="0.25">
      <c r="B17" s="433"/>
      <c r="C17" s="402"/>
      <c r="D17" s="408"/>
      <c r="E17" s="102">
        <v>1</v>
      </c>
      <c r="F17" s="103" t="s">
        <v>475</v>
      </c>
      <c r="G17" s="146">
        <v>8.3299999999999999E-2</v>
      </c>
      <c r="H17" s="389"/>
      <c r="I17" s="411"/>
      <c r="J17" s="389"/>
      <c r="K17" s="420"/>
    </row>
    <row r="18" spans="2:11" ht="77.25" customHeight="1" x14ac:dyDescent="0.25">
      <c r="B18" s="431">
        <v>2</v>
      </c>
      <c r="C18" s="400" t="s">
        <v>476</v>
      </c>
      <c r="D18" s="406">
        <v>0.25</v>
      </c>
      <c r="E18" s="102">
        <v>1</v>
      </c>
      <c r="F18" s="103" t="s">
        <v>483</v>
      </c>
      <c r="G18" s="146">
        <v>8.3299999999999999E-2</v>
      </c>
      <c r="H18" s="403">
        <v>43952</v>
      </c>
      <c r="I18" s="409">
        <v>0.25</v>
      </c>
      <c r="J18" s="403">
        <v>43952</v>
      </c>
      <c r="K18" s="418" t="s">
        <v>560</v>
      </c>
    </row>
    <row r="19" spans="2:11" ht="77.25" customHeight="1" x14ac:dyDescent="0.25">
      <c r="B19" s="432"/>
      <c r="C19" s="401"/>
      <c r="D19" s="407"/>
      <c r="E19" s="102">
        <v>1</v>
      </c>
      <c r="F19" s="103" t="s">
        <v>484</v>
      </c>
      <c r="G19" s="146">
        <v>8.3299999999999999E-2</v>
      </c>
      <c r="H19" s="404"/>
      <c r="I19" s="410"/>
      <c r="J19" s="404"/>
      <c r="K19" s="419"/>
    </row>
    <row r="20" spans="2:11" ht="77.25" customHeight="1" x14ac:dyDescent="0.25">
      <c r="B20" s="433"/>
      <c r="C20" s="402"/>
      <c r="D20" s="408"/>
      <c r="E20" s="102">
        <v>1</v>
      </c>
      <c r="F20" s="103" t="s">
        <v>485</v>
      </c>
      <c r="G20" s="146">
        <v>8.3299999999999999E-2</v>
      </c>
      <c r="H20" s="405"/>
      <c r="I20" s="411"/>
      <c r="J20" s="405"/>
      <c r="K20" s="420"/>
    </row>
    <row r="21" spans="2:11" ht="77.25" customHeight="1" x14ac:dyDescent="0.25">
      <c r="B21" s="431">
        <v>3</v>
      </c>
      <c r="C21" s="400" t="s">
        <v>480</v>
      </c>
      <c r="D21" s="406">
        <v>0.25</v>
      </c>
      <c r="E21" s="102">
        <v>1</v>
      </c>
      <c r="F21" s="103" t="s">
        <v>477</v>
      </c>
      <c r="G21" s="146">
        <v>8.3299999999999999E-2</v>
      </c>
      <c r="H21" s="403">
        <v>44075</v>
      </c>
      <c r="I21" s="409">
        <v>0.25</v>
      </c>
      <c r="J21" s="403">
        <v>44075</v>
      </c>
      <c r="K21" s="412" t="s">
        <v>561</v>
      </c>
    </row>
    <row r="22" spans="2:11" ht="77.25" customHeight="1" x14ac:dyDescent="0.25">
      <c r="B22" s="432"/>
      <c r="C22" s="401"/>
      <c r="D22" s="407"/>
      <c r="E22" s="102">
        <v>1</v>
      </c>
      <c r="F22" s="103" t="s">
        <v>478</v>
      </c>
      <c r="G22" s="146">
        <v>8.3299999999999999E-2</v>
      </c>
      <c r="H22" s="404"/>
      <c r="I22" s="410"/>
      <c r="J22" s="404"/>
      <c r="K22" s="413"/>
    </row>
    <row r="23" spans="2:11" ht="77.25" customHeight="1" x14ac:dyDescent="0.25">
      <c r="B23" s="433"/>
      <c r="C23" s="402"/>
      <c r="D23" s="408"/>
      <c r="E23" s="102">
        <v>1</v>
      </c>
      <c r="F23" s="103" t="s">
        <v>479</v>
      </c>
      <c r="G23" s="146">
        <v>8.3299999999999999E-2</v>
      </c>
      <c r="H23" s="405"/>
      <c r="I23" s="411"/>
      <c r="J23" s="405"/>
      <c r="K23" s="414"/>
    </row>
    <row r="24" spans="2:11" ht="77.25" customHeight="1" x14ac:dyDescent="0.25">
      <c r="B24" s="431">
        <v>4</v>
      </c>
      <c r="C24" s="400" t="s">
        <v>487</v>
      </c>
      <c r="D24" s="406">
        <v>0.25</v>
      </c>
      <c r="E24" s="102"/>
      <c r="F24" s="103" t="s">
        <v>486</v>
      </c>
      <c r="G24" s="146">
        <v>8.3299999999999999E-2</v>
      </c>
      <c r="H24" s="415">
        <v>44166</v>
      </c>
      <c r="I24" s="409">
        <v>0.25</v>
      </c>
      <c r="J24" s="390">
        <v>44166</v>
      </c>
      <c r="K24" s="412" t="s">
        <v>562</v>
      </c>
    </row>
    <row r="25" spans="2:11" ht="77.25" customHeight="1" x14ac:dyDescent="0.25">
      <c r="B25" s="432"/>
      <c r="C25" s="401"/>
      <c r="D25" s="407"/>
      <c r="E25" s="102"/>
      <c r="F25" s="103" t="s">
        <v>481</v>
      </c>
      <c r="G25" s="146">
        <v>8.3299999999999999E-2</v>
      </c>
      <c r="H25" s="416"/>
      <c r="I25" s="410"/>
      <c r="J25" s="388"/>
      <c r="K25" s="413"/>
    </row>
    <row r="26" spans="2:11" ht="77.25" customHeight="1" x14ac:dyDescent="0.25">
      <c r="B26" s="433"/>
      <c r="C26" s="402"/>
      <c r="D26" s="408"/>
      <c r="E26" s="102">
        <v>1</v>
      </c>
      <c r="F26" s="103" t="s">
        <v>482</v>
      </c>
      <c r="G26" s="146">
        <v>8.3299999999999999E-2</v>
      </c>
      <c r="H26" s="417"/>
      <c r="I26" s="411"/>
      <c r="J26" s="389"/>
      <c r="K26" s="414"/>
    </row>
    <row r="27" spans="2:11" s="80" customFormat="1" ht="21.75" customHeight="1" x14ac:dyDescent="0.25">
      <c r="B27" s="421" t="s">
        <v>231</v>
      </c>
      <c r="C27" s="422"/>
      <c r="D27" s="81">
        <f>SUM(D15:D25)</f>
        <v>1</v>
      </c>
      <c r="E27" s="423" t="s">
        <v>232</v>
      </c>
      <c r="F27" s="424"/>
      <c r="G27" s="81">
        <f>SUM(G15:G26)</f>
        <v>0.99960000000000016</v>
      </c>
      <c r="H27" s="81"/>
      <c r="I27" s="81">
        <f>SUM(I15:I26)</f>
        <v>1</v>
      </c>
      <c r="J27" s="112"/>
      <c r="K27" s="112"/>
    </row>
  </sheetData>
  <sheetProtection selectLockedCells="1" selectUnlockedCells="1"/>
  <mergeCells count="43">
    <mergeCell ref="B27:C27"/>
    <mergeCell ref="E27:F27"/>
    <mergeCell ref="I13:K13"/>
    <mergeCell ref="C7:E7"/>
    <mergeCell ref="C8:E8"/>
    <mergeCell ref="C9:E9"/>
    <mergeCell ref="C10:E10"/>
    <mergeCell ref="C11:E11"/>
    <mergeCell ref="B13:H13"/>
    <mergeCell ref="C15:C17"/>
    <mergeCell ref="C18:C20"/>
    <mergeCell ref="C21:C23"/>
    <mergeCell ref="B15:B17"/>
    <mergeCell ref="B18:B20"/>
    <mergeCell ref="B21:B23"/>
    <mergeCell ref="B24:B26"/>
    <mergeCell ref="B2:B5"/>
    <mergeCell ref="C2:J2"/>
    <mergeCell ref="C3:J3"/>
    <mergeCell ref="C4:J4"/>
    <mergeCell ref="C5:G5"/>
    <mergeCell ref="H5:J5"/>
    <mergeCell ref="K24:K26"/>
    <mergeCell ref="H24:H26"/>
    <mergeCell ref="D24:D26"/>
    <mergeCell ref="K15:K17"/>
    <mergeCell ref="I18:I20"/>
    <mergeCell ref="J18:J20"/>
    <mergeCell ref="K18:K20"/>
    <mergeCell ref="I21:I23"/>
    <mergeCell ref="J21:J23"/>
    <mergeCell ref="K21:K23"/>
    <mergeCell ref="H15:H17"/>
    <mergeCell ref="H18:H20"/>
    <mergeCell ref="D15:D17"/>
    <mergeCell ref="D18:D20"/>
    <mergeCell ref="I15:I17"/>
    <mergeCell ref="J15:J17"/>
    <mergeCell ref="C24:C26"/>
    <mergeCell ref="H21:H23"/>
    <mergeCell ref="D21:D23"/>
    <mergeCell ref="I24:I26"/>
    <mergeCell ref="J24:J26"/>
  </mergeCells>
  <pageMargins left="1" right="1" top="1" bottom="1" header="0.5" footer="0.5"/>
  <pageSetup scale="42"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Q58"/>
  <sheetViews>
    <sheetView zoomScaleNormal="100" workbookViewId="0">
      <selection activeCell="A42" sqref="A42"/>
    </sheetView>
  </sheetViews>
  <sheetFormatPr baseColWidth="10" defaultRowHeight="12" x14ac:dyDescent="0.2"/>
  <cols>
    <col min="1" max="1" width="23" style="188" customWidth="1"/>
    <col min="2" max="2" width="18" style="188" customWidth="1"/>
    <col min="3" max="3" width="20.85546875" style="188" customWidth="1"/>
    <col min="4" max="4" width="22.42578125" style="188" customWidth="1"/>
    <col min="5" max="5" width="16.42578125" style="188" customWidth="1"/>
    <col min="6" max="6" width="20.140625" style="188" customWidth="1"/>
    <col min="7" max="7" width="16.85546875" style="188" customWidth="1"/>
    <col min="8" max="8" width="16.7109375" style="188" customWidth="1"/>
    <col min="9" max="9" width="27.42578125" style="190" customWidth="1"/>
    <col min="10" max="12" width="10.5703125" style="190" customWidth="1"/>
    <col min="13" max="13" width="37.7109375" style="191" customWidth="1"/>
    <col min="14" max="14" width="10.5703125" style="191" customWidth="1"/>
    <col min="15" max="15" width="10.5703125" style="192" customWidth="1"/>
    <col min="16" max="16" width="11.42578125" style="192"/>
    <col min="17" max="17" width="11.42578125" style="218"/>
    <col min="18" max="256" width="11.42578125" style="190"/>
    <col min="257" max="257" width="23" style="190" customWidth="1"/>
    <col min="258" max="258" width="18" style="190" customWidth="1"/>
    <col min="259" max="259" width="20.85546875" style="190" customWidth="1"/>
    <col min="260" max="260" width="22.42578125" style="190" customWidth="1"/>
    <col min="261" max="261" width="16.42578125" style="190" customWidth="1"/>
    <col min="262" max="262" width="20.140625" style="190" customWidth="1"/>
    <col min="263" max="263" width="16.85546875" style="190" customWidth="1"/>
    <col min="264" max="264" width="16.7109375" style="190" customWidth="1"/>
    <col min="265" max="267" width="11.42578125" style="190"/>
    <col min="268" max="268" width="34.42578125" style="190" customWidth="1"/>
    <col min="269" max="512" width="11.42578125" style="190"/>
    <col min="513" max="513" width="23" style="190" customWidth="1"/>
    <col min="514" max="514" width="18" style="190" customWidth="1"/>
    <col min="515" max="515" width="20.85546875" style="190" customWidth="1"/>
    <col min="516" max="516" width="22.42578125" style="190" customWidth="1"/>
    <col min="517" max="517" width="16.42578125" style="190" customWidth="1"/>
    <col min="518" max="518" width="20.140625" style="190" customWidth="1"/>
    <col min="519" max="519" width="16.85546875" style="190" customWidth="1"/>
    <col min="520" max="520" width="16.7109375" style="190" customWidth="1"/>
    <col min="521" max="523" width="11.42578125" style="190"/>
    <col min="524" max="524" width="34.42578125" style="190" customWidth="1"/>
    <col min="525" max="768" width="11.42578125" style="190"/>
    <col min="769" max="769" width="23" style="190" customWidth="1"/>
    <col min="770" max="770" width="18" style="190" customWidth="1"/>
    <col min="771" max="771" width="20.85546875" style="190" customWidth="1"/>
    <col min="772" max="772" width="22.42578125" style="190" customWidth="1"/>
    <col min="773" max="773" width="16.42578125" style="190" customWidth="1"/>
    <col min="774" max="774" width="20.140625" style="190" customWidth="1"/>
    <col min="775" max="775" width="16.85546875" style="190" customWidth="1"/>
    <col min="776" max="776" width="16.7109375" style="190" customWidth="1"/>
    <col min="777" max="779" width="11.42578125" style="190"/>
    <col min="780" max="780" width="34.42578125" style="190" customWidth="1"/>
    <col min="781" max="1024" width="11.42578125" style="190"/>
    <col min="1025" max="1025" width="23" style="190" customWidth="1"/>
    <col min="1026" max="1026" width="18" style="190" customWidth="1"/>
    <col min="1027" max="1027" width="20.85546875" style="190" customWidth="1"/>
    <col min="1028" max="1028" width="22.42578125" style="190" customWidth="1"/>
    <col min="1029" max="1029" width="16.42578125" style="190" customWidth="1"/>
    <col min="1030" max="1030" width="20.140625" style="190" customWidth="1"/>
    <col min="1031" max="1031" width="16.85546875" style="190" customWidth="1"/>
    <col min="1032" max="1032" width="16.7109375" style="190" customWidth="1"/>
    <col min="1033" max="1035" width="11.42578125" style="190"/>
    <col min="1036" max="1036" width="34.42578125" style="190" customWidth="1"/>
    <col min="1037" max="1280" width="11.42578125" style="190"/>
    <col min="1281" max="1281" width="23" style="190" customWidth="1"/>
    <col min="1282" max="1282" width="18" style="190" customWidth="1"/>
    <col min="1283" max="1283" width="20.85546875" style="190" customWidth="1"/>
    <col min="1284" max="1284" width="22.42578125" style="190" customWidth="1"/>
    <col min="1285" max="1285" width="16.42578125" style="190" customWidth="1"/>
    <col min="1286" max="1286" width="20.140625" style="190" customWidth="1"/>
    <col min="1287" max="1287" width="16.85546875" style="190" customWidth="1"/>
    <col min="1288" max="1288" width="16.7109375" style="190" customWidth="1"/>
    <col min="1289" max="1291" width="11.42578125" style="190"/>
    <col min="1292" max="1292" width="34.42578125" style="190" customWidth="1"/>
    <col min="1293" max="1536" width="11.42578125" style="190"/>
    <col min="1537" max="1537" width="23" style="190" customWidth="1"/>
    <col min="1538" max="1538" width="18" style="190" customWidth="1"/>
    <col min="1539" max="1539" width="20.85546875" style="190" customWidth="1"/>
    <col min="1540" max="1540" width="22.42578125" style="190" customWidth="1"/>
    <col min="1541" max="1541" width="16.42578125" style="190" customWidth="1"/>
    <col min="1542" max="1542" width="20.140625" style="190" customWidth="1"/>
    <col min="1543" max="1543" width="16.85546875" style="190" customWidth="1"/>
    <col min="1544" max="1544" width="16.7109375" style="190" customWidth="1"/>
    <col min="1545" max="1547" width="11.42578125" style="190"/>
    <col min="1548" max="1548" width="34.42578125" style="190" customWidth="1"/>
    <col min="1549" max="1792" width="11.42578125" style="190"/>
    <col min="1793" max="1793" width="23" style="190" customWidth="1"/>
    <col min="1794" max="1794" width="18" style="190" customWidth="1"/>
    <col min="1795" max="1795" width="20.85546875" style="190" customWidth="1"/>
    <col min="1796" max="1796" width="22.42578125" style="190" customWidth="1"/>
    <col min="1797" max="1797" width="16.42578125" style="190" customWidth="1"/>
    <col min="1798" max="1798" width="20.140625" style="190" customWidth="1"/>
    <col min="1799" max="1799" width="16.85546875" style="190" customWidth="1"/>
    <col min="1800" max="1800" width="16.7109375" style="190" customWidth="1"/>
    <col min="1801" max="1803" width="11.42578125" style="190"/>
    <col min="1804" max="1804" width="34.42578125" style="190" customWidth="1"/>
    <col min="1805" max="2048" width="11.42578125" style="190"/>
    <col min="2049" max="2049" width="23" style="190" customWidth="1"/>
    <col min="2050" max="2050" width="18" style="190" customWidth="1"/>
    <col min="2051" max="2051" width="20.85546875" style="190" customWidth="1"/>
    <col min="2052" max="2052" width="22.42578125" style="190" customWidth="1"/>
    <col min="2053" max="2053" width="16.42578125" style="190" customWidth="1"/>
    <col min="2054" max="2054" width="20.140625" style="190" customWidth="1"/>
    <col min="2055" max="2055" width="16.85546875" style="190" customWidth="1"/>
    <col min="2056" max="2056" width="16.7109375" style="190" customWidth="1"/>
    <col min="2057" max="2059" width="11.42578125" style="190"/>
    <col min="2060" max="2060" width="34.42578125" style="190" customWidth="1"/>
    <col min="2061" max="2304" width="11.42578125" style="190"/>
    <col min="2305" max="2305" width="23" style="190" customWidth="1"/>
    <col min="2306" max="2306" width="18" style="190" customWidth="1"/>
    <col min="2307" max="2307" width="20.85546875" style="190" customWidth="1"/>
    <col min="2308" max="2308" width="22.42578125" style="190" customWidth="1"/>
    <col min="2309" max="2309" width="16.42578125" style="190" customWidth="1"/>
    <col min="2310" max="2310" width="20.140625" style="190" customWidth="1"/>
    <col min="2311" max="2311" width="16.85546875" style="190" customWidth="1"/>
    <col min="2312" max="2312" width="16.7109375" style="190" customWidth="1"/>
    <col min="2313" max="2315" width="11.42578125" style="190"/>
    <col min="2316" max="2316" width="34.42578125" style="190" customWidth="1"/>
    <col min="2317" max="2560" width="11.42578125" style="190"/>
    <col min="2561" max="2561" width="23" style="190" customWidth="1"/>
    <col min="2562" max="2562" width="18" style="190" customWidth="1"/>
    <col min="2563" max="2563" width="20.85546875" style="190" customWidth="1"/>
    <col min="2564" max="2564" width="22.42578125" style="190" customWidth="1"/>
    <col min="2565" max="2565" width="16.42578125" style="190" customWidth="1"/>
    <col min="2566" max="2566" width="20.140625" style="190" customWidth="1"/>
    <col min="2567" max="2567" width="16.85546875" style="190" customWidth="1"/>
    <col min="2568" max="2568" width="16.7109375" style="190" customWidth="1"/>
    <col min="2569" max="2571" width="11.42578125" style="190"/>
    <col min="2572" max="2572" width="34.42578125" style="190" customWidth="1"/>
    <col min="2573" max="2816" width="11.42578125" style="190"/>
    <col min="2817" max="2817" width="23" style="190" customWidth="1"/>
    <col min="2818" max="2818" width="18" style="190" customWidth="1"/>
    <col min="2819" max="2819" width="20.85546875" style="190" customWidth="1"/>
    <col min="2820" max="2820" width="22.42578125" style="190" customWidth="1"/>
    <col min="2821" max="2821" width="16.42578125" style="190" customWidth="1"/>
    <col min="2822" max="2822" width="20.140625" style="190" customWidth="1"/>
    <col min="2823" max="2823" width="16.85546875" style="190" customWidth="1"/>
    <col min="2824" max="2824" width="16.7109375" style="190" customWidth="1"/>
    <col min="2825" max="2827" width="11.42578125" style="190"/>
    <col min="2828" max="2828" width="34.42578125" style="190" customWidth="1"/>
    <col min="2829" max="3072" width="11.42578125" style="190"/>
    <col min="3073" max="3073" width="23" style="190" customWidth="1"/>
    <col min="3074" max="3074" width="18" style="190" customWidth="1"/>
    <col min="3075" max="3075" width="20.85546875" style="190" customWidth="1"/>
    <col min="3076" max="3076" width="22.42578125" style="190" customWidth="1"/>
    <col min="3077" max="3077" width="16.42578125" style="190" customWidth="1"/>
    <col min="3078" max="3078" width="20.140625" style="190" customWidth="1"/>
    <col min="3079" max="3079" width="16.85546875" style="190" customWidth="1"/>
    <col min="3080" max="3080" width="16.7109375" style="190" customWidth="1"/>
    <col min="3081" max="3083" width="11.42578125" style="190"/>
    <col min="3084" max="3084" width="34.42578125" style="190" customWidth="1"/>
    <col min="3085" max="3328" width="11.42578125" style="190"/>
    <col min="3329" max="3329" width="23" style="190" customWidth="1"/>
    <col min="3330" max="3330" width="18" style="190" customWidth="1"/>
    <col min="3331" max="3331" width="20.85546875" style="190" customWidth="1"/>
    <col min="3332" max="3332" width="22.42578125" style="190" customWidth="1"/>
    <col min="3333" max="3333" width="16.42578125" style="190" customWidth="1"/>
    <col min="3334" max="3334" width="20.140625" style="190" customWidth="1"/>
    <col min="3335" max="3335" width="16.85546875" style="190" customWidth="1"/>
    <col min="3336" max="3336" width="16.7109375" style="190" customWidth="1"/>
    <col min="3337" max="3339" width="11.42578125" style="190"/>
    <col min="3340" max="3340" width="34.42578125" style="190" customWidth="1"/>
    <col min="3341" max="3584" width="11.42578125" style="190"/>
    <col min="3585" max="3585" width="23" style="190" customWidth="1"/>
    <col min="3586" max="3586" width="18" style="190" customWidth="1"/>
    <col min="3587" max="3587" width="20.85546875" style="190" customWidth="1"/>
    <col min="3588" max="3588" width="22.42578125" style="190" customWidth="1"/>
    <col min="3589" max="3589" width="16.42578125" style="190" customWidth="1"/>
    <col min="3590" max="3590" width="20.140625" style="190" customWidth="1"/>
    <col min="3591" max="3591" width="16.85546875" style="190" customWidth="1"/>
    <col min="3592" max="3592" width="16.7109375" style="190" customWidth="1"/>
    <col min="3593" max="3595" width="11.42578125" style="190"/>
    <col min="3596" max="3596" width="34.42578125" style="190" customWidth="1"/>
    <col min="3597" max="3840" width="11.42578125" style="190"/>
    <col min="3841" max="3841" width="23" style="190" customWidth="1"/>
    <col min="3842" max="3842" width="18" style="190" customWidth="1"/>
    <col min="3843" max="3843" width="20.85546875" style="190" customWidth="1"/>
    <col min="3844" max="3844" width="22.42578125" style="190" customWidth="1"/>
    <col min="3845" max="3845" width="16.42578125" style="190" customWidth="1"/>
    <col min="3846" max="3846" width="20.140625" style="190" customWidth="1"/>
    <col min="3847" max="3847" width="16.85546875" style="190" customWidth="1"/>
    <col min="3848" max="3848" width="16.7109375" style="190" customWidth="1"/>
    <col min="3849" max="3851" width="11.42578125" style="190"/>
    <col min="3852" max="3852" width="34.42578125" style="190" customWidth="1"/>
    <col min="3853" max="4096" width="11.42578125" style="190"/>
    <col min="4097" max="4097" width="23" style="190" customWidth="1"/>
    <col min="4098" max="4098" width="18" style="190" customWidth="1"/>
    <col min="4099" max="4099" width="20.85546875" style="190" customWidth="1"/>
    <col min="4100" max="4100" width="22.42578125" style="190" customWidth="1"/>
    <col min="4101" max="4101" width="16.42578125" style="190" customWidth="1"/>
    <col min="4102" max="4102" width="20.140625" style="190" customWidth="1"/>
    <col min="4103" max="4103" width="16.85546875" style="190" customWidth="1"/>
    <col min="4104" max="4104" width="16.7109375" style="190" customWidth="1"/>
    <col min="4105" max="4107" width="11.42578125" style="190"/>
    <col min="4108" max="4108" width="34.42578125" style="190" customWidth="1"/>
    <col min="4109" max="4352" width="11.42578125" style="190"/>
    <col min="4353" max="4353" width="23" style="190" customWidth="1"/>
    <col min="4354" max="4354" width="18" style="190" customWidth="1"/>
    <col min="4355" max="4355" width="20.85546875" style="190" customWidth="1"/>
    <col min="4356" max="4356" width="22.42578125" style="190" customWidth="1"/>
    <col min="4357" max="4357" width="16.42578125" style="190" customWidth="1"/>
    <col min="4358" max="4358" width="20.140625" style="190" customWidth="1"/>
    <col min="4359" max="4359" width="16.85546875" style="190" customWidth="1"/>
    <col min="4360" max="4360" width="16.7109375" style="190" customWidth="1"/>
    <col min="4361" max="4363" width="11.42578125" style="190"/>
    <col min="4364" max="4364" width="34.42578125" style="190" customWidth="1"/>
    <col min="4365" max="4608" width="11.42578125" style="190"/>
    <col min="4609" max="4609" width="23" style="190" customWidth="1"/>
    <col min="4610" max="4610" width="18" style="190" customWidth="1"/>
    <col min="4611" max="4611" width="20.85546875" style="190" customWidth="1"/>
    <col min="4612" max="4612" width="22.42578125" style="190" customWidth="1"/>
    <col min="4613" max="4613" width="16.42578125" style="190" customWidth="1"/>
    <col min="4614" max="4614" width="20.140625" style="190" customWidth="1"/>
    <col min="4615" max="4615" width="16.85546875" style="190" customWidth="1"/>
    <col min="4616" max="4616" width="16.7109375" style="190" customWidth="1"/>
    <col min="4617" max="4619" width="11.42578125" style="190"/>
    <col min="4620" max="4620" width="34.42578125" style="190" customWidth="1"/>
    <col min="4621" max="4864" width="11.42578125" style="190"/>
    <col min="4865" max="4865" width="23" style="190" customWidth="1"/>
    <col min="4866" max="4866" width="18" style="190" customWidth="1"/>
    <col min="4867" max="4867" width="20.85546875" style="190" customWidth="1"/>
    <col min="4868" max="4868" width="22.42578125" style="190" customWidth="1"/>
    <col min="4869" max="4869" width="16.42578125" style="190" customWidth="1"/>
    <col min="4870" max="4870" width="20.140625" style="190" customWidth="1"/>
    <col min="4871" max="4871" width="16.85546875" style="190" customWidth="1"/>
    <col min="4872" max="4872" width="16.7109375" style="190" customWidth="1"/>
    <col min="4873" max="4875" width="11.42578125" style="190"/>
    <col min="4876" max="4876" width="34.42578125" style="190" customWidth="1"/>
    <col min="4877" max="5120" width="11.42578125" style="190"/>
    <col min="5121" max="5121" width="23" style="190" customWidth="1"/>
    <col min="5122" max="5122" width="18" style="190" customWidth="1"/>
    <col min="5123" max="5123" width="20.85546875" style="190" customWidth="1"/>
    <col min="5124" max="5124" width="22.42578125" style="190" customWidth="1"/>
    <col min="5125" max="5125" width="16.42578125" style="190" customWidth="1"/>
    <col min="5126" max="5126" width="20.140625" style="190" customWidth="1"/>
    <col min="5127" max="5127" width="16.85546875" style="190" customWidth="1"/>
    <col min="5128" max="5128" width="16.7109375" style="190" customWidth="1"/>
    <col min="5129" max="5131" width="11.42578125" style="190"/>
    <col min="5132" max="5132" width="34.42578125" style="190" customWidth="1"/>
    <col min="5133" max="5376" width="11.42578125" style="190"/>
    <col min="5377" max="5377" width="23" style="190" customWidth="1"/>
    <col min="5378" max="5378" width="18" style="190" customWidth="1"/>
    <col min="5379" max="5379" width="20.85546875" style="190" customWidth="1"/>
    <col min="5380" max="5380" width="22.42578125" style="190" customWidth="1"/>
    <col min="5381" max="5381" width="16.42578125" style="190" customWidth="1"/>
    <col min="5382" max="5382" width="20.140625" style="190" customWidth="1"/>
    <col min="5383" max="5383" width="16.85546875" style="190" customWidth="1"/>
    <col min="5384" max="5384" width="16.7109375" style="190" customWidth="1"/>
    <col min="5385" max="5387" width="11.42578125" style="190"/>
    <col min="5388" max="5388" width="34.42578125" style="190" customWidth="1"/>
    <col min="5389" max="5632" width="11.42578125" style="190"/>
    <col min="5633" max="5633" width="23" style="190" customWidth="1"/>
    <col min="5634" max="5634" width="18" style="190" customWidth="1"/>
    <col min="5635" max="5635" width="20.85546875" style="190" customWidth="1"/>
    <col min="5636" max="5636" width="22.42578125" style="190" customWidth="1"/>
    <col min="5637" max="5637" width="16.42578125" style="190" customWidth="1"/>
    <col min="5638" max="5638" width="20.140625" style="190" customWidth="1"/>
    <col min="5639" max="5639" width="16.85546875" style="190" customWidth="1"/>
    <col min="5640" max="5640" width="16.7109375" style="190" customWidth="1"/>
    <col min="5641" max="5643" width="11.42578125" style="190"/>
    <col min="5644" max="5644" width="34.42578125" style="190" customWidth="1"/>
    <col min="5645" max="5888" width="11.42578125" style="190"/>
    <col min="5889" max="5889" width="23" style="190" customWidth="1"/>
    <col min="5890" max="5890" width="18" style="190" customWidth="1"/>
    <col min="5891" max="5891" width="20.85546875" style="190" customWidth="1"/>
    <col min="5892" max="5892" width="22.42578125" style="190" customWidth="1"/>
    <col min="5893" max="5893" width="16.42578125" style="190" customWidth="1"/>
    <col min="5894" max="5894" width="20.140625" style="190" customWidth="1"/>
    <col min="5895" max="5895" width="16.85546875" style="190" customWidth="1"/>
    <col min="5896" max="5896" width="16.7109375" style="190" customWidth="1"/>
    <col min="5897" max="5899" width="11.42578125" style="190"/>
    <col min="5900" max="5900" width="34.42578125" style="190" customWidth="1"/>
    <col min="5901" max="6144" width="11.42578125" style="190"/>
    <col min="6145" max="6145" width="23" style="190" customWidth="1"/>
    <col min="6146" max="6146" width="18" style="190" customWidth="1"/>
    <col min="6147" max="6147" width="20.85546875" style="190" customWidth="1"/>
    <col min="6148" max="6148" width="22.42578125" style="190" customWidth="1"/>
    <col min="6149" max="6149" width="16.42578125" style="190" customWidth="1"/>
    <col min="6150" max="6150" width="20.140625" style="190" customWidth="1"/>
    <col min="6151" max="6151" width="16.85546875" style="190" customWidth="1"/>
    <col min="6152" max="6152" width="16.7109375" style="190" customWidth="1"/>
    <col min="6153" max="6155" width="11.42578125" style="190"/>
    <col min="6156" max="6156" width="34.42578125" style="190" customWidth="1"/>
    <col min="6157" max="6400" width="11.42578125" style="190"/>
    <col min="6401" max="6401" width="23" style="190" customWidth="1"/>
    <col min="6402" max="6402" width="18" style="190" customWidth="1"/>
    <col min="6403" max="6403" width="20.85546875" style="190" customWidth="1"/>
    <col min="6404" max="6404" width="22.42578125" style="190" customWidth="1"/>
    <col min="6405" max="6405" width="16.42578125" style="190" customWidth="1"/>
    <col min="6406" max="6406" width="20.140625" style="190" customWidth="1"/>
    <col min="6407" max="6407" width="16.85546875" style="190" customWidth="1"/>
    <col min="6408" max="6408" width="16.7109375" style="190" customWidth="1"/>
    <col min="6409" max="6411" width="11.42578125" style="190"/>
    <col min="6412" max="6412" width="34.42578125" style="190" customWidth="1"/>
    <col min="6413" max="6656" width="11.42578125" style="190"/>
    <col min="6657" max="6657" width="23" style="190" customWidth="1"/>
    <col min="6658" max="6658" width="18" style="190" customWidth="1"/>
    <col min="6659" max="6659" width="20.85546875" style="190" customWidth="1"/>
    <col min="6660" max="6660" width="22.42578125" style="190" customWidth="1"/>
    <col min="6661" max="6661" width="16.42578125" style="190" customWidth="1"/>
    <col min="6662" max="6662" width="20.140625" style="190" customWidth="1"/>
    <col min="6663" max="6663" width="16.85546875" style="190" customWidth="1"/>
    <col min="6664" max="6664" width="16.7109375" style="190" customWidth="1"/>
    <col min="6665" max="6667" width="11.42578125" style="190"/>
    <col min="6668" max="6668" width="34.42578125" style="190" customWidth="1"/>
    <col min="6669" max="6912" width="11.42578125" style="190"/>
    <col min="6913" max="6913" width="23" style="190" customWidth="1"/>
    <col min="6914" max="6914" width="18" style="190" customWidth="1"/>
    <col min="6915" max="6915" width="20.85546875" style="190" customWidth="1"/>
    <col min="6916" max="6916" width="22.42578125" style="190" customWidth="1"/>
    <col min="6917" max="6917" width="16.42578125" style="190" customWidth="1"/>
    <col min="6918" max="6918" width="20.140625" style="190" customWidth="1"/>
    <col min="6919" max="6919" width="16.85546875" style="190" customWidth="1"/>
    <col min="6920" max="6920" width="16.7109375" style="190" customWidth="1"/>
    <col min="6921" max="6923" width="11.42578125" style="190"/>
    <col min="6924" max="6924" width="34.42578125" style="190" customWidth="1"/>
    <col min="6925" max="7168" width="11.42578125" style="190"/>
    <col min="7169" max="7169" width="23" style="190" customWidth="1"/>
    <col min="7170" max="7170" width="18" style="190" customWidth="1"/>
    <col min="7171" max="7171" width="20.85546875" style="190" customWidth="1"/>
    <col min="7172" max="7172" width="22.42578125" style="190" customWidth="1"/>
    <col min="7173" max="7173" width="16.42578125" style="190" customWidth="1"/>
    <col min="7174" max="7174" width="20.140625" style="190" customWidth="1"/>
    <col min="7175" max="7175" width="16.85546875" style="190" customWidth="1"/>
    <col min="7176" max="7176" width="16.7109375" style="190" customWidth="1"/>
    <col min="7177" max="7179" width="11.42578125" style="190"/>
    <col min="7180" max="7180" width="34.42578125" style="190" customWidth="1"/>
    <col min="7181" max="7424" width="11.42578125" style="190"/>
    <col min="7425" max="7425" width="23" style="190" customWidth="1"/>
    <col min="7426" max="7426" width="18" style="190" customWidth="1"/>
    <col min="7427" max="7427" width="20.85546875" style="190" customWidth="1"/>
    <col min="7428" max="7428" width="22.42578125" style="190" customWidth="1"/>
    <col min="7429" max="7429" width="16.42578125" style="190" customWidth="1"/>
    <col min="7430" max="7430" width="20.140625" style="190" customWidth="1"/>
    <col min="7431" max="7431" width="16.85546875" style="190" customWidth="1"/>
    <col min="7432" max="7432" width="16.7109375" style="190" customWidth="1"/>
    <col min="7433" max="7435" width="11.42578125" style="190"/>
    <col min="7436" max="7436" width="34.42578125" style="190" customWidth="1"/>
    <col min="7437" max="7680" width="11.42578125" style="190"/>
    <col min="7681" max="7681" width="23" style="190" customWidth="1"/>
    <col min="7682" max="7682" width="18" style="190" customWidth="1"/>
    <col min="7683" max="7683" width="20.85546875" style="190" customWidth="1"/>
    <col min="7684" max="7684" width="22.42578125" style="190" customWidth="1"/>
    <col min="7685" max="7685" width="16.42578125" style="190" customWidth="1"/>
    <col min="7686" max="7686" width="20.140625" style="190" customWidth="1"/>
    <col min="7687" max="7687" width="16.85546875" style="190" customWidth="1"/>
    <col min="7688" max="7688" width="16.7109375" style="190" customWidth="1"/>
    <col min="7689" max="7691" width="11.42578125" style="190"/>
    <col min="7692" max="7692" width="34.42578125" style="190" customWidth="1"/>
    <col min="7693" max="7936" width="11.42578125" style="190"/>
    <col min="7937" max="7937" width="23" style="190" customWidth="1"/>
    <col min="7938" max="7938" width="18" style="190" customWidth="1"/>
    <col min="7939" max="7939" width="20.85546875" style="190" customWidth="1"/>
    <col min="7940" max="7940" width="22.42578125" style="190" customWidth="1"/>
    <col min="7941" max="7941" width="16.42578125" style="190" customWidth="1"/>
    <col min="7942" max="7942" width="20.140625" style="190" customWidth="1"/>
    <col min="7943" max="7943" width="16.85546875" style="190" customWidth="1"/>
    <col min="7944" max="7944" width="16.7109375" style="190" customWidth="1"/>
    <col min="7945" max="7947" width="11.42578125" style="190"/>
    <col min="7948" max="7948" width="34.42578125" style="190" customWidth="1"/>
    <col min="7949" max="8192" width="11.42578125" style="190"/>
    <col min="8193" max="8193" width="23" style="190" customWidth="1"/>
    <col min="8194" max="8194" width="18" style="190" customWidth="1"/>
    <col min="8195" max="8195" width="20.85546875" style="190" customWidth="1"/>
    <col min="8196" max="8196" width="22.42578125" style="190" customWidth="1"/>
    <col min="8197" max="8197" width="16.42578125" style="190" customWidth="1"/>
    <col min="8198" max="8198" width="20.140625" style="190" customWidth="1"/>
    <col min="8199" max="8199" width="16.85546875" style="190" customWidth="1"/>
    <col min="8200" max="8200" width="16.7109375" style="190" customWidth="1"/>
    <col min="8201" max="8203" width="11.42578125" style="190"/>
    <col min="8204" max="8204" width="34.42578125" style="190" customWidth="1"/>
    <col min="8205" max="8448" width="11.42578125" style="190"/>
    <col min="8449" max="8449" width="23" style="190" customWidth="1"/>
    <col min="8450" max="8450" width="18" style="190" customWidth="1"/>
    <col min="8451" max="8451" width="20.85546875" style="190" customWidth="1"/>
    <col min="8452" max="8452" width="22.42578125" style="190" customWidth="1"/>
    <col min="8453" max="8453" width="16.42578125" style="190" customWidth="1"/>
    <col min="8454" max="8454" width="20.140625" style="190" customWidth="1"/>
    <col min="8455" max="8455" width="16.85546875" style="190" customWidth="1"/>
    <col min="8456" max="8456" width="16.7109375" style="190" customWidth="1"/>
    <col min="8457" max="8459" width="11.42578125" style="190"/>
    <col min="8460" max="8460" width="34.42578125" style="190" customWidth="1"/>
    <col min="8461" max="8704" width="11.42578125" style="190"/>
    <col min="8705" max="8705" width="23" style="190" customWidth="1"/>
    <col min="8706" max="8706" width="18" style="190" customWidth="1"/>
    <col min="8707" max="8707" width="20.85546875" style="190" customWidth="1"/>
    <col min="8708" max="8708" width="22.42578125" style="190" customWidth="1"/>
    <col min="8709" max="8709" width="16.42578125" style="190" customWidth="1"/>
    <col min="8710" max="8710" width="20.140625" style="190" customWidth="1"/>
    <col min="8711" max="8711" width="16.85546875" style="190" customWidth="1"/>
    <col min="8712" max="8712" width="16.7109375" style="190" customWidth="1"/>
    <col min="8713" max="8715" width="11.42578125" style="190"/>
    <col min="8716" max="8716" width="34.42578125" style="190" customWidth="1"/>
    <col min="8717" max="8960" width="11.42578125" style="190"/>
    <col min="8961" max="8961" width="23" style="190" customWidth="1"/>
    <col min="8962" max="8962" width="18" style="190" customWidth="1"/>
    <col min="8963" max="8963" width="20.85546875" style="190" customWidth="1"/>
    <col min="8964" max="8964" width="22.42578125" style="190" customWidth="1"/>
    <col min="8965" max="8965" width="16.42578125" style="190" customWidth="1"/>
    <col min="8966" max="8966" width="20.140625" style="190" customWidth="1"/>
    <col min="8967" max="8967" width="16.85546875" style="190" customWidth="1"/>
    <col min="8968" max="8968" width="16.7109375" style="190" customWidth="1"/>
    <col min="8969" max="8971" width="11.42578125" style="190"/>
    <col min="8972" max="8972" width="34.42578125" style="190" customWidth="1"/>
    <col min="8973" max="9216" width="11.42578125" style="190"/>
    <col min="9217" max="9217" width="23" style="190" customWidth="1"/>
    <col min="9218" max="9218" width="18" style="190" customWidth="1"/>
    <col min="9219" max="9219" width="20.85546875" style="190" customWidth="1"/>
    <col min="9220" max="9220" width="22.42578125" style="190" customWidth="1"/>
    <col min="9221" max="9221" width="16.42578125" style="190" customWidth="1"/>
    <col min="9222" max="9222" width="20.140625" style="190" customWidth="1"/>
    <col min="9223" max="9223" width="16.85546875" style="190" customWidth="1"/>
    <col min="9224" max="9224" width="16.7109375" style="190" customWidth="1"/>
    <col min="9225" max="9227" width="11.42578125" style="190"/>
    <col min="9228" max="9228" width="34.42578125" style="190" customWidth="1"/>
    <col min="9229" max="9472" width="11.42578125" style="190"/>
    <col min="9473" max="9473" width="23" style="190" customWidth="1"/>
    <col min="9474" max="9474" width="18" style="190" customWidth="1"/>
    <col min="9475" max="9475" width="20.85546875" style="190" customWidth="1"/>
    <col min="9476" max="9476" width="22.42578125" style="190" customWidth="1"/>
    <col min="9477" max="9477" width="16.42578125" style="190" customWidth="1"/>
    <col min="9478" max="9478" width="20.140625" style="190" customWidth="1"/>
    <col min="9479" max="9479" width="16.85546875" style="190" customWidth="1"/>
    <col min="9480" max="9480" width="16.7109375" style="190" customWidth="1"/>
    <col min="9481" max="9483" width="11.42578125" style="190"/>
    <col min="9484" max="9484" width="34.42578125" style="190" customWidth="1"/>
    <col min="9485" max="9728" width="11.42578125" style="190"/>
    <col min="9729" max="9729" width="23" style="190" customWidth="1"/>
    <col min="9730" max="9730" width="18" style="190" customWidth="1"/>
    <col min="9731" max="9731" width="20.85546875" style="190" customWidth="1"/>
    <col min="9732" max="9732" width="22.42578125" style="190" customWidth="1"/>
    <col min="9733" max="9733" width="16.42578125" style="190" customWidth="1"/>
    <col min="9734" max="9734" width="20.140625" style="190" customWidth="1"/>
    <col min="9735" max="9735" width="16.85546875" style="190" customWidth="1"/>
    <col min="9736" max="9736" width="16.7109375" style="190" customWidth="1"/>
    <col min="9737" max="9739" width="11.42578125" style="190"/>
    <col min="9740" max="9740" width="34.42578125" style="190" customWidth="1"/>
    <col min="9741" max="9984" width="11.42578125" style="190"/>
    <col min="9985" max="9985" width="23" style="190" customWidth="1"/>
    <col min="9986" max="9986" width="18" style="190" customWidth="1"/>
    <col min="9987" max="9987" width="20.85546875" style="190" customWidth="1"/>
    <col min="9988" max="9988" width="22.42578125" style="190" customWidth="1"/>
    <col min="9989" max="9989" width="16.42578125" style="190" customWidth="1"/>
    <col min="9990" max="9990" width="20.140625" style="190" customWidth="1"/>
    <col min="9991" max="9991" width="16.85546875" style="190" customWidth="1"/>
    <col min="9992" max="9992" width="16.7109375" style="190" customWidth="1"/>
    <col min="9993" max="9995" width="11.42578125" style="190"/>
    <col min="9996" max="9996" width="34.42578125" style="190" customWidth="1"/>
    <col min="9997" max="10240" width="11.42578125" style="190"/>
    <col min="10241" max="10241" width="23" style="190" customWidth="1"/>
    <col min="10242" max="10242" width="18" style="190" customWidth="1"/>
    <col min="10243" max="10243" width="20.85546875" style="190" customWidth="1"/>
    <col min="10244" max="10244" width="22.42578125" style="190" customWidth="1"/>
    <col min="10245" max="10245" width="16.42578125" style="190" customWidth="1"/>
    <col min="10246" max="10246" width="20.140625" style="190" customWidth="1"/>
    <col min="10247" max="10247" width="16.85546875" style="190" customWidth="1"/>
    <col min="10248" max="10248" width="16.7109375" style="190" customWidth="1"/>
    <col min="10249" max="10251" width="11.42578125" style="190"/>
    <col min="10252" max="10252" width="34.42578125" style="190" customWidth="1"/>
    <col min="10253" max="10496" width="11.42578125" style="190"/>
    <col min="10497" max="10497" width="23" style="190" customWidth="1"/>
    <col min="10498" max="10498" width="18" style="190" customWidth="1"/>
    <col min="10499" max="10499" width="20.85546875" style="190" customWidth="1"/>
    <col min="10500" max="10500" width="22.42578125" style="190" customWidth="1"/>
    <col min="10501" max="10501" width="16.42578125" style="190" customWidth="1"/>
    <col min="10502" max="10502" width="20.140625" style="190" customWidth="1"/>
    <col min="10503" max="10503" width="16.85546875" style="190" customWidth="1"/>
    <col min="10504" max="10504" width="16.7109375" style="190" customWidth="1"/>
    <col min="10505" max="10507" width="11.42578125" style="190"/>
    <col min="10508" max="10508" width="34.42578125" style="190" customWidth="1"/>
    <col min="10509" max="10752" width="11.42578125" style="190"/>
    <col min="10753" max="10753" width="23" style="190" customWidth="1"/>
    <col min="10754" max="10754" width="18" style="190" customWidth="1"/>
    <col min="10755" max="10755" width="20.85546875" style="190" customWidth="1"/>
    <col min="10756" max="10756" width="22.42578125" style="190" customWidth="1"/>
    <col min="10757" max="10757" width="16.42578125" style="190" customWidth="1"/>
    <col min="10758" max="10758" width="20.140625" style="190" customWidth="1"/>
    <col min="10759" max="10759" width="16.85546875" style="190" customWidth="1"/>
    <col min="10760" max="10760" width="16.7109375" style="190" customWidth="1"/>
    <col min="10761" max="10763" width="11.42578125" style="190"/>
    <col min="10764" max="10764" width="34.42578125" style="190" customWidth="1"/>
    <col min="10765" max="11008" width="11.42578125" style="190"/>
    <col min="11009" max="11009" width="23" style="190" customWidth="1"/>
    <col min="11010" max="11010" width="18" style="190" customWidth="1"/>
    <col min="11011" max="11011" width="20.85546875" style="190" customWidth="1"/>
    <col min="11012" max="11012" width="22.42578125" style="190" customWidth="1"/>
    <col min="11013" max="11013" width="16.42578125" style="190" customWidth="1"/>
    <col min="11014" max="11014" width="20.140625" style="190" customWidth="1"/>
    <col min="11015" max="11015" width="16.85546875" style="190" customWidth="1"/>
    <col min="11016" max="11016" width="16.7109375" style="190" customWidth="1"/>
    <col min="11017" max="11019" width="11.42578125" style="190"/>
    <col min="11020" max="11020" width="34.42578125" style="190" customWidth="1"/>
    <col min="11021" max="11264" width="11.42578125" style="190"/>
    <col min="11265" max="11265" width="23" style="190" customWidth="1"/>
    <col min="11266" max="11266" width="18" style="190" customWidth="1"/>
    <col min="11267" max="11267" width="20.85546875" style="190" customWidth="1"/>
    <col min="11268" max="11268" width="22.42578125" style="190" customWidth="1"/>
    <col min="11269" max="11269" width="16.42578125" style="190" customWidth="1"/>
    <col min="11270" max="11270" width="20.140625" style="190" customWidth="1"/>
    <col min="11271" max="11271" width="16.85546875" style="190" customWidth="1"/>
    <col min="11272" max="11272" width="16.7109375" style="190" customWidth="1"/>
    <col min="11273" max="11275" width="11.42578125" style="190"/>
    <col min="11276" max="11276" width="34.42578125" style="190" customWidth="1"/>
    <col min="11277" max="11520" width="11.42578125" style="190"/>
    <col min="11521" max="11521" width="23" style="190" customWidth="1"/>
    <col min="11522" max="11522" width="18" style="190" customWidth="1"/>
    <col min="11523" max="11523" width="20.85546875" style="190" customWidth="1"/>
    <col min="11524" max="11524" width="22.42578125" style="190" customWidth="1"/>
    <col min="11525" max="11525" width="16.42578125" style="190" customWidth="1"/>
    <col min="11526" max="11526" width="20.140625" style="190" customWidth="1"/>
    <col min="11527" max="11527" width="16.85546875" style="190" customWidth="1"/>
    <col min="11528" max="11528" width="16.7109375" style="190" customWidth="1"/>
    <col min="11529" max="11531" width="11.42578125" style="190"/>
    <col min="11532" max="11532" width="34.42578125" style="190" customWidth="1"/>
    <col min="11533" max="11776" width="11.42578125" style="190"/>
    <col min="11777" max="11777" width="23" style="190" customWidth="1"/>
    <col min="11778" max="11778" width="18" style="190" customWidth="1"/>
    <col min="11779" max="11779" width="20.85546875" style="190" customWidth="1"/>
    <col min="11780" max="11780" width="22.42578125" style="190" customWidth="1"/>
    <col min="11781" max="11781" width="16.42578125" style="190" customWidth="1"/>
    <col min="11782" max="11782" width="20.140625" style="190" customWidth="1"/>
    <col min="11783" max="11783" width="16.85546875" style="190" customWidth="1"/>
    <col min="11784" max="11784" width="16.7109375" style="190" customWidth="1"/>
    <col min="11785" max="11787" width="11.42578125" style="190"/>
    <col min="11788" max="11788" width="34.42578125" style="190" customWidth="1"/>
    <col min="11789" max="12032" width="11.42578125" style="190"/>
    <col min="12033" max="12033" width="23" style="190" customWidth="1"/>
    <col min="12034" max="12034" width="18" style="190" customWidth="1"/>
    <col min="12035" max="12035" width="20.85546875" style="190" customWidth="1"/>
    <col min="12036" max="12036" width="22.42578125" style="190" customWidth="1"/>
    <col min="12037" max="12037" width="16.42578125" style="190" customWidth="1"/>
    <col min="12038" max="12038" width="20.140625" style="190" customWidth="1"/>
    <col min="12039" max="12039" width="16.85546875" style="190" customWidth="1"/>
    <col min="12040" max="12040" width="16.7109375" style="190" customWidth="1"/>
    <col min="12041" max="12043" width="11.42578125" style="190"/>
    <col min="12044" max="12044" width="34.42578125" style="190" customWidth="1"/>
    <col min="12045" max="12288" width="11.42578125" style="190"/>
    <col min="12289" max="12289" width="23" style="190" customWidth="1"/>
    <col min="12290" max="12290" width="18" style="190" customWidth="1"/>
    <col min="12291" max="12291" width="20.85546875" style="190" customWidth="1"/>
    <col min="12292" max="12292" width="22.42578125" style="190" customWidth="1"/>
    <col min="12293" max="12293" width="16.42578125" style="190" customWidth="1"/>
    <col min="12294" max="12294" width="20.140625" style="190" customWidth="1"/>
    <col min="12295" max="12295" width="16.85546875" style="190" customWidth="1"/>
    <col min="12296" max="12296" width="16.7109375" style="190" customWidth="1"/>
    <col min="12297" max="12299" width="11.42578125" style="190"/>
    <col min="12300" max="12300" width="34.42578125" style="190" customWidth="1"/>
    <col min="12301" max="12544" width="11.42578125" style="190"/>
    <col min="12545" max="12545" width="23" style="190" customWidth="1"/>
    <col min="12546" max="12546" width="18" style="190" customWidth="1"/>
    <col min="12547" max="12547" width="20.85546875" style="190" customWidth="1"/>
    <col min="12548" max="12548" width="22.42578125" style="190" customWidth="1"/>
    <col min="12549" max="12549" width="16.42578125" style="190" customWidth="1"/>
    <col min="12550" max="12550" width="20.140625" style="190" customWidth="1"/>
    <col min="12551" max="12551" width="16.85546875" style="190" customWidth="1"/>
    <col min="12552" max="12552" width="16.7109375" style="190" customWidth="1"/>
    <col min="12553" max="12555" width="11.42578125" style="190"/>
    <col min="12556" max="12556" width="34.42578125" style="190" customWidth="1"/>
    <col min="12557" max="12800" width="11.42578125" style="190"/>
    <col min="12801" max="12801" width="23" style="190" customWidth="1"/>
    <col min="12802" max="12802" width="18" style="190" customWidth="1"/>
    <col min="12803" max="12803" width="20.85546875" style="190" customWidth="1"/>
    <col min="12804" max="12804" width="22.42578125" style="190" customWidth="1"/>
    <col min="12805" max="12805" width="16.42578125" style="190" customWidth="1"/>
    <col min="12806" max="12806" width="20.140625" style="190" customWidth="1"/>
    <col min="12807" max="12807" width="16.85546875" style="190" customWidth="1"/>
    <col min="12808" max="12808" width="16.7109375" style="190" customWidth="1"/>
    <col min="12809" max="12811" width="11.42578125" style="190"/>
    <col min="12812" max="12812" width="34.42578125" style="190" customWidth="1"/>
    <col min="12813" max="13056" width="11.42578125" style="190"/>
    <col min="13057" max="13057" width="23" style="190" customWidth="1"/>
    <col min="13058" max="13058" width="18" style="190" customWidth="1"/>
    <col min="13059" max="13059" width="20.85546875" style="190" customWidth="1"/>
    <col min="13060" max="13060" width="22.42578125" style="190" customWidth="1"/>
    <col min="13061" max="13061" width="16.42578125" style="190" customWidth="1"/>
    <col min="13062" max="13062" width="20.140625" style="190" customWidth="1"/>
    <col min="13063" max="13063" width="16.85546875" style="190" customWidth="1"/>
    <col min="13064" max="13064" width="16.7109375" style="190" customWidth="1"/>
    <col min="13065" max="13067" width="11.42578125" style="190"/>
    <col min="13068" max="13068" width="34.42578125" style="190" customWidth="1"/>
    <col min="13069" max="13312" width="11.42578125" style="190"/>
    <col min="13313" max="13313" width="23" style="190" customWidth="1"/>
    <col min="13314" max="13314" width="18" style="190" customWidth="1"/>
    <col min="13315" max="13315" width="20.85546875" style="190" customWidth="1"/>
    <col min="13316" max="13316" width="22.42578125" style="190" customWidth="1"/>
    <col min="13317" max="13317" width="16.42578125" style="190" customWidth="1"/>
    <col min="13318" max="13318" width="20.140625" style="190" customWidth="1"/>
    <col min="13319" max="13319" width="16.85546875" style="190" customWidth="1"/>
    <col min="13320" max="13320" width="16.7109375" style="190" customWidth="1"/>
    <col min="13321" max="13323" width="11.42578125" style="190"/>
    <col min="13324" max="13324" width="34.42578125" style="190" customWidth="1"/>
    <col min="13325" max="13568" width="11.42578125" style="190"/>
    <col min="13569" max="13569" width="23" style="190" customWidth="1"/>
    <col min="13570" max="13570" width="18" style="190" customWidth="1"/>
    <col min="13571" max="13571" width="20.85546875" style="190" customWidth="1"/>
    <col min="13572" max="13572" width="22.42578125" style="190" customWidth="1"/>
    <col min="13573" max="13573" width="16.42578125" style="190" customWidth="1"/>
    <col min="13574" max="13574" width="20.140625" style="190" customWidth="1"/>
    <col min="13575" max="13575" width="16.85546875" style="190" customWidth="1"/>
    <col min="13576" max="13576" width="16.7109375" style="190" customWidth="1"/>
    <col min="13577" max="13579" width="11.42578125" style="190"/>
    <col min="13580" max="13580" width="34.42578125" style="190" customWidth="1"/>
    <col min="13581" max="13824" width="11.42578125" style="190"/>
    <col min="13825" max="13825" width="23" style="190" customWidth="1"/>
    <col min="13826" max="13826" width="18" style="190" customWidth="1"/>
    <col min="13827" max="13827" width="20.85546875" style="190" customWidth="1"/>
    <col min="13828" max="13828" width="22.42578125" style="190" customWidth="1"/>
    <col min="13829" max="13829" width="16.42578125" style="190" customWidth="1"/>
    <col min="13830" max="13830" width="20.140625" style="190" customWidth="1"/>
    <col min="13831" max="13831" width="16.85546875" style="190" customWidth="1"/>
    <col min="13832" max="13832" width="16.7109375" style="190" customWidth="1"/>
    <col min="13833" max="13835" width="11.42578125" style="190"/>
    <col min="13836" max="13836" width="34.42578125" style="190" customWidth="1"/>
    <col min="13837" max="14080" width="11.42578125" style="190"/>
    <col min="14081" max="14081" width="23" style="190" customWidth="1"/>
    <col min="14082" max="14082" width="18" style="190" customWidth="1"/>
    <col min="14083" max="14083" width="20.85546875" style="190" customWidth="1"/>
    <col min="14084" max="14084" width="22.42578125" style="190" customWidth="1"/>
    <col min="14085" max="14085" width="16.42578125" style="190" customWidth="1"/>
    <col min="14086" max="14086" width="20.140625" style="190" customWidth="1"/>
    <col min="14087" max="14087" width="16.85546875" style="190" customWidth="1"/>
    <col min="14088" max="14088" width="16.7109375" style="190" customWidth="1"/>
    <col min="14089" max="14091" width="11.42578125" style="190"/>
    <col min="14092" max="14092" width="34.42578125" style="190" customWidth="1"/>
    <col min="14093" max="14336" width="11.42578125" style="190"/>
    <col min="14337" max="14337" width="23" style="190" customWidth="1"/>
    <col min="14338" max="14338" width="18" style="190" customWidth="1"/>
    <col min="14339" max="14339" width="20.85546875" style="190" customWidth="1"/>
    <col min="14340" max="14340" width="22.42578125" style="190" customWidth="1"/>
    <col min="14341" max="14341" width="16.42578125" style="190" customWidth="1"/>
    <col min="14342" max="14342" width="20.140625" style="190" customWidth="1"/>
    <col min="14343" max="14343" width="16.85546875" style="190" customWidth="1"/>
    <col min="14344" max="14344" width="16.7109375" style="190" customWidth="1"/>
    <col min="14345" max="14347" width="11.42578125" style="190"/>
    <col min="14348" max="14348" width="34.42578125" style="190" customWidth="1"/>
    <col min="14349" max="14592" width="11.42578125" style="190"/>
    <col min="14593" max="14593" width="23" style="190" customWidth="1"/>
    <col min="14594" max="14594" width="18" style="190" customWidth="1"/>
    <col min="14595" max="14595" width="20.85546875" style="190" customWidth="1"/>
    <col min="14596" max="14596" width="22.42578125" style="190" customWidth="1"/>
    <col min="14597" max="14597" width="16.42578125" style="190" customWidth="1"/>
    <col min="14598" max="14598" width="20.140625" style="190" customWidth="1"/>
    <col min="14599" max="14599" width="16.85546875" style="190" customWidth="1"/>
    <col min="14600" max="14600" width="16.7109375" style="190" customWidth="1"/>
    <col min="14601" max="14603" width="11.42578125" style="190"/>
    <col min="14604" max="14604" width="34.42578125" style="190" customWidth="1"/>
    <col min="14605" max="14848" width="11.42578125" style="190"/>
    <col min="14849" max="14849" width="23" style="190" customWidth="1"/>
    <col min="14850" max="14850" width="18" style="190" customWidth="1"/>
    <col min="14851" max="14851" width="20.85546875" style="190" customWidth="1"/>
    <col min="14852" max="14852" width="22.42578125" style="190" customWidth="1"/>
    <col min="14853" max="14853" width="16.42578125" style="190" customWidth="1"/>
    <col min="14854" max="14854" width="20.140625" style="190" customWidth="1"/>
    <col min="14855" max="14855" width="16.85546875" style="190" customWidth="1"/>
    <col min="14856" max="14856" width="16.7109375" style="190" customWidth="1"/>
    <col min="14857" max="14859" width="11.42578125" style="190"/>
    <col min="14860" max="14860" width="34.42578125" style="190" customWidth="1"/>
    <col min="14861" max="15104" width="11.42578125" style="190"/>
    <col min="15105" max="15105" width="23" style="190" customWidth="1"/>
    <col min="15106" max="15106" width="18" style="190" customWidth="1"/>
    <col min="15107" max="15107" width="20.85546875" style="190" customWidth="1"/>
    <col min="15108" max="15108" width="22.42578125" style="190" customWidth="1"/>
    <col min="15109" max="15109" width="16.42578125" style="190" customWidth="1"/>
    <col min="15110" max="15110" width="20.140625" style="190" customWidth="1"/>
    <col min="15111" max="15111" width="16.85546875" style="190" customWidth="1"/>
    <col min="15112" max="15112" width="16.7109375" style="190" customWidth="1"/>
    <col min="15113" max="15115" width="11.42578125" style="190"/>
    <col min="15116" max="15116" width="34.42578125" style="190" customWidth="1"/>
    <col min="15117" max="15360" width="11.42578125" style="190"/>
    <col min="15361" max="15361" width="23" style="190" customWidth="1"/>
    <col min="15362" max="15362" width="18" style="190" customWidth="1"/>
    <col min="15363" max="15363" width="20.85546875" style="190" customWidth="1"/>
    <col min="15364" max="15364" width="22.42578125" style="190" customWidth="1"/>
    <col min="15365" max="15365" width="16.42578125" style="190" customWidth="1"/>
    <col min="15366" max="15366" width="20.140625" style="190" customWidth="1"/>
    <col min="15367" max="15367" width="16.85546875" style="190" customWidth="1"/>
    <col min="15368" max="15368" width="16.7109375" style="190" customWidth="1"/>
    <col min="15369" max="15371" width="11.42578125" style="190"/>
    <col min="15372" max="15372" width="34.42578125" style="190" customWidth="1"/>
    <col min="15373" max="15616" width="11.42578125" style="190"/>
    <col min="15617" max="15617" width="23" style="190" customWidth="1"/>
    <col min="15618" max="15618" width="18" style="190" customWidth="1"/>
    <col min="15619" max="15619" width="20.85546875" style="190" customWidth="1"/>
    <col min="15620" max="15620" width="22.42578125" style="190" customWidth="1"/>
    <col min="15621" max="15621" width="16.42578125" style="190" customWidth="1"/>
    <col min="15622" max="15622" width="20.140625" style="190" customWidth="1"/>
    <col min="15623" max="15623" width="16.85546875" style="190" customWidth="1"/>
    <col min="15624" max="15624" width="16.7109375" style="190" customWidth="1"/>
    <col min="15625" max="15627" width="11.42578125" style="190"/>
    <col min="15628" max="15628" width="34.42578125" style="190" customWidth="1"/>
    <col min="15629" max="15872" width="11.42578125" style="190"/>
    <col min="15873" max="15873" width="23" style="190" customWidth="1"/>
    <col min="15874" max="15874" width="18" style="190" customWidth="1"/>
    <col min="15875" max="15875" width="20.85546875" style="190" customWidth="1"/>
    <col min="15876" max="15876" width="22.42578125" style="190" customWidth="1"/>
    <col min="15877" max="15877" width="16.42578125" style="190" customWidth="1"/>
    <col min="15878" max="15878" width="20.140625" style="190" customWidth="1"/>
    <col min="15879" max="15879" width="16.85546875" style="190" customWidth="1"/>
    <col min="15880" max="15880" width="16.7109375" style="190" customWidth="1"/>
    <col min="15881" max="15883" width="11.42578125" style="190"/>
    <col min="15884" max="15884" width="34.42578125" style="190" customWidth="1"/>
    <col min="15885" max="16128" width="11.42578125" style="190"/>
    <col min="16129" max="16129" width="23" style="190" customWidth="1"/>
    <col min="16130" max="16130" width="18" style="190" customWidth="1"/>
    <col min="16131" max="16131" width="20.85546875" style="190" customWidth="1"/>
    <col min="16132" max="16132" width="22.42578125" style="190" customWidth="1"/>
    <col min="16133" max="16133" width="16.42578125" style="190" customWidth="1"/>
    <col min="16134" max="16134" width="20.140625" style="190" customWidth="1"/>
    <col min="16135" max="16135" width="16.85546875" style="190" customWidth="1"/>
    <col min="16136" max="16136" width="16.7109375" style="190" customWidth="1"/>
    <col min="16137" max="16139" width="11.42578125" style="190"/>
    <col min="16140" max="16140" width="34.42578125" style="190" customWidth="1"/>
    <col min="16141" max="16384" width="11.42578125" style="190"/>
  </cols>
  <sheetData>
    <row r="1" spans="1:14" ht="5.25" customHeight="1" thickBot="1" x14ac:dyDescent="0.25">
      <c r="A1" s="187"/>
      <c r="F1" s="189"/>
    </row>
    <row r="2" spans="1:14" ht="31.5" customHeight="1" x14ac:dyDescent="0.2">
      <c r="A2" s="504"/>
      <c r="B2" s="332" t="s">
        <v>102</v>
      </c>
      <c r="C2" s="332"/>
      <c r="D2" s="332"/>
      <c r="E2" s="332"/>
      <c r="F2" s="332"/>
      <c r="G2" s="332"/>
      <c r="H2" s="332"/>
      <c r="M2" s="193" t="s">
        <v>35</v>
      </c>
    </row>
    <row r="3" spans="1:14" ht="19.5" customHeight="1" x14ac:dyDescent="0.2">
      <c r="A3" s="505"/>
      <c r="B3" s="332" t="s">
        <v>18</v>
      </c>
      <c r="C3" s="332"/>
      <c r="D3" s="332"/>
      <c r="E3" s="332"/>
      <c r="F3" s="332"/>
      <c r="G3" s="332"/>
      <c r="H3" s="332"/>
      <c r="M3" s="193" t="s">
        <v>30</v>
      </c>
    </row>
    <row r="4" spans="1:14" ht="19.5" customHeight="1" x14ac:dyDescent="0.2">
      <c r="A4" s="505"/>
      <c r="B4" s="332" t="s">
        <v>0</v>
      </c>
      <c r="C4" s="332"/>
      <c r="D4" s="332"/>
      <c r="E4" s="332"/>
      <c r="F4" s="332"/>
      <c r="G4" s="332"/>
      <c r="H4" s="332"/>
      <c r="M4" s="193" t="s">
        <v>36</v>
      </c>
    </row>
    <row r="5" spans="1:14" ht="19.5" customHeight="1" x14ac:dyDescent="0.2">
      <c r="A5" s="505"/>
      <c r="B5" s="332" t="s">
        <v>467</v>
      </c>
      <c r="C5" s="332"/>
      <c r="D5" s="332"/>
      <c r="E5" s="332"/>
      <c r="F5" s="332" t="s">
        <v>468</v>
      </c>
      <c r="G5" s="332"/>
      <c r="H5" s="332"/>
      <c r="M5" s="193" t="s">
        <v>31</v>
      </c>
    </row>
    <row r="6" spans="1:14" ht="19.5" customHeight="1" x14ac:dyDescent="0.2">
      <c r="A6" s="333" t="s">
        <v>1</v>
      </c>
      <c r="B6" s="333"/>
      <c r="C6" s="333"/>
      <c r="D6" s="333"/>
      <c r="E6" s="333"/>
      <c r="F6" s="333"/>
      <c r="G6" s="333"/>
      <c r="H6" s="333"/>
    </row>
    <row r="7" spans="1:14" ht="19.5" customHeight="1" x14ac:dyDescent="0.2">
      <c r="A7" s="334" t="s">
        <v>37</v>
      </c>
      <c r="B7" s="334"/>
      <c r="C7" s="334"/>
      <c r="D7" s="334"/>
      <c r="E7" s="334"/>
      <c r="F7" s="334"/>
      <c r="G7" s="334"/>
      <c r="H7" s="334"/>
    </row>
    <row r="8" spans="1:14" x14ac:dyDescent="0.2">
      <c r="A8" s="448" t="s">
        <v>19</v>
      </c>
      <c r="B8" s="355"/>
      <c r="C8" s="355"/>
      <c r="D8" s="355"/>
      <c r="E8" s="355"/>
      <c r="F8" s="355"/>
      <c r="G8" s="355"/>
      <c r="H8" s="449"/>
      <c r="N8" s="191" t="s">
        <v>56</v>
      </c>
    </row>
    <row r="9" spans="1:14" ht="41.25" customHeight="1" x14ac:dyDescent="0.2">
      <c r="A9" s="194" t="s">
        <v>100</v>
      </c>
      <c r="B9" s="186">
        <v>3</v>
      </c>
      <c r="C9" s="506" t="s">
        <v>508</v>
      </c>
      <c r="D9" s="506"/>
      <c r="E9" s="502" t="s">
        <v>555</v>
      </c>
      <c r="F9" s="503"/>
      <c r="G9" s="503"/>
      <c r="H9" s="507"/>
      <c r="I9" s="195"/>
      <c r="M9" s="193" t="s">
        <v>22</v>
      </c>
      <c r="N9" s="191" t="s">
        <v>57</v>
      </c>
    </row>
    <row r="10" spans="1:14" ht="33.75" customHeight="1" x14ac:dyDescent="0.2">
      <c r="A10" s="194" t="s">
        <v>40</v>
      </c>
      <c r="B10" s="186" t="s">
        <v>88</v>
      </c>
      <c r="C10" s="500" t="s">
        <v>39</v>
      </c>
      <c r="D10" s="501"/>
      <c r="E10" s="502" t="s">
        <v>509</v>
      </c>
      <c r="F10" s="503"/>
      <c r="G10" s="36" t="s">
        <v>45</v>
      </c>
      <c r="H10" s="196" t="s">
        <v>88</v>
      </c>
      <c r="M10" s="193" t="s">
        <v>23</v>
      </c>
      <c r="N10" s="191" t="s">
        <v>58</v>
      </c>
    </row>
    <row r="11" spans="1:14" ht="26.25" customHeight="1" x14ac:dyDescent="0.2">
      <c r="A11" s="194" t="s">
        <v>46</v>
      </c>
      <c r="B11" s="336" t="s">
        <v>241</v>
      </c>
      <c r="C11" s="336"/>
      <c r="D11" s="336"/>
      <c r="E11" s="336"/>
      <c r="F11" s="36" t="s">
        <v>47</v>
      </c>
      <c r="G11" s="490" t="s">
        <v>241</v>
      </c>
      <c r="H11" s="491"/>
      <c r="M11" s="193" t="s">
        <v>24</v>
      </c>
      <c r="N11" s="191" t="s">
        <v>59</v>
      </c>
    </row>
    <row r="12" spans="1:14" ht="26.25" customHeight="1" x14ac:dyDescent="0.2">
      <c r="A12" s="194" t="s">
        <v>48</v>
      </c>
      <c r="B12" s="338" t="s">
        <v>22</v>
      </c>
      <c r="C12" s="338"/>
      <c r="D12" s="338"/>
      <c r="E12" s="338"/>
      <c r="F12" s="36" t="s">
        <v>49</v>
      </c>
      <c r="G12" s="339" t="s">
        <v>214</v>
      </c>
      <c r="H12" s="492"/>
      <c r="M12" s="197" t="s">
        <v>25</v>
      </c>
    </row>
    <row r="13" spans="1:14" ht="26.25" customHeight="1" x14ac:dyDescent="0.2">
      <c r="A13" s="194" t="s">
        <v>50</v>
      </c>
      <c r="B13" s="493" t="s">
        <v>95</v>
      </c>
      <c r="C13" s="493"/>
      <c r="D13" s="493"/>
      <c r="E13" s="493"/>
      <c r="F13" s="493"/>
      <c r="G13" s="493"/>
      <c r="H13" s="494"/>
      <c r="M13" s="197"/>
    </row>
    <row r="14" spans="1:14" ht="26.25" customHeight="1" x14ac:dyDescent="0.2">
      <c r="A14" s="194" t="s">
        <v>51</v>
      </c>
      <c r="B14" s="495" t="s">
        <v>241</v>
      </c>
      <c r="C14" s="496"/>
      <c r="D14" s="496"/>
      <c r="E14" s="496"/>
      <c r="F14" s="496"/>
      <c r="G14" s="496"/>
      <c r="H14" s="497"/>
      <c r="M14" s="197"/>
      <c r="N14" s="191" t="s">
        <v>87</v>
      </c>
    </row>
    <row r="15" spans="1:14" ht="26.25" customHeight="1" x14ac:dyDescent="0.2">
      <c r="A15" s="194" t="s">
        <v>52</v>
      </c>
      <c r="B15" s="336" t="s">
        <v>510</v>
      </c>
      <c r="C15" s="336"/>
      <c r="D15" s="336"/>
      <c r="E15" s="336"/>
      <c r="F15" s="36" t="s">
        <v>53</v>
      </c>
      <c r="G15" s="330" t="s">
        <v>33</v>
      </c>
      <c r="H15" s="478"/>
      <c r="M15" s="197" t="s">
        <v>26</v>
      </c>
      <c r="N15" s="191" t="s">
        <v>88</v>
      </c>
    </row>
    <row r="16" spans="1:14" ht="26.25" customHeight="1" x14ac:dyDescent="0.2">
      <c r="A16" s="194" t="s">
        <v>54</v>
      </c>
      <c r="B16" s="498" t="s">
        <v>251</v>
      </c>
      <c r="C16" s="499"/>
      <c r="D16" s="499"/>
      <c r="E16" s="499"/>
      <c r="F16" s="36" t="s">
        <v>55</v>
      </c>
      <c r="G16" s="330" t="s">
        <v>56</v>
      </c>
      <c r="H16" s="478"/>
      <c r="M16" s="197" t="s">
        <v>27</v>
      </c>
    </row>
    <row r="17" spans="1:14" ht="26.25" customHeight="1" x14ac:dyDescent="0.2">
      <c r="A17" s="194" t="s">
        <v>60</v>
      </c>
      <c r="B17" s="336" t="s">
        <v>511</v>
      </c>
      <c r="C17" s="336"/>
      <c r="D17" s="336"/>
      <c r="E17" s="336"/>
      <c r="F17" s="336"/>
      <c r="G17" s="336"/>
      <c r="H17" s="485"/>
      <c r="M17" s="197" t="s">
        <v>28</v>
      </c>
      <c r="N17" s="191" t="s">
        <v>89</v>
      </c>
    </row>
    <row r="18" spans="1:14" ht="26.25" customHeight="1" x14ac:dyDescent="0.2">
      <c r="A18" s="194" t="s">
        <v>61</v>
      </c>
      <c r="B18" s="336" t="s">
        <v>512</v>
      </c>
      <c r="C18" s="336"/>
      <c r="D18" s="336"/>
      <c r="E18" s="336"/>
      <c r="F18" s="336"/>
      <c r="G18" s="336"/>
      <c r="H18" s="485"/>
      <c r="M18" s="197" t="s">
        <v>29</v>
      </c>
      <c r="N18" s="191" t="s">
        <v>90</v>
      </c>
    </row>
    <row r="19" spans="1:14" ht="26.25" customHeight="1" x14ac:dyDescent="0.2">
      <c r="A19" s="194" t="s">
        <v>62</v>
      </c>
      <c r="B19" s="336" t="s">
        <v>513</v>
      </c>
      <c r="C19" s="336"/>
      <c r="D19" s="336"/>
      <c r="E19" s="336"/>
      <c r="F19" s="336"/>
      <c r="G19" s="336"/>
      <c r="H19" s="485"/>
      <c r="I19" s="198"/>
      <c r="M19" s="197"/>
      <c r="N19" s="191" t="s">
        <v>91</v>
      </c>
    </row>
    <row r="20" spans="1:14" ht="26.25" customHeight="1" x14ac:dyDescent="0.2">
      <c r="A20" s="194" t="s">
        <v>63</v>
      </c>
      <c r="B20" s="341" t="s">
        <v>494</v>
      </c>
      <c r="C20" s="341"/>
      <c r="D20" s="341"/>
      <c r="E20" s="341"/>
      <c r="F20" s="341"/>
      <c r="G20" s="341"/>
      <c r="H20" s="486"/>
      <c r="M20" s="197" t="s">
        <v>32</v>
      </c>
      <c r="N20" s="191" t="s">
        <v>92</v>
      </c>
    </row>
    <row r="21" spans="1:14" ht="26.25" customHeight="1" x14ac:dyDescent="0.2">
      <c r="A21" s="487" t="s">
        <v>64</v>
      </c>
      <c r="B21" s="342" t="s">
        <v>41</v>
      </c>
      <c r="C21" s="342"/>
      <c r="D21" s="342"/>
      <c r="E21" s="343" t="s">
        <v>42</v>
      </c>
      <c r="F21" s="343"/>
      <c r="G21" s="343"/>
      <c r="H21" s="489"/>
      <c r="M21" s="197" t="s">
        <v>33</v>
      </c>
      <c r="N21" s="191" t="s">
        <v>93</v>
      </c>
    </row>
    <row r="22" spans="1:14" ht="26.25" customHeight="1" x14ac:dyDescent="0.2">
      <c r="A22" s="488"/>
      <c r="B22" s="479" t="s">
        <v>514</v>
      </c>
      <c r="C22" s="480"/>
      <c r="D22" s="480"/>
      <c r="E22" s="479" t="s">
        <v>515</v>
      </c>
      <c r="F22" s="480"/>
      <c r="G22" s="480"/>
      <c r="H22" s="481"/>
      <c r="M22" s="197" t="s">
        <v>34</v>
      </c>
      <c r="N22" s="191" t="s">
        <v>94</v>
      </c>
    </row>
    <row r="23" spans="1:14" ht="26.25" customHeight="1" x14ac:dyDescent="0.2">
      <c r="A23" s="194" t="s">
        <v>65</v>
      </c>
      <c r="B23" s="330" t="s">
        <v>516</v>
      </c>
      <c r="C23" s="330"/>
      <c r="D23" s="330"/>
      <c r="E23" s="330" t="s">
        <v>516</v>
      </c>
      <c r="F23" s="330"/>
      <c r="G23" s="330"/>
      <c r="H23" s="478"/>
      <c r="M23" s="197"/>
      <c r="N23" s="191" t="s">
        <v>95</v>
      </c>
    </row>
    <row r="24" spans="1:14" ht="41.25" customHeight="1" x14ac:dyDescent="0.2">
      <c r="A24" s="194" t="s">
        <v>66</v>
      </c>
      <c r="B24" s="479" t="s">
        <v>517</v>
      </c>
      <c r="C24" s="480"/>
      <c r="D24" s="480"/>
      <c r="E24" s="479" t="s">
        <v>518</v>
      </c>
      <c r="F24" s="480"/>
      <c r="G24" s="480"/>
      <c r="H24" s="481"/>
      <c r="M24" s="197"/>
      <c r="N24" s="191" t="s">
        <v>96</v>
      </c>
    </row>
    <row r="25" spans="1:14" ht="26.25" customHeight="1" x14ac:dyDescent="0.2">
      <c r="A25" s="194" t="s">
        <v>67</v>
      </c>
      <c r="B25" s="348">
        <v>43831</v>
      </c>
      <c r="C25" s="336"/>
      <c r="D25" s="336"/>
      <c r="E25" s="36" t="s">
        <v>98</v>
      </c>
      <c r="F25" s="482" t="s">
        <v>241</v>
      </c>
      <c r="G25" s="483"/>
      <c r="H25" s="484"/>
      <c r="M25" s="197"/>
    </row>
    <row r="26" spans="1:14" ht="26.25" customHeight="1" x14ac:dyDescent="0.2">
      <c r="A26" s="194" t="s">
        <v>97</v>
      </c>
      <c r="B26" s="348">
        <v>44196</v>
      </c>
      <c r="C26" s="336"/>
      <c r="D26" s="336"/>
      <c r="E26" s="36" t="s">
        <v>68</v>
      </c>
      <c r="F26" s="453">
        <v>1</v>
      </c>
      <c r="G26" s="454"/>
      <c r="H26" s="455"/>
      <c r="M26" s="197"/>
    </row>
    <row r="27" spans="1:14" ht="44.25" customHeight="1" x14ac:dyDescent="0.2">
      <c r="A27" s="199" t="s">
        <v>99</v>
      </c>
      <c r="B27" s="456" t="s">
        <v>28</v>
      </c>
      <c r="C27" s="457"/>
      <c r="D27" s="458"/>
      <c r="E27" s="200" t="s">
        <v>69</v>
      </c>
      <c r="F27" s="459" t="s">
        <v>235</v>
      </c>
      <c r="G27" s="460"/>
      <c r="H27" s="461"/>
      <c r="I27" s="201"/>
      <c r="J27" s="202"/>
      <c r="K27" s="202"/>
      <c r="L27" s="202"/>
      <c r="M27" s="197"/>
    </row>
    <row r="28" spans="1:14" ht="20.25" customHeight="1" x14ac:dyDescent="0.2">
      <c r="A28" s="448" t="s">
        <v>20</v>
      </c>
      <c r="B28" s="355"/>
      <c r="C28" s="355"/>
      <c r="D28" s="355"/>
      <c r="E28" s="355"/>
      <c r="F28" s="355"/>
      <c r="G28" s="355"/>
      <c r="H28" s="449"/>
      <c r="M28" s="197"/>
    </row>
    <row r="29" spans="1:14" ht="53.25" customHeight="1" x14ac:dyDescent="0.2">
      <c r="A29" s="203" t="s">
        <v>2</v>
      </c>
      <c r="B29" s="37" t="s">
        <v>70</v>
      </c>
      <c r="C29" s="37" t="s">
        <v>43</v>
      </c>
      <c r="D29" s="37" t="s">
        <v>71</v>
      </c>
      <c r="E29" s="37" t="s">
        <v>44</v>
      </c>
      <c r="F29" s="38" t="s">
        <v>13</v>
      </c>
      <c r="G29" s="38" t="s">
        <v>14</v>
      </c>
      <c r="H29" s="204" t="s">
        <v>15</v>
      </c>
      <c r="I29" s="198"/>
      <c r="M29" s="197"/>
    </row>
    <row r="30" spans="1:14" ht="20.25" customHeight="1" x14ac:dyDescent="0.2">
      <c r="A30" s="205" t="s">
        <v>3</v>
      </c>
      <c r="B30" s="206">
        <v>0</v>
      </c>
      <c r="C30" s="207">
        <f>+B30</f>
        <v>0</v>
      </c>
      <c r="D30" s="472">
        <v>8952268965</v>
      </c>
      <c r="E30" s="475">
        <f>+D30</f>
        <v>8952268965</v>
      </c>
      <c r="F30" s="208">
        <f>+B30/$D$30</f>
        <v>0</v>
      </c>
      <c r="G30" s="209">
        <f>+C30/$E$30</f>
        <v>0</v>
      </c>
      <c r="H30" s="210">
        <f>+G30/$F$26</f>
        <v>0</v>
      </c>
      <c r="I30" s="198"/>
      <c r="M30" s="197"/>
    </row>
    <row r="31" spans="1:14" ht="20.25" customHeight="1" x14ac:dyDescent="0.2">
      <c r="A31" s="205" t="s">
        <v>4</v>
      </c>
      <c r="B31" s="285">
        <v>1281358130</v>
      </c>
      <c r="C31" s="240">
        <f>+C30+B31</f>
        <v>1281358130</v>
      </c>
      <c r="D31" s="473"/>
      <c r="E31" s="476"/>
      <c r="F31" s="208">
        <f t="shared" ref="F31:F40" si="0">+B31/$D$30</f>
        <v>0.14313221988856989</v>
      </c>
      <c r="G31" s="209">
        <f t="shared" ref="G31:G40" si="1">+C31/$E$30</f>
        <v>0.14313221988856989</v>
      </c>
      <c r="H31" s="210">
        <f t="shared" ref="H31:H41" si="2">+G31/$F$26</f>
        <v>0.14313221988856989</v>
      </c>
      <c r="I31" s="198"/>
      <c r="M31" s="197"/>
    </row>
    <row r="32" spans="1:14" ht="20.25" customHeight="1" x14ac:dyDescent="0.2">
      <c r="A32" s="205" t="s">
        <v>5</v>
      </c>
      <c r="B32" s="285">
        <v>2546962000</v>
      </c>
      <c r="C32" s="240">
        <f>+C31+B32</f>
        <v>3828320130</v>
      </c>
      <c r="D32" s="473"/>
      <c r="E32" s="476"/>
      <c r="F32" s="208">
        <f t="shared" si="0"/>
        <v>0.28450463340161719</v>
      </c>
      <c r="G32" s="209">
        <f t="shared" si="1"/>
        <v>0.42763685329018708</v>
      </c>
      <c r="H32" s="210">
        <f t="shared" si="2"/>
        <v>0.42763685329018708</v>
      </c>
      <c r="I32" s="198"/>
      <c r="M32" s="197"/>
    </row>
    <row r="33" spans="1:14" ht="20.25" customHeight="1" x14ac:dyDescent="0.2">
      <c r="A33" s="205" t="s">
        <v>6</v>
      </c>
      <c r="B33" s="285">
        <v>112992000</v>
      </c>
      <c r="C33" s="240">
        <f t="shared" ref="C33:C40" si="3">+C32+B33</f>
        <v>3941312130</v>
      </c>
      <c r="D33" s="473"/>
      <c r="E33" s="476"/>
      <c r="F33" s="208">
        <f t="shared" si="0"/>
        <v>1.2621604695050625E-2</v>
      </c>
      <c r="G33" s="209">
        <f t="shared" si="1"/>
        <v>0.44025845798523772</v>
      </c>
      <c r="H33" s="210">
        <f t="shared" si="2"/>
        <v>0.44025845798523772</v>
      </c>
      <c r="I33" s="198"/>
    </row>
    <row r="34" spans="1:14" ht="20.25" customHeight="1" x14ac:dyDescent="0.2">
      <c r="A34" s="205" t="s">
        <v>7</v>
      </c>
      <c r="B34" s="285">
        <v>1358255473</v>
      </c>
      <c r="C34" s="240">
        <f t="shared" si="3"/>
        <v>5299567603</v>
      </c>
      <c r="D34" s="473"/>
      <c r="E34" s="476"/>
      <c r="F34" s="208">
        <f t="shared" si="0"/>
        <v>0.15172192416361341</v>
      </c>
      <c r="G34" s="209">
        <f t="shared" si="1"/>
        <v>0.59198038214885118</v>
      </c>
      <c r="H34" s="210">
        <f t="shared" si="2"/>
        <v>0.59198038214885118</v>
      </c>
      <c r="I34" s="198"/>
    </row>
    <row r="35" spans="1:14" ht="20.25" customHeight="1" x14ac:dyDescent="0.2">
      <c r="A35" s="205" t="s">
        <v>8</v>
      </c>
      <c r="B35" s="285">
        <v>7400000</v>
      </c>
      <c r="C35" s="240">
        <f>+C34+B35</f>
        <v>5306967603</v>
      </c>
      <c r="D35" s="473"/>
      <c r="E35" s="476"/>
      <c r="F35" s="208">
        <f t="shared" si="0"/>
        <v>8.2660608488543106E-4</v>
      </c>
      <c r="G35" s="209">
        <f t="shared" si="1"/>
        <v>0.59280698823373656</v>
      </c>
      <c r="H35" s="210">
        <f t="shared" si="2"/>
        <v>0.59280698823373656</v>
      </c>
      <c r="I35" s="198"/>
    </row>
    <row r="36" spans="1:14" ht="20.25" customHeight="1" x14ac:dyDescent="0.2">
      <c r="A36" s="205" t="s">
        <v>9</v>
      </c>
      <c r="B36" s="286">
        <v>1662526320</v>
      </c>
      <c r="C36" s="207">
        <f>+C35+B36</f>
        <v>6969493923</v>
      </c>
      <c r="D36" s="473"/>
      <c r="E36" s="476"/>
      <c r="F36" s="208">
        <f t="shared" si="0"/>
        <v>0.18571005032353829</v>
      </c>
      <c r="G36" s="209">
        <f t="shared" si="1"/>
        <v>0.77851703855727483</v>
      </c>
      <c r="H36" s="210">
        <f t="shared" si="2"/>
        <v>0.77851703855727483</v>
      </c>
      <c r="I36" s="213"/>
      <c r="N36" s="211"/>
    </row>
    <row r="37" spans="1:14" ht="20.25" customHeight="1" x14ac:dyDescent="0.2">
      <c r="A37" s="205" t="s">
        <v>10</v>
      </c>
      <c r="B37" s="286">
        <v>1663157794</v>
      </c>
      <c r="C37" s="207">
        <f>+C36+B37</f>
        <v>8632651717</v>
      </c>
      <c r="D37" s="473"/>
      <c r="E37" s="476"/>
      <c r="F37" s="208">
        <f t="shared" si="0"/>
        <v>0.18578058819527435</v>
      </c>
      <c r="G37" s="209">
        <f t="shared" si="1"/>
        <v>0.96429762675254915</v>
      </c>
      <c r="H37" s="210">
        <f t="shared" si="2"/>
        <v>0.96429762675254915</v>
      </c>
      <c r="I37" s="213"/>
      <c r="M37" s="212"/>
    </row>
    <row r="38" spans="1:14" ht="20.25" customHeight="1" x14ac:dyDescent="0.2">
      <c r="A38" s="205" t="s">
        <v>11</v>
      </c>
      <c r="B38" s="286">
        <v>106750265</v>
      </c>
      <c r="C38" s="207">
        <f>+C37+B38</f>
        <v>8739401982</v>
      </c>
      <c r="D38" s="473"/>
      <c r="E38" s="476"/>
      <c r="F38" s="208">
        <f t="shared" si="0"/>
        <v>1.1924380893531386E-2</v>
      </c>
      <c r="G38" s="209">
        <f t="shared" si="1"/>
        <v>0.97622200764608058</v>
      </c>
      <c r="H38" s="210">
        <f t="shared" si="2"/>
        <v>0.97622200764608058</v>
      </c>
      <c r="I38" s="213"/>
      <c r="M38" s="214"/>
    </row>
    <row r="39" spans="1:14" ht="20.25" customHeight="1" x14ac:dyDescent="0.2">
      <c r="A39" s="205" t="s">
        <v>12</v>
      </c>
      <c r="B39" s="206">
        <v>194500000</v>
      </c>
      <c r="C39" s="207">
        <f t="shared" si="3"/>
        <v>8933901982</v>
      </c>
      <c r="D39" s="473"/>
      <c r="E39" s="476"/>
      <c r="F39" s="208">
        <f t="shared" si="0"/>
        <v>2.1726335609488695E-2</v>
      </c>
      <c r="G39" s="209">
        <f t="shared" si="1"/>
        <v>0.99794834325556925</v>
      </c>
      <c r="H39" s="210">
        <f t="shared" si="2"/>
        <v>0.99794834325556925</v>
      </c>
      <c r="I39" s="213"/>
    </row>
    <row r="40" spans="1:14" ht="20.25" customHeight="1" x14ac:dyDescent="0.2">
      <c r="A40" s="205" t="s">
        <v>16</v>
      </c>
      <c r="B40" s="206">
        <v>3148710</v>
      </c>
      <c r="C40" s="207">
        <f t="shared" si="3"/>
        <v>8937050692</v>
      </c>
      <c r="D40" s="473"/>
      <c r="E40" s="476"/>
      <c r="F40" s="208">
        <f t="shared" si="0"/>
        <v>3.5172200615400076E-4</v>
      </c>
      <c r="G40" s="209">
        <f t="shared" si="1"/>
        <v>0.99830006526172332</v>
      </c>
      <c r="H40" s="210">
        <f t="shared" si="2"/>
        <v>0.99830006526172332</v>
      </c>
      <c r="I40" s="198"/>
    </row>
    <row r="41" spans="1:14" ht="20.25" customHeight="1" x14ac:dyDescent="0.2">
      <c r="A41" s="205" t="s">
        <v>17</v>
      </c>
      <c r="B41" s="206">
        <v>-7950742</v>
      </c>
      <c r="C41" s="207">
        <f>+C40+B41</f>
        <v>8929099950</v>
      </c>
      <c r="D41" s="474"/>
      <c r="E41" s="477"/>
      <c r="F41" s="208">
        <f>+B41/$D$30</f>
        <v>-8.8812590764245428E-4</v>
      </c>
      <c r="G41" s="209">
        <f>+C41/$E$30</f>
        <v>0.99741193935408079</v>
      </c>
      <c r="H41" s="210">
        <f t="shared" si="2"/>
        <v>0.99741193935408079</v>
      </c>
      <c r="I41" s="227"/>
    </row>
    <row r="42" spans="1:14" ht="59.25" customHeight="1" x14ac:dyDescent="0.2">
      <c r="A42" s="215" t="s">
        <v>72</v>
      </c>
      <c r="B42" s="462" t="s">
        <v>568</v>
      </c>
      <c r="C42" s="462"/>
      <c r="D42" s="462"/>
      <c r="E42" s="462"/>
      <c r="F42" s="462"/>
      <c r="G42" s="462"/>
      <c r="H42" s="462"/>
    </row>
    <row r="43" spans="1:14" ht="59.25" customHeight="1" x14ac:dyDescent="0.2">
      <c r="A43" s="448" t="s">
        <v>21</v>
      </c>
      <c r="B43" s="355"/>
      <c r="C43" s="355"/>
      <c r="D43" s="355"/>
      <c r="E43" s="355"/>
      <c r="F43" s="355"/>
      <c r="G43" s="355"/>
      <c r="H43" s="449"/>
    </row>
    <row r="44" spans="1:14" x14ac:dyDescent="0.2">
      <c r="A44" s="463"/>
      <c r="B44" s="464"/>
      <c r="C44" s="464"/>
      <c r="D44" s="464"/>
      <c r="E44" s="464"/>
      <c r="F44" s="464"/>
      <c r="G44" s="464"/>
      <c r="H44" s="465"/>
    </row>
    <row r="45" spans="1:14" ht="75.75" customHeight="1" x14ac:dyDescent="0.2">
      <c r="A45" s="466"/>
      <c r="B45" s="467"/>
      <c r="C45" s="467"/>
      <c r="D45" s="467"/>
      <c r="E45" s="467"/>
      <c r="F45" s="467"/>
      <c r="G45" s="467"/>
      <c r="H45" s="468"/>
    </row>
    <row r="46" spans="1:14" ht="80.25" customHeight="1" x14ac:dyDescent="0.2">
      <c r="A46" s="466"/>
      <c r="B46" s="467"/>
      <c r="C46" s="467"/>
      <c r="D46" s="467"/>
      <c r="E46" s="467"/>
      <c r="F46" s="467"/>
      <c r="G46" s="467"/>
      <c r="H46" s="468"/>
    </row>
    <row r="47" spans="1:14" ht="0.75" customHeight="1" x14ac:dyDescent="0.2">
      <c r="A47" s="466"/>
      <c r="B47" s="467"/>
      <c r="C47" s="467"/>
      <c r="D47" s="467"/>
      <c r="E47" s="467"/>
      <c r="F47" s="467"/>
      <c r="G47" s="467"/>
      <c r="H47" s="468"/>
    </row>
    <row r="48" spans="1:14" ht="33" customHeight="1" x14ac:dyDescent="0.2">
      <c r="A48" s="469"/>
      <c r="B48" s="470"/>
      <c r="C48" s="470"/>
      <c r="D48" s="470"/>
      <c r="E48" s="470"/>
      <c r="F48" s="470"/>
      <c r="G48" s="470"/>
      <c r="H48" s="471"/>
    </row>
    <row r="49" spans="1:8" ht="57" customHeight="1" x14ac:dyDescent="0.2">
      <c r="A49" s="194" t="s">
        <v>73</v>
      </c>
      <c r="B49" s="462" t="s">
        <v>569</v>
      </c>
      <c r="C49" s="462"/>
      <c r="D49" s="462"/>
      <c r="E49" s="462"/>
      <c r="F49" s="462"/>
      <c r="G49" s="462"/>
      <c r="H49" s="462"/>
    </row>
    <row r="50" spans="1:8" ht="41.25" customHeight="1" x14ac:dyDescent="0.2">
      <c r="A50" s="194" t="s">
        <v>74</v>
      </c>
      <c r="B50" s="361" t="s">
        <v>241</v>
      </c>
      <c r="C50" s="361"/>
      <c r="D50" s="361"/>
      <c r="E50" s="361"/>
      <c r="F50" s="361"/>
      <c r="G50" s="361"/>
      <c r="H50" s="361"/>
    </row>
    <row r="51" spans="1:8" ht="48" customHeight="1" x14ac:dyDescent="0.2">
      <c r="A51" s="216" t="s">
        <v>75</v>
      </c>
      <c r="B51" s="356" t="s">
        <v>519</v>
      </c>
      <c r="C51" s="356"/>
      <c r="D51" s="356"/>
      <c r="E51" s="356"/>
      <c r="F51" s="356"/>
      <c r="G51" s="356"/>
      <c r="H51" s="356"/>
    </row>
    <row r="52" spans="1:8" ht="31.5" customHeight="1" x14ac:dyDescent="0.2">
      <c r="A52" s="448" t="s">
        <v>38</v>
      </c>
      <c r="B52" s="355"/>
      <c r="C52" s="355"/>
      <c r="D52" s="355"/>
      <c r="E52" s="355"/>
      <c r="F52" s="355"/>
      <c r="G52" s="355"/>
      <c r="H52" s="449"/>
    </row>
    <row r="53" spans="1:8" ht="27.75" customHeight="1" x14ac:dyDescent="0.2">
      <c r="A53" s="450" t="s">
        <v>76</v>
      </c>
      <c r="B53" s="185" t="s">
        <v>77</v>
      </c>
      <c r="C53" s="359" t="s">
        <v>78</v>
      </c>
      <c r="D53" s="359"/>
      <c r="E53" s="359"/>
      <c r="F53" s="359" t="s">
        <v>79</v>
      </c>
      <c r="G53" s="359"/>
      <c r="H53" s="451"/>
    </row>
    <row r="54" spans="1:8" ht="24.75" customHeight="1" x14ac:dyDescent="0.2">
      <c r="A54" s="450"/>
      <c r="B54" s="46"/>
      <c r="C54" s="360"/>
      <c r="D54" s="360"/>
      <c r="E54" s="360"/>
      <c r="F54" s="396"/>
      <c r="G54" s="396"/>
      <c r="H54" s="452"/>
    </row>
    <row r="55" spans="1:8" ht="40.5" customHeight="1" x14ac:dyDescent="0.2">
      <c r="A55" s="216" t="s">
        <v>80</v>
      </c>
      <c r="B55" s="361" t="s">
        <v>520</v>
      </c>
      <c r="C55" s="361"/>
      <c r="D55" s="364" t="s">
        <v>81</v>
      </c>
      <c r="E55" s="364"/>
      <c r="F55" s="363" t="s">
        <v>215</v>
      </c>
      <c r="G55" s="363"/>
      <c r="H55" s="445"/>
    </row>
    <row r="56" spans="1:8" ht="33.75" customHeight="1" x14ac:dyDescent="0.2">
      <c r="A56" s="216" t="s">
        <v>82</v>
      </c>
      <c r="B56" s="446" t="s">
        <v>471</v>
      </c>
      <c r="C56" s="447"/>
      <c r="D56" s="365" t="s">
        <v>86</v>
      </c>
      <c r="E56" s="365"/>
      <c r="F56" s="363" t="s">
        <v>471</v>
      </c>
      <c r="G56" s="363"/>
      <c r="H56" s="445"/>
    </row>
    <row r="57" spans="1:8" ht="33" customHeight="1" x14ac:dyDescent="0.2">
      <c r="A57" s="216" t="s">
        <v>84</v>
      </c>
      <c r="B57" s="360"/>
      <c r="C57" s="360"/>
      <c r="D57" s="434" t="s">
        <v>83</v>
      </c>
      <c r="E57" s="435"/>
      <c r="F57" s="438"/>
      <c r="G57" s="439"/>
      <c r="H57" s="440"/>
    </row>
    <row r="58" spans="1:8" ht="33" customHeight="1" thickBot="1" x14ac:dyDescent="0.25">
      <c r="A58" s="217" t="s">
        <v>85</v>
      </c>
      <c r="B58" s="441"/>
      <c r="C58" s="441"/>
      <c r="D58" s="436"/>
      <c r="E58" s="437"/>
      <c r="F58" s="442"/>
      <c r="G58" s="443"/>
      <c r="H58" s="444"/>
    </row>
  </sheetData>
  <dataConsolidate/>
  <mergeCells count="68">
    <mergeCell ref="C10:D10"/>
    <mergeCell ref="E10:F10"/>
    <mergeCell ref="A2:A5"/>
    <mergeCell ref="B2:H2"/>
    <mergeCell ref="B3:H3"/>
    <mergeCell ref="B4:H4"/>
    <mergeCell ref="B5:E5"/>
    <mergeCell ref="F5:H5"/>
    <mergeCell ref="A6:H6"/>
    <mergeCell ref="A7:H7"/>
    <mergeCell ref="A8:H8"/>
    <mergeCell ref="C9:D9"/>
    <mergeCell ref="E9:H9"/>
    <mergeCell ref="B18:H18"/>
    <mergeCell ref="B11:E11"/>
    <mergeCell ref="G11:H11"/>
    <mergeCell ref="B12:E12"/>
    <mergeCell ref="G12:H12"/>
    <mergeCell ref="B13:H13"/>
    <mergeCell ref="B14:H14"/>
    <mergeCell ref="B15:E15"/>
    <mergeCell ref="G15:H15"/>
    <mergeCell ref="B16:E16"/>
    <mergeCell ref="G16:H16"/>
    <mergeCell ref="B17:H17"/>
    <mergeCell ref="B19:H19"/>
    <mergeCell ref="B20:H20"/>
    <mergeCell ref="A21:A22"/>
    <mergeCell ref="B21:D21"/>
    <mergeCell ref="E21:H21"/>
    <mergeCell ref="B22:D22"/>
    <mergeCell ref="E22:H22"/>
    <mergeCell ref="B23:D23"/>
    <mergeCell ref="E23:H23"/>
    <mergeCell ref="B24:D24"/>
    <mergeCell ref="E24:H24"/>
    <mergeCell ref="B25:D25"/>
    <mergeCell ref="F25:H25"/>
    <mergeCell ref="B51:H51"/>
    <mergeCell ref="B26:D26"/>
    <mergeCell ref="F26:H26"/>
    <mergeCell ref="B27:D27"/>
    <mergeCell ref="F27:H27"/>
    <mergeCell ref="A28:H28"/>
    <mergeCell ref="B42:H42"/>
    <mergeCell ref="A43:H43"/>
    <mergeCell ref="A44:H48"/>
    <mergeCell ref="B49:H49"/>
    <mergeCell ref="B50:H50"/>
    <mergeCell ref="D30:D41"/>
    <mergeCell ref="E30:E41"/>
    <mergeCell ref="A52:H52"/>
    <mergeCell ref="A53:A54"/>
    <mergeCell ref="C53:E53"/>
    <mergeCell ref="F53:H53"/>
    <mergeCell ref="C54:E54"/>
    <mergeCell ref="F54:H54"/>
    <mergeCell ref="B55:C55"/>
    <mergeCell ref="D55:E55"/>
    <mergeCell ref="F55:H55"/>
    <mergeCell ref="B56:C56"/>
    <mergeCell ref="D56:E56"/>
    <mergeCell ref="F56:H56"/>
    <mergeCell ref="B57:C57"/>
    <mergeCell ref="D57:E58"/>
    <mergeCell ref="F57:H57"/>
    <mergeCell ref="B58:C58"/>
    <mergeCell ref="F58:H58"/>
  </mergeCells>
  <dataValidations count="6">
    <dataValidation type="list" allowBlank="1" showInputMessage="1" showErrorMessage="1" sqref="H1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H65546 JD65546 SZ65546 ACV65546 AMR65546 AWN65546 BGJ65546 BQF65546 CAB65546 CJX65546 CTT65546 DDP65546 DNL65546 DXH65546 EHD65546 EQZ65546 FAV65546 FKR65546 FUN65546 GEJ65546 GOF65546 GYB65546 HHX65546 HRT65546 IBP65546 ILL65546 IVH65546 JFD65546 JOZ65546 JYV65546 KIR65546 KSN65546 LCJ65546 LMF65546 LWB65546 MFX65546 MPT65546 MZP65546 NJL65546 NTH65546 ODD65546 OMZ65546 OWV65546 PGR65546 PQN65546 QAJ65546 QKF65546 QUB65546 RDX65546 RNT65546 RXP65546 SHL65546 SRH65546 TBD65546 TKZ65546 TUV65546 UER65546 UON65546 UYJ65546 VIF65546 VSB65546 WBX65546 WLT65546 WVP65546 H131082 JD131082 SZ131082 ACV131082 AMR131082 AWN131082 BGJ131082 BQF131082 CAB131082 CJX131082 CTT131082 DDP131082 DNL131082 DXH131082 EHD131082 EQZ131082 FAV131082 FKR131082 FUN131082 GEJ131082 GOF131082 GYB131082 HHX131082 HRT131082 IBP131082 ILL131082 IVH131082 JFD131082 JOZ131082 JYV131082 KIR131082 KSN131082 LCJ131082 LMF131082 LWB131082 MFX131082 MPT131082 MZP131082 NJL131082 NTH131082 ODD131082 OMZ131082 OWV131082 PGR131082 PQN131082 QAJ131082 QKF131082 QUB131082 RDX131082 RNT131082 RXP131082 SHL131082 SRH131082 TBD131082 TKZ131082 TUV131082 UER131082 UON131082 UYJ131082 VIF131082 VSB131082 WBX131082 WLT131082 WVP131082 H196618 JD196618 SZ196618 ACV196618 AMR196618 AWN196618 BGJ196618 BQF196618 CAB196618 CJX196618 CTT196618 DDP196618 DNL196618 DXH196618 EHD196618 EQZ196618 FAV196618 FKR196618 FUN196618 GEJ196618 GOF196618 GYB196618 HHX196618 HRT196618 IBP196618 ILL196618 IVH196618 JFD196618 JOZ196618 JYV196618 KIR196618 KSN196618 LCJ196618 LMF196618 LWB196618 MFX196618 MPT196618 MZP196618 NJL196618 NTH196618 ODD196618 OMZ196618 OWV196618 PGR196618 PQN196618 QAJ196618 QKF196618 QUB196618 RDX196618 RNT196618 RXP196618 SHL196618 SRH196618 TBD196618 TKZ196618 TUV196618 UER196618 UON196618 UYJ196618 VIF196618 VSB196618 WBX196618 WLT196618 WVP196618 H262154 JD262154 SZ262154 ACV262154 AMR262154 AWN262154 BGJ262154 BQF262154 CAB262154 CJX262154 CTT262154 DDP262154 DNL262154 DXH262154 EHD262154 EQZ262154 FAV262154 FKR262154 FUN262154 GEJ262154 GOF262154 GYB262154 HHX262154 HRT262154 IBP262154 ILL262154 IVH262154 JFD262154 JOZ262154 JYV262154 KIR262154 KSN262154 LCJ262154 LMF262154 LWB262154 MFX262154 MPT262154 MZP262154 NJL262154 NTH262154 ODD262154 OMZ262154 OWV262154 PGR262154 PQN262154 QAJ262154 QKF262154 QUB262154 RDX262154 RNT262154 RXP262154 SHL262154 SRH262154 TBD262154 TKZ262154 TUV262154 UER262154 UON262154 UYJ262154 VIF262154 VSB262154 WBX262154 WLT262154 WVP262154 H327690 JD327690 SZ327690 ACV327690 AMR327690 AWN327690 BGJ327690 BQF327690 CAB327690 CJX327690 CTT327690 DDP327690 DNL327690 DXH327690 EHD327690 EQZ327690 FAV327690 FKR327690 FUN327690 GEJ327690 GOF327690 GYB327690 HHX327690 HRT327690 IBP327690 ILL327690 IVH327690 JFD327690 JOZ327690 JYV327690 KIR327690 KSN327690 LCJ327690 LMF327690 LWB327690 MFX327690 MPT327690 MZP327690 NJL327690 NTH327690 ODD327690 OMZ327690 OWV327690 PGR327690 PQN327690 QAJ327690 QKF327690 QUB327690 RDX327690 RNT327690 RXP327690 SHL327690 SRH327690 TBD327690 TKZ327690 TUV327690 UER327690 UON327690 UYJ327690 VIF327690 VSB327690 WBX327690 WLT327690 WVP327690 H393226 JD393226 SZ393226 ACV393226 AMR393226 AWN393226 BGJ393226 BQF393226 CAB393226 CJX393226 CTT393226 DDP393226 DNL393226 DXH393226 EHD393226 EQZ393226 FAV393226 FKR393226 FUN393226 GEJ393226 GOF393226 GYB393226 HHX393226 HRT393226 IBP393226 ILL393226 IVH393226 JFD393226 JOZ393226 JYV393226 KIR393226 KSN393226 LCJ393226 LMF393226 LWB393226 MFX393226 MPT393226 MZP393226 NJL393226 NTH393226 ODD393226 OMZ393226 OWV393226 PGR393226 PQN393226 QAJ393226 QKF393226 QUB393226 RDX393226 RNT393226 RXP393226 SHL393226 SRH393226 TBD393226 TKZ393226 TUV393226 UER393226 UON393226 UYJ393226 VIF393226 VSB393226 WBX393226 WLT393226 WVP393226 H458762 JD458762 SZ458762 ACV458762 AMR458762 AWN458762 BGJ458762 BQF458762 CAB458762 CJX458762 CTT458762 DDP458762 DNL458762 DXH458762 EHD458762 EQZ458762 FAV458762 FKR458762 FUN458762 GEJ458762 GOF458762 GYB458762 HHX458762 HRT458762 IBP458762 ILL458762 IVH458762 JFD458762 JOZ458762 JYV458762 KIR458762 KSN458762 LCJ458762 LMF458762 LWB458762 MFX458762 MPT458762 MZP458762 NJL458762 NTH458762 ODD458762 OMZ458762 OWV458762 PGR458762 PQN458762 QAJ458762 QKF458762 QUB458762 RDX458762 RNT458762 RXP458762 SHL458762 SRH458762 TBD458762 TKZ458762 TUV458762 UER458762 UON458762 UYJ458762 VIF458762 VSB458762 WBX458762 WLT458762 WVP458762 H524298 JD524298 SZ524298 ACV524298 AMR524298 AWN524298 BGJ524298 BQF524298 CAB524298 CJX524298 CTT524298 DDP524298 DNL524298 DXH524298 EHD524298 EQZ524298 FAV524298 FKR524298 FUN524298 GEJ524298 GOF524298 GYB524298 HHX524298 HRT524298 IBP524298 ILL524298 IVH524298 JFD524298 JOZ524298 JYV524298 KIR524298 KSN524298 LCJ524298 LMF524298 LWB524298 MFX524298 MPT524298 MZP524298 NJL524298 NTH524298 ODD524298 OMZ524298 OWV524298 PGR524298 PQN524298 QAJ524298 QKF524298 QUB524298 RDX524298 RNT524298 RXP524298 SHL524298 SRH524298 TBD524298 TKZ524298 TUV524298 UER524298 UON524298 UYJ524298 VIF524298 VSB524298 WBX524298 WLT524298 WVP524298 H589834 JD589834 SZ589834 ACV589834 AMR589834 AWN589834 BGJ589834 BQF589834 CAB589834 CJX589834 CTT589834 DDP589834 DNL589834 DXH589834 EHD589834 EQZ589834 FAV589834 FKR589834 FUN589834 GEJ589834 GOF589834 GYB589834 HHX589834 HRT589834 IBP589834 ILL589834 IVH589834 JFD589834 JOZ589834 JYV589834 KIR589834 KSN589834 LCJ589834 LMF589834 LWB589834 MFX589834 MPT589834 MZP589834 NJL589834 NTH589834 ODD589834 OMZ589834 OWV589834 PGR589834 PQN589834 QAJ589834 QKF589834 QUB589834 RDX589834 RNT589834 RXP589834 SHL589834 SRH589834 TBD589834 TKZ589834 TUV589834 UER589834 UON589834 UYJ589834 VIF589834 VSB589834 WBX589834 WLT589834 WVP589834 H655370 JD655370 SZ655370 ACV655370 AMR655370 AWN655370 BGJ655370 BQF655370 CAB655370 CJX655370 CTT655370 DDP655370 DNL655370 DXH655370 EHD655370 EQZ655370 FAV655370 FKR655370 FUN655370 GEJ655370 GOF655370 GYB655370 HHX655370 HRT655370 IBP655370 ILL655370 IVH655370 JFD655370 JOZ655370 JYV655370 KIR655370 KSN655370 LCJ655370 LMF655370 LWB655370 MFX655370 MPT655370 MZP655370 NJL655370 NTH655370 ODD655370 OMZ655370 OWV655370 PGR655370 PQN655370 QAJ655370 QKF655370 QUB655370 RDX655370 RNT655370 RXP655370 SHL655370 SRH655370 TBD655370 TKZ655370 TUV655370 UER655370 UON655370 UYJ655370 VIF655370 VSB655370 WBX655370 WLT655370 WVP655370 H720906 JD720906 SZ720906 ACV720906 AMR720906 AWN720906 BGJ720906 BQF720906 CAB720906 CJX720906 CTT720906 DDP720906 DNL720906 DXH720906 EHD720906 EQZ720906 FAV720906 FKR720906 FUN720906 GEJ720906 GOF720906 GYB720906 HHX720906 HRT720906 IBP720906 ILL720906 IVH720906 JFD720906 JOZ720906 JYV720906 KIR720906 KSN720906 LCJ720906 LMF720906 LWB720906 MFX720906 MPT720906 MZP720906 NJL720906 NTH720906 ODD720906 OMZ720906 OWV720906 PGR720906 PQN720906 QAJ720906 QKF720906 QUB720906 RDX720906 RNT720906 RXP720906 SHL720906 SRH720906 TBD720906 TKZ720906 TUV720906 UER720906 UON720906 UYJ720906 VIF720906 VSB720906 WBX720906 WLT720906 WVP720906 H786442 JD786442 SZ786442 ACV786442 AMR786442 AWN786442 BGJ786442 BQF786442 CAB786442 CJX786442 CTT786442 DDP786442 DNL786442 DXH786442 EHD786442 EQZ786442 FAV786442 FKR786442 FUN786442 GEJ786442 GOF786442 GYB786442 HHX786442 HRT786442 IBP786442 ILL786442 IVH786442 JFD786442 JOZ786442 JYV786442 KIR786442 KSN786442 LCJ786442 LMF786442 LWB786442 MFX786442 MPT786442 MZP786442 NJL786442 NTH786442 ODD786442 OMZ786442 OWV786442 PGR786442 PQN786442 QAJ786442 QKF786442 QUB786442 RDX786442 RNT786442 RXP786442 SHL786442 SRH786442 TBD786442 TKZ786442 TUV786442 UER786442 UON786442 UYJ786442 VIF786442 VSB786442 WBX786442 WLT786442 WVP786442 H851978 JD851978 SZ851978 ACV851978 AMR851978 AWN851978 BGJ851978 BQF851978 CAB851978 CJX851978 CTT851978 DDP851978 DNL851978 DXH851978 EHD851978 EQZ851978 FAV851978 FKR851978 FUN851978 GEJ851978 GOF851978 GYB851978 HHX851978 HRT851978 IBP851978 ILL851978 IVH851978 JFD851978 JOZ851978 JYV851978 KIR851978 KSN851978 LCJ851978 LMF851978 LWB851978 MFX851978 MPT851978 MZP851978 NJL851978 NTH851978 ODD851978 OMZ851978 OWV851978 PGR851978 PQN851978 QAJ851978 QKF851978 QUB851978 RDX851978 RNT851978 RXP851978 SHL851978 SRH851978 TBD851978 TKZ851978 TUV851978 UER851978 UON851978 UYJ851978 VIF851978 VSB851978 WBX851978 WLT851978 WVP851978 H917514 JD917514 SZ917514 ACV917514 AMR917514 AWN917514 BGJ917514 BQF917514 CAB917514 CJX917514 CTT917514 DDP917514 DNL917514 DXH917514 EHD917514 EQZ917514 FAV917514 FKR917514 FUN917514 GEJ917514 GOF917514 GYB917514 HHX917514 HRT917514 IBP917514 ILL917514 IVH917514 JFD917514 JOZ917514 JYV917514 KIR917514 KSN917514 LCJ917514 LMF917514 LWB917514 MFX917514 MPT917514 MZP917514 NJL917514 NTH917514 ODD917514 OMZ917514 OWV917514 PGR917514 PQN917514 QAJ917514 QKF917514 QUB917514 RDX917514 RNT917514 RXP917514 SHL917514 SRH917514 TBD917514 TKZ917514 TUV917514 UER917514 UON917514 UYJ917514 VIF917514 VSB917514 WBX917514 WLT917514 WVP917514 H983050 JD983050 SZ983050 ACV983050 AMR983050 AWN983050 BGJ983050 BQF983050 CAB983050 CJX983050 CTT983050 DDP983050 DNL983050 DXH983050 EHD983050 EQZ983050 FAV983050 FKR983050 FUN983050 GEJ983050 GOF983050 GYB983050 HHX983050 HRT983050 IBP983050 ILL983050 IVH983050 JFD983050 JOZ983050 JYV983050 KIR983050 KSN983050 LCJ983050 LMF983050 LWB983050 MFX983050 MPT983050 MZP983050 NJL983050 NTH983050 ODD983050 OMZ983050 OWV983050 PGR983050 PQN983050 QAJ983050 QKF983050 QUB983050 RDX983050 RNT983050 RXP983050 SHL983050 SRH983050 TBD983050 TKZ983050 TUV983050 UER983050 UON983050 UYJ983050 VIF983050 VSB983050 WBX983050 WLT983050 WVP983050 B10 IX10 ST10 ACP10 AML10 AWH10 BGD10 BPZ10 BZV10 CJR10 CTN10 DDJ10 DNF10 DXB10 EGX10 EQT10 FAP10 FKL10 FUH10 GED10 GNZ10 GXV10 HHR10 HRN10 IBJ10 ILF10 IVB10 JEX10 JOT10 JYP10 KIL10 KSH10 LCD10 LLZ10 LVV10 MFR10 MPN10 MZJ10 NJF10 NTB10 OCX10 OMT10 OWP10 PGL10 PQH10 QAD10 QJZ10 QTV10 RDR10 RNN10 RXJ10 SHF10 SRB10 TAX10 TKT10 TUP10 UEL10 UOH10 UYD10 VHZ10 VRV10 WBR10 WLN10 WVJ10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formula1>$N$14:$N$15</formula1>
    </dataValidation>
    <dataValidation type="list" allowBlank="1" showInputMessage="1" showErrorMessage="1" sqref="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formula1>$N$8:$N$11</formula1>
    </dataValidation>
    <dataValidation type="list" allowBlank="1" showInputMessage="1" showErrorMessage="1" sqref="B13:H13 IX13:JD13 ST13:SZ13 ACP13:ACV13 AML13:AMR13 AWH13:AWN13 BGD13:BGJ13 BPZ13:BQF13 BZV13:CAB13 CJR13:CJX13 CTN13:CTT13 DDJ13:DDP13 DNF13:DNL13 DXB13:DXH13 EGX13:EHD13 EQT13:EQZ13 FAP13:FAV13 FKL13:FKR13 FUH13:FUN13 GED13:GEJ13 GNZ13:GOF13 GXV13:GYB13 HHR13:HHX13 HRN13:HRT13 IBJ13:IBP13 ILF13:ILL13 IVB13:IVH13 JEX13:JFD13 JOT13:JOZ13 JYP13:JYV13 KIL13:KIR13 KSH13:KSN13 LCD13:LCJ13 LLZ13:LMF13 LVV13:LWB13 MFR13:MFX13 MPN13:MPT13 MZJ13:MZP13 NJF13:NJL13 NTB13:NTH13 OCX13:ODD13 OMT13:OMZ13 OWP13:OWV13 PGL13:PGR13 PQH13:PQN13 QAD13:QAJ13 QJZ13:QKF13 QTV13:QUB13 RDR13:RDX13 RNN13:RNT13 RXJ13:RXP13 SHF13:SHL13 SRB13:SRH13 TAX13:TBD13 TKT13:TKZ13 TUP13:TUV13 UEL13:UER13 UOH13:UON13 UYD13:UYJ13 VHZ13:VIF13 VRV13:VSB13 WBR13:WBX13 WLN13:WLT13 WVJ13:WVP13 B65549:H65549 IX65549:JD65549 ST65549:SZ65549 ACP65549:ACV65549 AML65549:AMR65549 AWH65549:AWN65549 BGD65549:BGJ65549 BPZ65549:BQF65549 BZV65549:CAB65549 CJR65549:CJX65549 CTN65549:CTT65549 DDJ65549:DDP65549 DNF65549:DNL65549 DXB65549:DXH65549 EGX65549:EHD65549 EQT65549:EQZ65549 FAP65549:FAV65549 FKL65549:FKR65549 FUH65549:FUN65549 GED65549:GEJ65549 GNZ65549:GOF65549 GXV65549:GYB65549 HHR65549:HHX65549 HRN65549:HRT65549 IBJ65549:IBP65549 ILF65549:ILL65549 IVB65549:IVH65549 JEX65549:JFD65549 JOT65549:JOZ65549 JYP65549:JYV65549 KIL65549:KIR65549 KSH65549:KSN65549 LCD65549:LCJ65549 LLZ65549:LMF65549 LVV65549:LWB65549 MFR65549:MFX65549 MPN65549:MPT65549 MZJ65549:MZP65549 NJF65549:NJL65549 NTB65549:NTH65549 OCX65549:ODD65549 OMT65549:OMZ65549 OWP65549:OWV65549 PGL65549:PGR65549 PQH65549:PQN65549 QAD65549:QAJ65549 QJZ65549:QKF65549 QTV65549:QUB65549 RDR65549:RDX65549 RNN65549:RNT65549 RXJ65549:RXP65549 SHF65549:SHL65549 SRB65549:SRH65549 TAX65549:TBD65549 TKT65549:TKZ65549 TUP65549:TUV65549 UEL65549:UER65549 UOH65549:UON65549 UYD65549:UYJ65549 VHZ65549:VIF65549 VRV65549:VSB65549 WBR65549:WBX65549 WLN65549:WLT65549 WVJ65549:WVP65549 B131085:H131085 IX131085:JD131085 ST131085:SZ131085 ACP131085:ACV131085 AML131085:AMR131085 AWH131085:AWN131085 BGD131085:BGJ131085 BPZ131085:BQF131085 BZV131085:CAB131085 CJR131085:CJX131085 CTN131085:CTT131085 DDJ131085:DDP131085 DNF131085:DNL131085 DXB131085:DXH131085 EGX131085:EHD131085 EQT131085:EQZ131085 FAP131085:FAV131085 FKL131085:FKR131085 FUH131085:FUN131085 GED131085:GEJ131085 GNZ131085:GOF131085 GXV131085:GYB131085 HHR131085:HHX131085 HRN131085:HRT131085 IBJ131085:IBP131085 ILF131085:ILL131085 IVB131085:IVH131085 JEX131085:JFD131085 JOT131085:JOZ131085 JYP131085:JYV131085 KIL131085:KIR131085 KSH131085:KSN131085 LCD131085:LCJ131085 LLZ131085:LMF131085 LVV131085:LWB131085 MFR131085:MFX131085 MPN131085:MPT131085 MZJ131085:MZP131085 NJF131085:NJL131085 NTB131085:NTH131085 OCX131085:ODD131085 OMT131085:OMZ131085 OWP131085:OWV131085 PGL131085:PGR131085 PQH131085:PQN131085 QAD131085:QAJ131085 QJZ131085:QKF131085 QTV131085:QUB131085 RDR131085:RDX131085 RNN131085:RNT131085 RXJ131085:RXP131085 SHF131085:SHL131085 SRB131085:SRH131085 TAX131085:TBD131085 TKT131085:TKZ131085 TUP131085:TUV131085 UEL131085:UER131085 UOH131085:UON131085 UYD131085:UYJ131085 VHZ131085:VIF131085 VRV131085:VSB131085 WBR131085:WBX131085 WLN131085:WLT131085 WVJ131085:WVP131085 B196621:H196621 IX196621:JD196621 ST196621:SZ196621 ACP196621:ACV196621 AML196621:AMR196621 AWH196621:AWN196621 BGD196621:BGJ196621 BPZ196621:BQF196621 BZV196621:CAB196621 CJR196621:CJX196621 CTN196621:CTT196621 DDJ196621:DDP196621 DNF196621:DNL196621 DXB196621:DXH196621 EGX196621:EHD196621 EQT196621:EQZ196621 FAP196621:FAV196621 FKL196621:FKR196621 FUH196621:FUN196621 GED196621:GEJ196621 GNZ196621:GOF196621 GXV196621:GYB196621 HHR196621:HHX196621 HRN196621:HRT196621 IBJ196621:IBP196621 ILF196621:ILL196621 IVB196621:IVH196621 JEX196621:JFD196621 JOT196621:JOZ196621 JYP196621:JYV196621 KIL196621:KIR196621 KSH196621:KSN196621 LCD196621:LCJ196621 LLZ196621:LMF196621 LVV196621:LWB196621 MFR196621:MFX196621 MPN196621:MPT196621 MZJ196621:MZP196621 NJF196621:NJL196621 NTB196621:NTH196621 OCX196621:ODD196621 OMT196621:OMZ196621 OWP196621:OWV196621 PGL196621:PGR196621 PQH196621:PQN196621 QAD196621:QAJ196621 QJZ196621:QKF196621 QTV196621:QUB196621 RDR196621:RDX196621 RNN196621:RNT196621 RXJ196621:RXP196621 SHF196621:SHL196621 SRB196621:SRH196621 TAX196621:TBD196621 TKT196621:TKZ196621 TUP196621:TUV196621 UEL196621:UER196621 UOH196621:UON196621 UYD196621:UYJ196621 VHZ196621:VIF196621 VRV196621:VSB196621 WBR196621:WBX196621 WLN196621:WLT196621 WVJ196621:WVP196621 B262157:H262157 IX262157:JD262157 ST262157:SZ262157 ACP262157:ACV262157 AML262157:AMR262157 AWH262157:AWN262157 BGD262157:BGJ262157 BPZ262157:BQF262157 BZV262157:CAB262157 CJR262157:CJX262157 CTN262157:CTT262157 DDJ262157:DDP262157 DNF262157:DNL262157 DXB262157:DXH262157 EGX262157:EHD262157 EQT262157:EQZ262157 FAP262157:FAV262157 FKL262157:FKR262157 FUH262157:FUN262157 GED262157:GEJ262157 GNZ262157:GOF262157 GXV262157:GYB262157 HHR262157:HHX262157 HRN262157:HRT262157 IBJ262157:IBP262157 ILF262157:ILL262157 IVB262157:IVH262157 JEX262157:JFD262157 JOT262157:JOZ262157 JYP262157:JYV262157 KIL262157:KIR262157 KSH262157:KSN262157 LCD262157:LCJ262157 LLZ262157:LMF262157 LVV262157:LWB262157 MFR262157:MFX262157 MPN262157:MPT262157 MZJ262157:MZP262157 NJF262157:NJL262157 NTB262157:NTH262157 OCX262157:ODD262157 OMT262157:OMZ262157 OWP262157:OWV262157 PGL262157:PGR262157 PQH262157:PQN262157 QAD262157:QAJ262157 QJZ262157:QKF262157 QTV262157:QUB262157 RDR262157:RDX262157 RNN262157:RNT262157 RXJ262157:RXP262157 SHF262157:SHL262157 SRB262157:SRH262157 TAX262157:TBD262157 TKT262157:TKZ262157 TUP262157:TUV262157 UEL262157:UER262157 UOH262157:UON262157 UYD262157:UYJ262157 VHZ262157:VIF262157 VRV262157:VSB262157 WBR262157:WBX262157 WLN262157:WLT262157 WVJ262157:WVP262157 B327693:H327693 IX327693:JD327693 ST327693:SZ327693 ACP327693:ACV327693 AML327693:AMR327693 AWH327693:AWN327693 BGD327693:BGJ327693 BPZ327693:BQF327693 BZV327693:CAB327693 CJR327693:CJX327693 CTN327693:CTT327693 DDJ327693:DDP327693 DNF327693:DNL327693 DXB327693:DXH327693 EGX327693:EHD327693 EQT327693:EQZ327693 FAP327693:FAV327693 FKL327693:FKR327693 FUH327693:FUN327693 GED327693:GEJ327693 GNZ327693:GOF327693 GXV327693:GYB327693 HHR327693:HHX327693 HRN327693:HRT327693 IBJ327693:IBP327693 ILF327693:ILL327693 IVB327693:IVH327693 JEX327693:JFD327693 JOT327693:JOZ327693 JYP327693:JYV327693 KIL327693:KIR327693 KSH327693:KSN327693 LCD327693:LCJ327693 LLZ327693:LMF327693 LVV327693:LWB327693 MFR327693:MFX327693 MPN327693:MPT327693 MZJ327693:MZP327693 NJF327693:NJL327693 NTB327693:NTH327693 OCX327693:ODD327693 OMT327693:OMZ327693 OWP327693:OWV327693 PGL327693:PGR327693 PQH327693:PQN327693 QAD327693:QAJ327693 QJZ327693:QKF327693 QTV327693:QUB327693 RDR327693:RDX327693 RNN327693:RNT327693 RXJ327693:RXP327693 SHF327693:SHL327693 SRB327693:SRH327693 TAX327693:TBD327693 TKT327693:TKZ327693 TUP327693:TUV327693 UEL327693:UER327693 UOH327693:UON327693 UYD327693:UYJ327693 VHZ327693:VIF327693 VRV327693:VSB327693 WBR327693:WBX327693 WLN327693:WLT327693 WVJ327693:WVP327693 B393229:H393229 IX393229:JD393229 ST393229:SZ393229 ACP393229:ACV393229 AML393229:AMR393229 AWH393229:AWN393229 BGD393229:BGJ393229 BPZ393229:BQF393229 BZV393229:CAB393229 CJR393229:CJX393229 CTN393229:CTT393229 DDJ393229:DDP393229 DNF393229:DNL393229 DXB393229:DXH393229 EGX393229:EHD393229 EQT393229:EQZ393229 FAP393229:FAV393229 FKL393229:FKR393229 FUH393229:FUN393229 GED393229:GEJ393229 GNZ393229:GOF393229 GXV393229:GYB393229 HHR393229:HHX393229 HRN393229:HRT393229 IBJ393229:IBP393229 ILF393229:ILL393229 IVB393229:IVH393229 JEX393229:JFD393229 JOT393229:JOZ393229 JYP393229:JYV393229 KIL393229:KIR393229 KSH393229:KSN393229 LCD393229:LCJ393229 LLZ393229:LMF393229 LVV393229:LWB393229 MFR393229:MFX393229 MPN393229:MPT393229 MZJ393229:MZP393229 NJF393229:NJL393229 NTB393229:NTH393229 OCX393229:ODD393229 OMT393229:OMZ393229 OWP393229:OWV393229 PGL393229:PGR393229 PQH393229:PQN393229 QAD393229:QAJ393229 QJZ393229:QKF393229 QTV393229:QUB393229 RDR393229:RDX393229 RNN393229:RNT393229 RXJ393229:RXP393229 SHF393229:SHL393229 SRB393229:SRH393229 TAX393229:TBD393229 TKT393229:TKZ393229 TUP393229:TUV393229 UEL393229:UER393229 UOH393229:UON393229 UYD393229:UYJ393229 VHZ393229:VIF393229 VRV393229:VSB393229 WBR393229:WBX393229 WLN393229:WLT393229 WVJ393229:WVP393229 B458765:H458765 IX458765:JD458765 ST458765:SZ458765 ACP458765:ACV458765 AML458765:AMR458765 AWH458765:AWN458765 BGD458765:BGJ458765 BPZ458765:BQF458765 BZV458765:CAB458765 CJR458765:CJX458765 CTN458765:CTT458765 DDJ458765:DDP458765 DNF458765:DNL458765 DXB458765:DXH458765 EGX458765:EHD458765 EQT458765:EQZ458765 FAP458765:FAV458765 FKL458765:FKR458765 FUH458765:FUN458765 GED458765:GEJ458765 GNZ458765:GOF458765 GXV458765:GYB458765 HHR458765:HHX458765 HRN458765:HRT458765 IBJ458765:IBP458765 ILF458765:ILL458765 IVB458765:IVH458765 JEX458765:JFD458765 JOT458765:JOZ458765 JYP458765:JYV458765 KIL458765:KIR458765 KSH458765:KSN458765 LCD458765:LCJ458765 LLZ458765:LMF458765 LVV458765:LWB458765 MFR458765:MFX458765 MPN458765:MPT458765 MZJ458765:MZP458765 NJF458765:NJL458765 NTB458765:NTH458765 OCX458765:ODD458765 OMT458765:OMZ458765 OWP458765:OWV458765 PGL458765:PGR458765 PQH458765:PQN458765 QAD458765:QAJ458765 QJZ458765:QKF458765 QTV458765:QUB458765 RDR458765:RDX458765 RNN458765:RNT458765 RXJ458765:RXP458765 SHF458765:SHL458765 SRB458765:SRH458765 TAX458765:TBD458765 TKT458765:TKZ458765 TUP458765:TUV458765 UEL458765:UER458765 UOH458765:UON458765 UYD458765:UYJ458765 VHZ458765:VIF458765 VRV458765:VSB458765 WBR458765:WBX458765 WLN458765:WLT458765 WVJ458765:WVP458765 B524301:H524301 IX524301:JD524301 ST524301:SZ524301 ACP524301:ACV524301 AML524301:AMR524301 AWH524301:AWN524301 BGD524301:BGJ524301 BPZ524301:BQF524301 BZV524301:CAB524301 CJR524301:CJX524301 CTN524301:CTT524301 DDJ524301:DDP524301 DNF524301:DNL524301 DXB524301:DXH524301 EGX524301:EHD524301 EQT524301:EQZ524301 FAP524301:FAV524301 FKL524301:FKR524301 FUH524301:FUN524301 GED524301:GEJ524301 GNZ524301:GOF524301 GXV524301:GYB524301 HHR524301:HHX524301 HRN524301:HRT524301 IBJ524301:IBP524301 ILF524301:ILL524301 IVB524301:IVH524301 JEX524301:JFD524301 JOT524301:JOZ524301 JYP524301:JYV524301 KIL524301:KIR524301 KSH524301:KSN524301 LCD524301:LCJ524301 LLZ524301:LMF524301 LVV524301:LWB524301 MFR524301:MFX524301 MPN524301:MPT524301 MZJ524301:MZP524301 NJF524301:NJL524301 NTB524301:NTH524301 OCX524301:ODD524301 OMT524301:OMZ524301 OWP524301:OWV524301 PGL524301:PGR524301 PQH524301:PQN524301 QAD524301:QAJ524301 QJZ524301:QKF524301 QTV524301:QUB524301 RDR524301:RDX524301 RNN524301:RNT524301 RXJ524301:RXP524301 SHF524301:SHL524301 SRB524301:SRH524301 TAX524301:TBD524301 TKT524301:TKZ524301 TUP524301:TUV524301 UEL524301:UER524301 UOH524301:UON524301 UYD524301:UYJ524301 VHZ524301:VIF524301 VRV524301:VSB524301 WBR524301:WBX524301 WLN524301:WLT524301 WVJ524301:WVP524301 B589837:H589837 IX589837:JD589837 ST589837:SZ589837 ACP589837:ACV589837 AML589837:AMR589837 AWH589837:AWN589837 BGD589837:BGJ589837 BPZ589837:BQF589837 BZV589837:CAB589837 CJR589837:CJX589837 CTN589837:CTT589837 DDJ589837:DDP589837 DNF589837:DNL589837 DXB589837:DXH589837 EGX589837:EHD589837 EQT589837:EQZ589837 FAP589837:FAV589837 FKL589837:FKR589837 FUH589837:FUN589837 GED589837:GEJ589837 GNZ589837:GOF589837 GXV589837:GYB589837 HHR589837:HHX589837 HRN589837:HRT589837 IBJ589837:IBP589837 ILF589837:ILL589837 IVB589837:IVH589837 JEX589837:JFD589837 JOT589837:JOZ589837 JYP589837:JYV589837 KIL589837:KIR589837 KSH589837:KSN589837 LCD589837:LCJ589837 LLZ589837:LMF589837 LVV589837:LWB589837 MFR589837:MFX589837 MPN589837:MPT589837 MZJ589837:MZP589837 NJF589837:NJL589837 NTB589837:NTH589837 OCX589837:ODD589837 OMT589837:OMZ589837 OWP589837:OWV589837 PGL589837:PGR589837 PQH589837:PQN589837 QAD589837:QAJ589837 QJZ589837:QKF589837 QTV589837:QUB589837 RDR589837:RDX589837 RNN589837:RNT589837 RXJ589837:RXP589837 SHF589837:SHL589837 SRB589837:SRH589837 TAX589837:TBD589837 TKT589837:TKZ589837 TUP589837:TUV589837 UEL589837:UER589837 UOH589837:UON589837 UYD589837:UYJ589837 VHZ589837:VIF589837 VRV589837:VSB589837 WBR589837:WBX589837 WLN589837:WLT589837 WVJ589837:WVP589837 B655373:H655373 IX655373:JD655373 ST655373:SZ655373 ACP655373:ACV655373 AML655373:AMR655373 AWH655373:AWN655373 BGD655373:BGJ655373 BPZ655373:BQF655373 BZV655373:CAB655373 CJR655373:CJX655373 CTN655373:CTT655373 DDJ655373:DDP655373 DNF655373:DNL655373 DXB655373:DXH655373 EGX655373:EHD655373 EQT655373:EQZ655373 FAP655373:FAV655373 FKL655373:FKR655373 FUH655373:FUN655373 GED655373:GEJ655373 GNZ655373:GOF655373 GXV655373:GYB655373 HHR655373:HHX655373 HRN655373:HRT655373 IBJ655373:IBP655373 ILF655373:ILL655373 IVB655373:IVH655373 JEX655373:JFD655373 JOT655373:JOZ655373 JYP655373:JYV655373 KIL655373:KIR655373 KSH655373:KSN655373 LCD655373:LCJ655373 LLZ655373:LMF655373 LVV655373:LWB655373 MFR655373:MFX655373 MPN655373:MPT655373 MZJ655373:MZP655373 NJF655373:NJL655373 NTB655373:NTH655373 OCX655373:ODD655373 OMT655373:OMZ655373 OWP655373:OWV655373 PGL655373:PGR655373 PQH655373:PQN655373 QAD655373:QAJ655373 QJZ655373:QKF655373 QTV655373:QUB655373 RDR655373:RDX655373 RNN655373:RNT655373 RXJ655373:RXP655373 SHF655373:SHL655373 SRB655373:SRH655373 TAX655373:TBD655373 TKT655373:TKZ655373 TUP655373:TUV655373 UEL655373:UER655373 UOH655373:UON655373 UYD655373:UYJ655373 VHZ655373:VIF655373 VRV655373:VSB655373 WBR655373:WBX655373 WLN655373:WLT655373 WVJ655373:WVP655373 B720909:H720909 IX720909:JD720909 ST720909:SZ720909 ACP720909:ACV720909 AML720909:AMR720909 AWH720909:AWN720909 BGD720909:BGJ720909 BPZ720909:BQF720909 BZV720909:CAB720909 CJR720909:CJX720909 CTN720909:CTT720909 DDJ720909:DDP720909 DNF720909:DNL720909 DXB720909:DXH720909 EGX720909:EHD720909 EQT720909:EQZ720909 FAP720909:FAV720909 FKL720909:FKR720909 FUH720909:FUN720909 GED720909:GEJ720909 GNZ720909:GOF720909 GXV720909:GYB720909 HHR720909:HHX720909 HRN720909:HRT720909 IBJ720909:IBP720909 ILF720909:ILL720909 IVB720909:IVH720909 JEX720909:JFD720909 JOT720909:JOZ720909 JYP720909:JYV720909 KIL720909:KIR720909 KSH720909:KSN720909 LCD720909:LCJ720909 LLZ720909:LMF720909 LVV720909:LWB720909 MFR720909:MFX720909 MPN720909:MPT720909 MZJ720909:MZP720909 NJF720909:NJL720909 NTB720909:NTH720909 OCX720909:ODD720909 OMT720909:OMZ720909 OWP720909:OWV720909 PGL720909:PGR720909 PQH720909:PQN720909 QAD720909:QAJ720909 QJZ720909:QKF720909 QTV720909:QUB720909 RDR720909:RDX720909 RNN720909:RNT720909 RXJ720909:RXP720909 SHF720909:SHL720909 SRB720909:SRH720909 TAX720909:TBD720909 TKT720909:TKZ720909 TUP720909:TUV720909 UEL720909:UER720909 UOH720909:UON720909 UYD720909:UYJ720909 VHZ720909:VIF720909 VRV720909:VSB720909 WBR720909:WBX720909 WLN720909:WLT720909 WVJ720909:WVP720909 B786445:H786445 IX786445:JD786445 ST786445:SZ786445 ACP786445:ACV786445 AML786445:AMR786445 AWH786445:AWN786445 BGD786445:BGJ786445 BPZ786445:BQF786445 BZV786445:CAB786445 CJR786445:CJX786445 CTN786445:CTT786445 DDJ786445:DDP786445 DNF786445:DNL786445 DXB786445:DXH786445 EGX786445:EHD786445 EQT786445:EQZ786445 FAP786445:FAV786445 FKL786445:FKR786445 FUH786445:FUN786445 GED786445:GEJ786445 GNZ786445:GOF786445 GXV786445:GYB786445 HHR786445:HHX786445 HRN786445:HRT786445 IBJ786445:IBP786445 ILF786445:ILL786445 IVB786445:IVH786445 JEX786445:JFD786445 JOT786445:JOZ786445 JYP786445:JYV786445 KIL786445:KIR786445 KSH786445:KSN786445 LCD786445:LCJ786445 LLZ786445:LMF786445 LVV786445:LWB786445 MFR786445:MFX786445 MPN786445:MPT786445 MZJ786445:MZP786445 NJF786445:NJL786445 NTB786445:NTH786445 OCX786445:ODD786445 OMT786445:OMZ786445 OWP786445:OWV786445 PGL786445:PGR786445 PQH786445:PQN786445 QAD786445:QAJ786445 QJZ786445:QKF786445 QTV786445:QUB786445 RDR786445:RDX786445 RNN786445:RNT786445 RXJ786445:RXP786445 SHF786445:SHL786445 SRB786445:SRH786445 TAX786445:TBD786445 TKT786445:TKZ786445 TUP786445:TUV786445 UEL786445:UER786445 UOH786445:UON786445 UYD786445:UYJ786445 VHZ786445:VIF786445 VRV786445:VSB786445 WBR786445:WBX786445 WLN786445:WLT786445 WVJ786445:WVP786445 B851981:H851981 IX851981:JD851981 ST851981:SZ851981 ACP851981:ACV851981 AML851981:AMR851981 AWH851981:AWN851981 BGD851981:BGJ851981 BPZ851981:BQF851981 BZV851981:CAB851981 CJR851981:CJX851981 CTN851981:CTT851981 DDJ851981:DDP851981 DNF851981:DNL851981 DXB851981:DXH851981 EGX851981:EHD851981 EQT851981:EQZ851981 FAP851981:FAV851981 FKL851981:FKR851981 FUH851981:FUN851981 GED851981:GEJ851981 GNZ851981:GOF851981 GXV851981:GYB851981 HHR851981:HHX851981 HRN851981:HRT851981 IBJ851981:IBP851981 ILF851981:ILL851981 IVB851981:IVH851981 JEX851981:JFD851981 JOT851981:JOZ851981 JYP851981:JYV851981 KIL851981:KIR851981 KSH851981:KSN851981 LCD851981:LCJ851981 LLZ851981:LMF851981 LVV851981:LWB851981 MFR851981:MFX851981 MPN851981:MPT851981 MZJ851981:MZP851981 NJF851981:NJL851981 NTB851981:NTH851981 OCX851981:ODD851981 OMT851981:OMZ851981 OWP851981:OWV851981 PGL851981:PGR851981 PQH851981:PQN851981 QAD851981:QAJ851981 QJZ851981:QKF851981 QTV851981:QUB851981 RDR851981:RDX851981 RNN851981:RNT851981 RXJ851981:RXP851981 SHF851981:SHL851981 SRB851981:SRH851981 TAX851981:TBD851981 TKT851981:TKZ851981 TUP851981:TUV851981 UEL851981:UER851981 UOH851981:UON851981 UYD851981:UYJ851981 VHZ851981:VIF851981 VRV851981:VSB851981 WBR851981:WBX851981 WLN851981:WLT851981 WVJ851981:WVP851981 B917517:H917517 IX917517:JD917517 ST917517:SZ917517 ACP917517:ACV917517 AML917517:AMR917517 AWH917517:AWN917517 BGD917517:BGJ917517 BPZ917517:BQF917517 BZV917517:CAB917517 CJR917517:CJX917517 CTN917517:CTT917517 DDJ917517:DDP917517 DNF917517:DNL917517 DXB917517:DXH917517 EGX917517:EHD917517 EQT917517:EQZ917517 FAP917517:FAV917517 FKL917517:FKR917517 FUH917517:FUN917517 GED917517:GEJ917517 GNZ917517:GOF917517 GXV917517:GYB917517 HHR917517:HHX917517 HRN917517:HRT917517 IBJ917517:IBP917517 ILF917517:ILL917517 IVB917517:IVH917517 JEX917517:JFD917517 JOT917517:JOZ917517 JYP917517:JYV917517 KIL917517:KIR917517 KSH917517:KSN917517 LCD917517:LCJ917517 LLZ917517:LMF917517 LVV917517:LWB917517 MFR917517:MFX917517 MPN917517:MPT917517 MZJ917517:MZP917517 NJF917517:NJL917517 NTB917517:NTH917517 OCX917517:ODD917517 OMT917517:OMZ917517 OWP917517:OWV917517 PGL917517:PGR917517 PQH917517:PQN917517 QAD917517:QAJ917517 QJZ917517:QKF917517 QTV917517:QUB917517 RDR917517:RDX917517 RNN917517:RNT917517 RXJ917517:RXP917517 SHF917517:SHL917517 SRB917517:SRH917517 TAX917517:TBD917517 TKT917517:TKZ917517 TUP917517:TUV917517 UEL917517:UER917517 UOH917517:UON917517 UYD917517:UYJ917517 VHZ917517:VIF917517 VRV917517:VSB917517 WBR917517:WBX917517 WLN917517:WLT917517 WVJ917517:WVP917517 B983053:H983053 IX983053:JD983053 ST983053:SZ983053 ACP983053:ACV983053 AML983053:AMR983053 AWH983053:AWN983053 BGD983053:BGJ983053 BPZ983053:BQF983053 BZV983053:CAB983053 CJR983053:CJX983053 CTN983053:CTT983053 DDJ983053:DDP983053 DNF983053:DNL983053 DXB983053:DXH983053 EGX983053:EHD983053 EQT983053:EQZ983053 FAP983053:FAV983053 FKL983053:FKR983053 FUH983053:FUN983053 GED983053:GEJ983053 GNZ983053:GOF983053 GXV983053:GYB983053 HHR983053:HHX983053 HRN983053:HRT983053 IBJ983053:IBP983053 ILF983053:ILL983053 IVB983053:IVH983053 JEX983053:JFD983053 JOT983053:JOZ983053 JYP983053:JYV983053 KIL983053:KIR983053 KSH983053:KSN983053 LCD983053:LCJ983053 LLZ983053:LMF983053 LVV983053:LWB983053 MFR983053:MFX983053 MPN983053:MPT983053 MZJ983053:MZP983053 NJF983053:NJL983053 NTB983053:NTH983053 OCX983053:ODD983053 OMT983053:OMZ983053 OWP983053:OWV983053 PGL983053:PGR983053 PQH983053:PQN983053 QAD983053:QAJ983053 QJZ983053:QKF983053 QTV983053:QUB983053 RDR983053:RDX983053 RNN983053:RNT983053 RXJ983053:RXP983053 SHF983053:SHL983053 SRB983053:SRH983053 TAX983053:TBD983053 TKT983053:TKZ983053 TUP983053:TUV983053 UEL983053:UER983053 UOH983053:UON983053 UYD983053:UYJ983053 VHZ983053:VIF983053 VRV983053:VSB983053 WBR983053:WBX983053 WLN983053:WLT983053 WVJ983053:WVP983053">
      <formula1>$N$17:$N$24</formula1>
    </dataValidation>
    <dataValidation type="list" allowBlank="1" showInputMessage="1" showErrorMessage="1" sqref="G15:H15 JC15:JD15 SY15:SZ15 ACU15:ACV15 AMQ15:AMR15 AWM15:AWN15 BGI15:BGJ15 BQE15:BQF15 CAA15:CAB15 CJW15:CJX15 CTS15:CTT15 DDO15:DDP15 DNK15:DNL15 DXG15:DXH15 EHC15:EHD15 EQY15:EQZ15 FAU15:FAV15 FKQ15:FKR15 FUM15:FUN15 GEI15:GEJ15 GOE15:GOF15 GYA15:GYB15 HHW15:HHX15 HRS15:HRT15 IBO15:IBP15 ILK15:ILL15 IVG15:IVH15 JFC15:JFD15 JOY15:JOZ15 JYU15:JYV15 KIQ15:KIR15 KSM15:KSN15 LCI15:LCJ15 LME15:LMF15 LWA15:LWB15 MFW15:MFX15 MPS15:MPT15 MZO15:MZP15 NJK15:NJL15 NTG15:NTH15 ODC15:ODD15 OMY15:OMZ15 OWU15:OWV15 PGQ15:PGR15 PQM15:PQN15 QAI15:QAJ15 QKE15:QKF15 QUA15:QUB15 RDW15:RDX15 RNS15:RNT15 RXO15:RXP15 SHK15:SHL15 SRG15:SRH15 TBC15:TBD15 TKY15:TKZ15 TUU15:TUV15 UEQ15:UER15 UOM15:UON15 UYI15:UYJ15 VIE15:VIF15 VSA15:VSB15 WBW15:WBX15 WLS15:WLT15 WVO15:WVP15 G65551:H65551 JC65551:JD65551 SY65551:SZ65551 ACU65551:ACV65551 AMQ65551:AMR65551 AWM65551:AWN65551 BGI65551:BGJ65551 BQE65551:BQF65551 CAA65551:CAB65551 CJW65551:CJX65551 CTS65551:CTT65551 DDO65551:DDP65551 DNK65551:DNL65551 DXG65551:DXH65551 EHC65551:EHD65551 EQY65551:EQZ65551 FAU65551:FAV65551 FKQ65551:FKR65551 FUM65551:FUN65551 GEI65551:GEJ65551 GOE65551:GOF65551 GYA65551:GYB65551 HHW65551:HHX65551 HRS65551:HRT65551 IBO65551:IBP65551 ILK65551:ILL65551 IVG65551:IVH65551 JFC65551:JFD65551 JOY65551:JOZ65551 JYU65551:JYV65551 KIQ65551:KIR65551 KSM65551:KSN65551 LCI65551:LCJ65551 LME65551:LMF65551 LWA65551:LWB65551 MFW65551:MFX65551 MPS65551:MPT65551 MZO65551:MZP65551 NJK65551:NJL65551 NTG65551:NTH65551 ODC65551:ODD65551 OMY65551:OMZ65551 OWU65551:OWV65551 PGQ65551:PGR65551 PQM65551:PQN65551 QAI65551:QAJ65551 QKE65551:QKF65551 QUA65551:QUB65551 RDW65551:RDX65551 RNS65551:RNT65551 RXO65551:RXP65551 SHK65551:SHL65551 SRG65551:SRH65551 TBC65551:TBD65551 TKY65551:TKZ65551 TUU65551:TUV65551 UEQ65551:UER65551 UOM65551:UON65551 UYI65551:UYJ65551 VIE65551:VIF65551 VSA65551:VSB65551 WBW65551:WBX65551 WLS65551:WLT65551 WVO65551:WVP65551 G131087:H131087 JC131087:JD131087 SY131087:SZ131087 ACU131087:ACV131087 AMQ131087:AMR131087 AWM131087:AWN131087 BGI131087:BGJ131087 BQE131087:BQF131087 CAA131087:CAB131087 CJW131087:CJX131087 CTS131087:CTT131087 DDO131087:DDP131087 DNK131087:DNL131087 DXG131087:DXH131087 EHC131087:EHD131087 EQY131087:EQZ131087 FAU131087:FAV131087 FKQ131087:FKR131087 FUM131087:FUN131087 GEI131087:GEJ131087 GOE131087:GOF131087 GYA131087:GYB131087 HHW131087:HHX131087 HRS131087:HRT131087 IBO131087:IBP131087 ILK131087:ILL131087 IVG131087:IVH131087 JFC131087:JFD131087 JOY131087:JOZ131087 JYU131087:JYV131087 KIQ131087:KIR131087 KSM131087:KSN131087 LCI131087:LCJ131087 LME131087:LMF131087 LWA131087:LWB131087 MFW131087:MFX131087 MPS131087:MPT131087 MZO131087:MZP131087 NJK131087:NJL131087 NTG131087:NTH131087 ODC131087:ODD131087 OMY131087:OMZ131087 OWU131087:OWV131087 PGQ131087:PGR131087 PQM131087:PQN131087 QAI131087:QAJ131087 QKE131087:QKF131087 QUA131087:QUB131087 RDW131087:RDX131087 RNS131087:RNT131087 RXO131087:RXP131087 SHK131087:SHL131087 SRG131087:SRH131087 TBC131087:TBD131087 TKY131087:TKZ131087 TUU131087:TUV131087 UEQ131087:UER131087 UOM131087:UON131087 UYI131087:UYJ131087 VIE131087:VIF131087 VSA131087:VSB131087 WBW131087:WBX131087 WLS131087:WLT131087 WVO131087:WVP131087 G196623:H196623 JC196623:JD196623 SY196623:SZ196623 ACU196623:ACV196623 AMQ196623:AMR196623 AWM196623:AWN196623 BGI196623:BGJ196623 BQE196623:BQF196623 CAA196623:CAB196623 CJW196623:CJX196623 CTS196623:CTT196623 DDO196623:DDP196623 DNK196623:DNL196623 DXG196623:DXH196623 EHC196623:EHD196623 EQY196623:EQZ196623 FAU196623:FAV196623 FKQ196623:FKR196623 FUM196623:FUN196623 GEI196623:GEJ196623 GOE196623:GOF196623 GYA196623:GYB196623 HHW196623:HHX196623 HRS196623:HRT196623 IBO196623:IBP196623 ILK196623:ILL196623 IVG196623:IVH196623 JFC196623:JFD196623 JOY196623:JOZ196623 JYU196623:JYV196623 KIQ196623:KIR196623 KSM196623:KSN196623 LCI196623:LCJ196623 LME196623:LMF196623 LWA196623:LWB196623 MFW196623:MFX196623 MPS196623:MPT196623 MZO196623:MZP196623 NJK196623:NJL196623 NTG196623:NTH196623 ODC196623:ODD196623 OMY196623:OMZ196623 OWU196623:OWV196623 PGQ196623:PGR196623 PQM196623:PQN196623 QAI196623:QAJ196623 QKE196623:QKF196623 QUA196623:QUB196623 RDW196623:RDX196623 RNS196623:RNT196623 RXO196623:RXP196623 SHK196623:SHL196623 SRG196623:SRH196623 TBC196623:TBD196623 TKY196623:TKZ196623 TUU196623:TUV196623 UEQ196623:UER196623 UOM196623:UON196623 UYI196623:UYJ196623 VIE196623:VIF196623 VSA196623:VSB196623 WBW196623:WBX196623 WLS196623:WLT196623 WVO196623:WVP196623 G262159:H262159 JC262159:JD262159 SY262159:SZ262159 ACU262159:ACV262159 AMQ262159:AMR262159 AWM262159:AWN262159 BGI262159:BGJ262159 BQE262159:BQF262159 CAA262159:CAB262159 CJW262159:CJX262159 CTS262159:CTT262159 DDO262159:DDP262159 DNK262159:DNL262159 DXG262159:DXH262159 EHC262159:EHD262159 EQY262159:EQZ262159 FAU262159:FAV262159 FKQ262159:FKR262159 FUM262159:FUN262159 GEI262159:GEJ262159 GOE262159:GOF262159 GYA262159:GYB262159 HHW262159:HHX262159 HRS262159:HRT262159 IBO262159:IBP262159 ILK262159:ILL262159 IVG262159:IVH262159 JFC262159:JFD262159 JOY262159:JOZ262159 JYU262159:JYV262159 KIQ262159:KIR262159 KSM262159:KSN262159 LCI262159:LCJ262159 LME262159:LMF262159 LWA262159:LWB262159 MFW262159:MFX262159 MPS262159:MPT262159 MZO262159:MZP262159 NJK262159:NJL262159 NTG262159:NTH262159 ODC262159:ODD262159 OMY262159:OMZ262159 OWU262159:OWV262159 PGQ262159:PGR262159 PQM262159:PQN262159 QAI262159:QAJ262159 QKE262159:QKF262159 QUA262159:QUB262159 RDW262159:RDX262159 RNS262159:RNT262159 RXO262159:RXP262159 SHK262159:SHL262159 SRG262159:SRH262159 TBC262159:TBD262159 TKY262159:TKZ262159 TUU262159:TUV262159 UEQ262159:UER262159 UOM262159:UON262159 UYI262159:UYJ262159 VIE262159:VIF262159 VSA262159:VSB262159 WBW262159:WBX262159 WLS262159:WLT262159 WVO262159:WVP262159 G327695:H327695 JC327695:JD327695 SY327695:SZ327695 ACU327695:ACV327695 AMQ327695:AMR327695 AWM327695:AWN327695 BGI327695:BGJ327695 BQE327695:BQF327695 CAA327695:CAB327695 CJW327695:CJX327695 CTS327695:CTT327695 DDO327695:DDP327695 DNK327695:DNL327695 DXG327695:DXH327695 EHC327695:EHD327695 EQY327695:EQZ327695 FAU327695:FAV327695 FKQ327695:FKR327695 FUM327695:FUN327695 GEI327695:GEJ327695 GOE327695:GOF327695 GYA327695:GYB327695 HHW327695:HHX327695 HRS327695:HRT327695 IBO327695:IBP327695 ILK327695:ILL327695 IVG327695:IVH327695 JFC327695:JFD327695 JOY327695:JOZ327695 JYU327695:JYV327695 KIQ327695:KIR327695 KSM327695:KSN327695 LCI327695:LCJ327695 LME327695:LMF327695 LWA327695:LWB327695 MFW327695:MFX327695 MPS327695:MPT327695 MZO327695:MZP327695 NJK327695:NJL327695 NTG327695:NTH327695 ODC327695:ODD327695 OMY327695:OMZ327695 OWU327695:OWV327695 PGQ327695:PGR327695 PQM327695:PQN327695 QAI327695:QAJ327695 QKE327695:QKF327695 QUA327695:QUB327695 RDW327695:RDX327695 RNS327695:RNT327695 RXO327695:RXP327695 SHK327695:SHL327695 SRG327695:SRH327695 TBC327695:TBD327695 TKY327695:TKZ327695 TUU327695:TUV327695 UEQ327695:UER327695 UOM327695:UON327695 UYI327695:UYJ327695 VIE327695:VIF327695 VSA327695:VSB327695 WBW327695:WBX327695 WLS327695:WLT327695 WVO327695:WVP327695 G393231:H393231 JC393231:JD393231 SY393231:SZ393231 ACU393231:ACV393231 AMQ393231:AMR393231 AWM393231:AWN393231 BGI393231:BGJ393231 BQE393231:BQF393231 CAA393231:CAB393231 CJW393231:CJX393231 CTS393231:CTT393231 DDO393231:DDP393231 DNK393231:DNL393231 DXG393231:DXH393231 EHC393231:EHD393231 EQY393231:EQZ393231 FAU393231:FAV393231 FKQ393231:FKR393231 FUM393231:FUN393231 GEI393231:GEJ393231 GOE393231:GOF393231 GYA393231:GYB393231 HHW393231:HHX393231 HRS393231:HRT393231 IBO393231:IBP393231 ILK393231:ILL393231 IVG393231:IVH393231 JFC393231:JFD393231 JOY393231:JOZ393231 JYU393231:JYV393231 KIQ393231:KIR393231 KSM393231:KSN393231 LCI393231:LCJ393231 LME393231:LMF393231 LWA393231:LWB393231 MFW393231:MFX393231 MPS393231:MPT393231 MZO393231:MZP393231 NJK393231:NJL393231 NTG393231:NTH393231 ODC393231:ODD393231 OMY393231:OMZ393231 OWU393231:OWV393231 PGQ393231:PGR393231 PQM393231:PQN393231 QAI393231:QAJ393231 QKE393231:QKF393231 QUA393231:QUB393231 RDW393231:RDX393231 RNS393231:RNT393231 RXO393231:RXP393231 SHK393231:SHL393231 SRG393231:SRH393231 TBC393231:TBD393231 TKY393231:TKZ393231 TUU393231:TUV393231 UEQ393231:UER393231 UOM393231:UON393231 UYI393231:UYJ393231 VIE393231:VIF393231 VSA393231:VSB393231 WBW393231:WBX393231 WLS393231:WLT393231 WVO393231:WVP393231 G458767:H458767 JC458767:JD458767 SY458767:SZ458767 ACU458767:ACV458767 AMQ458767:AMR458767 AWM458767:AWN458767 BGI458767:BGJ458767 BQE458767:BQF458767 CAA458767:CAB458767 CJW458767:CJX458767 CTS458767:CTT458767 DDO458767:DDP458767 DNK458767:DNL458767 DXG458767:DXH458767 EHC458767:EHD458767 EQY458767:EQZ458767 FAU458767:FAV458767 FKQ458767:FKR458767 FUM458767:FUN458767 GEI458767:GEJ458767 GOE458767:GOF458767 GYA458767:GYB458767 HHW458767:HHX458767 HRS458767:HRT458767 IBO458767:IBP458767 ILK458767:ILL458767 IVG458767:IVH458767 JFC458767:JFD458767 JOY458767:JOZ458767 JYU458767:JYV458767 KIQ458767:KIR458767 KSM458767:KSN458767 LCI458767:LCJ458767 LME458767:LMF458767 LWA458767:LWB458767 MFW458767:MFX458767 MPS458767:MPT458767 MZO458767:MZP458767 NJK458767:NJL458767 NTG458767:NTH458767 ODC458767:ODD458767 OMY458767:OMZ458767 OWU458767:OWV458767 PGQ458767:PGR458767 PQM458767:PQN458767 QAI458767:QAJ458767 QKE458767:QKF458767 QUA458767:QUB458767 RDW458767:RDX458767 RNS458767:RNT458767 RXO458767:RXP458767 SHK458767:SHL458767 SRG458767:SRH458767 TBC458767:TBD458767 TKY458767:TKZ458767 TUU458767:TUV458767 UEQ458767:UER458767 UOM458767:UON458767 UYI458767:UYJ458767 VIE458767:VIF458767 VSA458767:VSB458767 WBW458767:WBX458767 WLS458767:WLT458767 WVO458767:WVP458767 G524303:H524303 JC524303:JD524303 SY524303:SZ524303 ACU524303:ACV524303 AMQ524303:AMR524303 AWM524303:AWN524303 BGI524303:BGJ524303 BQE524303:BQF524303 CAA524303:CAB524303 CJW524303:CJX524303 CTS524303:CTT524303 DDO524303:DDP524303 DNK524303:DNL524303 DXG524303:DXH524303 EHC524303:EHD524303 EQY524303:EQZ524303 FAU524303:FAV524303 FKQ524303:FKR524303 FUM524303:FUN524303 GEI524303:GEJ524303 GOE524303:GOF524303 GYA524303:GYB524303 HHW524303:HHX524303 HRS524303:HRT524303 IBO524303:IBP524303 ILK524303:ILL524303 IVG524303:IVH524303 JFC524303:JFD524303 JOY524303:JOZ524303 JYU524303:JYV524303 KIQ524303:KIR524303 KSM524303:KSN524303 LCI524303:LCJ524303 LME524303:LMF524303 LWA524303:LWB524303 MFW524303:MFX524303 MPS524303:MPT524303 MZO524303:MZP524303 NJK524303:NJL524303 NTG524303:NTH524303 ODC524303:ODD524303 OMY524303:OMZ524303 OWU524303:OWV524303 PGQ524303:PGR524303 PQM524303:PQN524303 QAI524303:QAJ524303 QKE524303:QKF524303 QUA524303:QUB524303 RDW524303:RDX524303 RNS524303:RNT524303 RXO524303:RXP524303 SHK524303:SHL524303 SRG524303:SRH524303 TBC524303:TBD524303 TKY524303:TKZ524303 TUU524303:TUV524303 UEQ524303:UER524303 UOM524303:UON524303 UYI524303:UYJ524303 VIE524303:VIF524303 VSA524303:VSB524303 WBW524303:WBX524303 WLS524303:WLT524303 WVO524303:WVP524303 G589839:H589839 JC589839:JD589839 SY589839:SZ589839 ACU589839:ACV589839 AMQ589839:AMR589839 AWM589839:AWN589839 BGI589839:BGJ589839 BQE589839:BQF589839 CAA589839:CAB589839 CJW589839:CJX589839 CTS589839:CTT589839 DDO589839:DDP589839 DNK589839:DNL589839 DXG589839:DXH589839 EHC589839:EHD589839 EQY589839:EQZ589839 FAU589839:FAV589839 FKQ589839:FKR589839 FUM589839:FUN589839 GEI589839:GEJ589839 GOE589839:GOF589839 GYA589839:GYB589839 HHW589839:HHX589839 HRS589839:HRT589839 IBO589839:IBP589839 ILK589839:ILL589839 IVG589839:IVH589839 JFC589839:JFD589839 JOY589839:JOZ589839 JYU589839:JYV589839 KIQ589839:KIR589839 KSM589839:KSN589839 LCI589839:LCJ589839 LME589839:LMF589839 LWA589839:LWB589839 MFW589839:MFX589839 MPS589839:MPT589839 MZO589839:MZP589839 NJK589839:NJL589839 NTG589839:NTH589839 ODC589839:ODD589839 OMY589839:OMZ589839 OWU589839:OWV589839 PGQ589839:PGR589839 PQM589839:PQN589839 QAI589839:QAJ589839 QKE589839:QKF589839 QUA589839:QUB589839 RDW589839:RDX589839 RNS589839:RNT589839 RXO589839:RXP589839 SHK589839:SHL589839 SRG589839:SRH589839 TBC589839:TBD589839 TKY589839:TKZ589839 TUU589839:TUV589839 UEQ589839:UER589839 UOM589839:UON589839 UYI589839:UYJ589839 VIE589839:VIF589839 VSA589839:VSB589839 WBW589839:WBX589839 WLS589839:WLT589839 WVO589839:WVP589839 G655375:H655375 JC655375:JD655375 SY655375:SZ655375 ACU655375:ACV655375 AMQ655375:AMR655375 AWM655375:AWN655375 BGI655375:BGJ655375 BQE655375:BQF655375 CAA655375:CAB655375 CJW655375:CJX655375 CTS655375:CTT655375 DDO655375:DDP655375 DNK655375:DNL655375 DXG655375:DXH655375 EHC655375:EHD655375 EQY655375:EQZ655375 FAU655375:FAV655375 FKQ655375:FKR655375 FUM655375:FUN655375 GEI655375:GEJ655375 GOE655375:GOF655375 GYA655375:GYB655375 HHW655375:HHX655375 HRS655375:HRT655375 IBO655375:IBP655375 ILK655375:ILL655375 IVG655375:IVH655375 JFC655375:JFD655375 JOY655375:JOZ655375 JYU655375:JYV655375 KIQ655375:KIR655375 KSM655375:KSN655375 LCI655375:LCJ655375 LME655375:LMF655375 LWA655375:LWB655375 MFW655375:MFX655375 MPS655375:MPT655375 MZO655375:MZP655375 NJK655375:NJL655375 NTG655375:NTH655375 ODC655375:ODD655375 OMY655375:OMZ655375 OWU655375:OWV655375 PGQ655375:PGR655375 PQM655375:PQN655375 QAI655375:QAJ655375 QKE655375:QKF655375 QUA655375:QUB655375 RDW655375:RDX655375 RNS655375:RNT655375 RXO655375:RXP655375 SHK655375:SHL655375 SRG655375:SRH655375 TBC655375:TBD655375 TKY655375:TKZ655375 TUU655375:TUV655375 UEQ655375:UER655375 UOM655375:UON655375 UYI655375:UYJ655375 VIE655375:VIF655375 VSA655375:VSB655375 WBW655375:WBX655375 WLS655375:WLT655375 WVO655375:WVP655375 G720911:H720911 JC720911:JD720911 SY720911:SZ720911 ACU720911:ACV720911 AMQ720911:AMR720911 AWM720911:AWN720911 BGI720911:BGJ720911 BQE720911:BQF720911 CAA720911:CAB720911 CJW720911:CJX720911 CTS720911:CTT720911 DDO720911:DDP720911 DNK720911:DNL720911 DXG720911:DXH720911 EHC720911:EHD720911 EQY720911:EQZ720911 FAU720911:FAV720911 FKQ720911:FKR720911 FUM720911:FUN720911 GEI720911:GEJ720911 GOE720911:GOF720911 GYA720911:GYB720911 HHW720911:HHX720911 HRS720911:HRT720911 IBO720911:IBP720911 ILK720911:ILL720911 IVG720911:IVH720911 JFC720911:JFD720911 JOY720911:JOZ720911 JYU720911:JYV720911 KIQ720911:KIR720911 KSM720911:KSN720911 LCI720911:LCJ720911 LME720911:LMF720911 LWA720911:LWB720911 MFW720911:MFX720911 MPS720911:MPT720911 MZO720911:MZP720911 NJK720911:NJL720911 NTG720911:NTH720911 ODC720911:ODD720911 OMY720911:OMZ720911 OWU720911:OWV720911 PGQ720911:PGR720911 PQM720911:PQN720911 QAI720911:QAJ720911 QKE720911:QKF720911 QUA720911:QUB720911 RDW720911:RDX720911 RNS720911:RNT720911 RXO720911:RXP720911 SHK720911:SHL720911 SRG720911:SRH720911 TBC720911:TBD720911 TKY720911:TKZ720911 TUU720911:TUV720911 UEQ720911:UER720911 UOM720911:UON720911 UYI720911:UYJ720911 VIE720911:VIF720911 VSA720911:VSB720911 WBW720911:WBX720911 WLS720911:WLT720911 WVO720911:WVP720911 G786447:H786447 JC786447:JD786447 SY786447:SZ786447 ACU786447:ACV786447 AMQ786447:AMR786447 AWM786447:AWN786447 BGI786447:BGJ786447 BQE786447:BQF786447 CAA786447:CAB786447 CJW786447:CJX786447 CTS786447:CTT786447 DDO786447:DDP786447 DNK786447:DNL786447 DXG786447:DXH786447 EHC786447:EHD786447 EQY786447:EQZ786447 FAU786447:FAV786447 FKQ786447:FKR786447 FUM786447:FUN786447 GEI786447:GEJ786447 GOE786447:GOF786447 GYA786447:GYB786447 HHW786447:HHX786447 HRS786447:HRT786447 IBO786447:IBP786447 ILK786447:ILL786447 IVG786447:IVH786447 JFC786447:JFD786447 JOY786447:JOZ786447 JYU786447:JYV786447 KIQ786447:KIR786447 KSM786447:KSN786447 LCI786447:LCJ786447 LME786447:LMF786447 LWA786447:LWB786447 MFW786447:MFX786447 MPS786447:MPT786447 MZO786447:MZP786447 NJK786447:NJL786447 NTG786447:NTH786447 ODC786447:ODD786447 OMY786447:OMZ786447 OWU786447:OWV786447 PGQ786447:PGR786447 PQM786447:PQN786447 QAI786447:QAJ786447 QKE786447:QKF786447 QUA786447:QUB786447 RDW786447:RDX786447 RNS786447:RNT786447 RXO786447:RXP786447 SHK786447:SHL786447 SRG786447:SRH786447 TBC786447:TBD786447 TKY786447:TKZ786447 TUU786447:TUV786447 UEQ786447:UER786447 UOM786447:UON786447 UYI786447:UYJ786447 VIE786447:VIF786447 VSA786447:VSB786447 WBW786447:WBX786447 WLS786447:WLT786447 WVO786447:WVP786447 G851983:H851983 JC851983:JD851983 SY851983:SZ851983 ACU851983:ACV851983 AMQ851983:AMR851983 AWM851983:AWN851983 BGI851983:BGJ851983 BQE851983:BQF851983 CAA851983:CAB851983 CJW851983:CJX851983 CTS851983:CTT851983 DDO851983:DDP851983 DNK851983:DNL851983 DXG851983:DXH851983 EHC851983:EHD851983 EQY851983:EQZ851983 FAU851983:FAV851983 FKQ851983:FKR851983 FUM851983:FUN851983 GEI851983:GEJ851983 GOE851983:GOF851983 GYA851983:GYB851983 HHW851983:HHX851983 HRS851983:HRT851983 IBO851983:IBP851983 ILK851983:ILL851983 IVG851983:IVH851983 JFC851983:JFD851983 JOY851983:JOZ851983 JYU851983:JYV851983 KIQ851983:KIR851983 KSM851983:KSN851983 LCI851983:LCJ851983 LME851983:LMF851983 LWA851983:LWB851983 MFW851983:MFX851983 MPS851983:MPT851983 MZO851983:MZP851983 NJK851983:NJL851983 NTG851983:NTH851983 ODC851983:ODD851983 OMY851983:OMZ851983 OWU851983:OWV851983 PGQ851983:PGR851983 PQM851983:PQN851983 QAI851983:QAJ851983 QKE851983:QKF851983 QUA851983:QUB851983 RDW851983:RDX851983 RNS851983:RNT851983 RXO851983:RXP851983 SHK851983:SHL851983 SRG851983:SRH851983 TBC851983:TBD851983 TKY851983:TKZ851983 TUU851983:TUV851983 UEQ851983:UER851983 UOM851983:UON851983 UYI851983:UYJ851983 VIE851983:VIF851983 VSA851983:VSB851983 WBW851983:WBX851983 WLS851983:WLT851983 WVO851983:WVP851983 G917519:H917519 JC917519:JD917519 SY917519:SZ917519 ACU917519:ACV917519 AMQ917519:AMR917519 AWM917519:AWN917519 BGI917519:BGJ917519 BQE917519:BQF917519 CAA917519:CAB917519 CJW917519:CJX917519 CTS917519:CTT917519 DDO917519:DDP917519 DNK917519:DNL917519 DXG917519:DXH917519 EHC917519:EHD917519 EQY917519:EQZ917519 FAU917519:FAV917519 FKQ917519:FKR917519 FUM917519:FUN917519 GEI917519:GEJ917519 GOE917519:GOF917519 GYA917519:GYB917519 HHW917519:HHX917519 HRS917519:HRT917519 IBO917519:IBP917519 ILK917519:ILL917519 IVG917519:IVH917519 JFC917519:JFD917519 JOY917519:JOZ917519 JYU917519:JYV917519 KIQ917519:KIR917519 KSM917519:KSN917519 LCI917519:LCJ917519 LME917519:LMF917519 LWA917519:LWB917519 MFW917519:MFX917519 MPS917519:MPT917519 MZO917519:MZP917519 NJK917519:NJL917519 NTG917519:NTH917519 ODC917519:ODD917519 OMY917519:OMZ917519 OWU917519:OWV917519 PGQ917519:PGR917519 PQM917519:PQN917519 QAI917519:QAJ917519 QKE917519:QKF917519 QUA917519:QUB917519 RDW917519:RDX917519 RNS917519:RNT917519 RXO917519:RXP917519 SHK917519:SHL917519 SRG917519:SRH917519 TBC917519:TBD917519 TKY917519:TKZ917519 TUU917519:TUV917519 UEQ917519:UER917519 UOM917519:UON917519 UYI917519:UYJ917519 VIE917519:VIF917519 VSA917519:VSB917519 WBW917519:WBX917519 WLS917519:WLT917519 WVO917519:WVP917519 G983055:H983055 JC983055:JD983055 SY983055:SZ983055 ACU983055:ACV983055 AMQ983055:AMR983055 AWM983055:AWN983055 BGI983055:BGJ983055 BQE983055:BQF983055 CAA983055:CAB983055 CJW983055:CJX983055 CTS983055:CTT983055 DDO983055:DDP983055 DNK983055:DNL983055 DXG983055:DXH983055 EHC983055:EHD983055 EQY983055:EQZ983055 FAU983055:FAV983055 FKQ983055:FKR983055 FUM983055:FUN983055 GEI983055:GEJ983055 GOE983055:GOF983055 GYA983055:GYB983055 HHW983055:HHX983055 HRS983055:HRT983055 IBO983055:IBP983055 ILK983055:ILL983055 IVG983055:IVH983055 JFC983055:JFD983055 JOY983055:JOZ983055 JYU983055:JYV983055 KIQ983055:KIR983055 KSM983055:KSN983055 LCI983055:LCJ983055 LME983055:LMF983055 LWA983055:LWB983055 MFW983055:MFX983055 MPS983055:MPT983055 MZO983055:MZP983055 NJK983055:NJL983055 NTG983055:NTH983055 ODC983055:ODD983055 OMY983055:OMZ983055 OWU983055:OWV983055 PGQ983055:PGR983055 PQM983055:PQN983055 QAI983055:QAJ983055 QKE983055:QKF983055 QUA983055:QUB983055 RDW983055:RDX983055 RNS983055:RNT983055 RXO983055:RXP983055 SHK983055:SHL983055 SRG983055:SRH983055 TBC983055:TBD983055 TKY983055:TKZ983055 TUU983055:TUV983055 UEQ983055:UER983055 UOM983055:UON983055 UYI983055:UYJ983055 VIE983055:VIF983055 VSA983055:VSB983055 WBW983055:WBX983055 WLS983055:WLT983055 WVO983055:WVP983055">
      <formula1>$M$20:$M$22</formula1>
    </dataValidation>
    <dataValidation type="list" allowBlank="1" showInputMessage="1" showErrorMessage="1" sqref="B12:E12 IX12:JA12 ST12:SW12 ACP12:ACS12 AML12:AMO12 AWH12:AWK12 BGD12:BGG12 BPZ12:BQC12 BZV12:BZY12 CJR12:CJU12 CTN12:CTQ12 DDJ12:DDM12 DNF12:DNI12 DXB12:DXE12 EGX12:EHA12 EQT12:EQW12 FAP12:FAS12 FKL12:FKO12 FUH12:FUK12 GED12:GEG12 GNZ12:GOC12 GXV12:GXY12 HHR12:HHU12 HRN12:HRQ12 IBJ12:IBM12 ILF12:ILI12 IVB12:IVE12 JEX12:JFA12 JOT12:JOW12 JYP12:JYS12 KIL12:KIO12 KSH12:KSK12 LCD12:LCG12 LLZ12:LMC12 LVV12:LVY12 MFR12:MFU12 MPN12:MPQ12 MZJ12:MZM12 NJF12:NJI12 NTB12:NTE12 OCX12:ODA12 OMT12:OMW12 OWP12:OWS12 PGL12:PGO12 PQH12:PQK12 QAD12:QAG12 QJZ12:QKC12 QTV12:QTY12 RDR12:RDU12 RNN12:RNQ12 RXJ12:RXM12 SHF12:SHI12 SRB12:SRE12 TAX12:TBA12 TKT12:TKW12 TUP12:TUS12 UEL12:UEO12 UOH12:UOK12 UYD12:UYG12 VHZ12:VIC12 VRV12:VRY12 WBR12:WBU12 WLN12:WLQ12 WVJ12:WVM12 B65548:E65548 IX65548:JA65548 ST65548:SW65548 ACP65548:ACS65548 AML65548:AMO65548 AWH65548:AWK65548 BGD65548:BGG65548 BPZ65548:BQC65548 BZV65548:BZY65548 CJR65548:CJU65548 CTN65548:CTQ65548 DDJ65548:DDM65548 DNF65548:DNI65548 DXB65548:DXE65548 EGX65548:EHA65548 EQT65548:EQW65548 FAP65548:FAS65548 FKL65548:FKO65548 FUH65548:FUK65548 GED65548:GEG65548 GNZ65548:GOC65548 GXV65548:GXY65548 HHR65548:HHU65548 HRN65548:HRQ65548 IBJ65548:IBM65548 ILF65548:ILI65548 IVB65548:IVE65548 JEX65548:JFA65548 JOT65548:JOW65548 JYP65548:JYS65548 KIL65548:KIO65548 KSH65548:KSK65548 LCD65548:LCG65548 LLZ65548:LMC65548 LVV65548:LVY65548 MFR65548:MFU65548 MPN65548:MPQ65548 MZJ65548:MZM65548 NJF65548:NJI65548 NTB65548:NTE65548 OCX65548:ODA65548 OMT65548:OMW65548 OWP65548:OWS65548 PGL65548:PGO65548 PQH65548:PQK65548 QAD65548:QAG65548 QJZ65548:QKC65548 QTV65548:QTY65548 RDR65548:RDU65548 RNN65548:RNQ65548 RXJ65548:RXM65548 SHF65548:SHI65548 SRB65548:SRE65548 TAX65548:TBA65548 TKT65548:TKW65548 TUP65548:TUS65548 UEL65548:UEO65548 UOH65548:UOK65548 UYD65548:UYG65548 VHZ65548:VIC65548 VRV65548:VRY65548 WBR65548:WBU65548 WLN65548:WLQ65548 WVJ65548:WVM65548 B131084:E131084 IX131084:JA131084 ST131084:SW131084 ACP131084:ACS131084 AML131084:AMO131084 AWH131084:AWK131084 BGD131084:BGG131084 BPZ131084:BQC131084 BZV131084:BZY131084 CJR131084:CJU131084 CTN131084:CTQ131084 DDJ131084:DDM131084 DNF131084:DNI131084 DXB131084:DXE131084 EGX131084:EHA131084 EQT131084:EQW131084 FAP131084:FAS131084 FKL131084:FKO131084 FUH131084:FUK131084 GED131084:GEG131084 GNZ131084:GOC131084 GXV131084:GXY131084 HHR131084:HHU131084 HRN131084:HRQ131084 IBJ131084:IBM131084 ILF131084:ILI131084 IVB131084:IVE131084 JEX131084:JFA131084 JOT131084:JOW131084 JYP131084:JYS131084 KIL131084:KIO131084 KSH131084:KSK131084 LCD131084:LCG131084 LLZ131084:LMC131084 LVV131084:LVY131084 MFR131084:MFU131084 MPN131084:MPQ131084 MZJ131084:MZM131084 NJF131084:NJI131084 NTB131084:NTE131084 OCX131084:ODA131084 OMT131084:OMW131084 OWP131084:OWS131084 PGL131084:PGO131084 PQH131084:PQK131084 QAD131084:QAG131084 QJZ131084:QKC131084 QTV131084:QTY131084 RDR131084:RDU131084 RNN131084:RNQ131084 RXJ131084:RXM131084 SHF131084:SHI131084 SRB131084:SRE131084 TAX131084:TBA131084 TKT131084:TKW131084 TUP131084:TUS131084 UEL131084:UEO131084 UOH131084:UOK131084 UYD131084:UYG131084 VHZ131084:VIC131084 VRV131084:VRY131084 WBR131084:WBU131084 WLN131084:WLQ131084 WVJ131084:WVM131084 B196620:E196620 IX196620:JA196620 ST196620:SW196620 ACP196620:ACS196620 AML196620:AMO196620 AWH196620:AWK196620 BGD196620:BGG196620 BPZ196620:BQC196620 BZV196620:BZY196620 CJR196620:CJU196620 CTN196620:CTQ196620 DDJ196620:DDM196620 DNF196620:DNI196620 DXB196620:DXE196620 EGX196620:EHA196620 EQT196620:EQW196620 FAP196620:FAS196620 FKL196620:FKO196620 FUH196620:FUK196620 GED196620:GEG196620 GNZ196620:GOC196620 GXV196620:GXY196620 HHR196620:HHU196620 HRN196620:HRQ196620 IBJ196620:IBM196620 ILF196620:ILI196620 IVB196620:IVE196620 JEX196620:JFA196620 JOT196620:JOW196620 JYP196620:JYS196620 KIL196620:KIO196620 KSH196620:KSK196620 LCD196620:LCG196620 LLZ196620:LMC196620 LVV196620:LVY196620 MFR196620:MFU196620 MPN196620:MPQ196620 MZJ196620:MZM196620 NJF196620:NJI196620 NTB196620:NTE196620 OCX196620:ODA196620 OMT196620:OMW196620 OWP196620:OWS196620 PGL196620:PGO196620 PQH196620:PQK196620 QAD196620:QAG196620 QJZ196620:QKC196620 QTV196620:QTY196620 RDR196620:RDU196620 RNN196620:RNQ196620 RXJ196620:RXM196620 SHF196620:SHI196620 SRB196620:SRE196620 TAX196620:TBA196620 TKT196620:TKW196620 TUP196620:TUS196620 UEL196620:UEO196620 UOH196620:UOK196620 UYD196620:UYG196620 VHZ196620:VIC196620 VRV196620:VRY196620 WBR196620:WBU196620 WLN196620:WLQ196620 WVJ196620:WVM196620 B262156:E262156 IX262156:JA262156 ST262156:SW262156 ACP262156:ACS262156 AML262156:AMO262156 AWH262156:AWK262156 BGD262156:BGG262156 BPZ262156:BQC262156 BZV262156:BZY262156 CJR262156:CJU262156 CTN262156:CTQ262156 DDJ262156:DDM262156 DNF262156:DNI262156 DXB262156:DXE262156 EGX262156:EHA262156 EQT262156:EQW262156 FAP262156:FAS262156 FKL262156:FKO262156 FUH262156:FUK262156 GED262156:GEG262156 GNZ262156:GOC262156 GXV262156:GXY262156 HHR262156:HHU262156 HRN262156:HRQ262156 IBJ262156:IBM262156 ILF262156:ILI262156 IVB262156:IVE262156 JEX262156:JFA262156 JOT262156:JOW262156 JYP262156:JYS262156 KIL262156:KIO262156 KSH262156:KSK262156 LCD262156:LCG262156 LLZ262156:LMC262156 LVV262156:LVY262156 MFR262156:MFU262156 MPN262156:MPQ262156 MZJ262156:MZM262156 NJF262156:NJI262156 NTB262156:NTE262156 OCX262156:ODA262156 OMT262156:OMW262156 OWP262156:OWS262156 PGL262156:PGO262156 PQH262156:PQK262156 QAD262156:QAG262156 QJZ262156:QKC262156 QTV262156:QTY262156 RDR262156:RDU262156 RNN262156:RNQ262156 RXJ262156:RXM262156 SHF262156:SHI262156 SRB262156:SRE262156 TAX262156:TBA262156 TKT262156:TKW262156 TUP262156:TUS262156 UEL262156:UEO262156 UOH262156:UOK262156 UYD262156:UYG262156 VHZ262156:VIC262156 VRV262156:VRY262156 WBR262156:WBU262156 WLN262156:WLQ262156 WVJ262156:WVM262156 B327692:E327692 IX327692:JA327692 ST327692:SW327692 ACP327692:ACS327692 AML327692:AMO327692 AWH327692:AWK327692 BGD327692:BGG327692 BPZ327692:BQC327692 BZV327692:BZY327692 CJR327692:CJU327692 CTN327692:CTQ327692 DDJ327692:DDM327692 DNF327692:DNI327692 DXB327692:DXE327692 EGX327692:EHA327692 EQT327692:EQW327692 FAP327692:FAS327692 FKL327692:FKO327692 FUH327692:FUK327692 GED327692:GEG327692 GNZ327692:GOC327692 GXV327692:GXY327692 HHR327692:HHU327692 HRN327692:HRQ327692 IBJ327692:IBM327692 ILF327692:ILI327692 IVB327692:IVE327692 JEX327692:JFA327692 JOT327692:JOW327692 JYP327692:JYS327692 KIL327692:KIO327692 KSH327692:KSK327692 LCD327692:LCG327692 LLZ327692:LMC327692 LVV327692:LVY327692 MFR327692:MFU327692 MPN327692:MPQ327692 MZJ327692:MZM327692 NJF327692:NJI327692 NTB327692:NTE327692 OCX327692:ODA327692 OMT327692:OMW327692 OWP327692:OWS327692 PGL327692:PGO327692 PQH327692:PQK327692 QAD327692:QAG327692 QJZ327692:QKC327692 QTV327692:QTY327692 RDR327692:RDU327692 RNN327692:RNQ327692 RXJ327692:RXM327692 SHF327692:SHI327692 SRB327692:SRE327692 TAX327692:TBA327692 TKT327692:TKW327692 TUP327692:TUS327692 UEL327692:UEO327692 UOH327692:UOK327692 UYD327692:UYG327692 VHZ327692:VIC327692 VRV327692:VRY327692 WBR327692:WBU327692 WLN327692:WLQ327692 WVJ327692:WVM327692 B393228:E393228 IX393228:JA393228 ST393228:SW393228 ACP393228:ACS393228 AML393228:AMO393228 AWH393228:AWK393228 BGD393228:BGG393228 BPZ393228:BQC393228 BZV393228:BZY393228 CJR393228:CJU393228 CTN393228:CTQ393228 DDJ393228:DDM393228 DNF393228:DNI393228 DXB393228:DXE393228 EGX393228:EHA393228 EQT393228:EQW393228 FAP393228:FAS393228 FKL393228:FKO393228 FUH393228:FUK393228 GED393228:GEG393228 GNZ393228:GOC393228 GXV393228:GXY393228 HHR393228:HHU393228 HRN393228:HRQ393228 IBJ393228:IBM393228 ILF393228:ILI393228 IVB393228:IVE393228 JEX393228:JFA393228 JOT393228:JOW393228 JYP393228:JYS393228 KIL393228:KIO393228 KSH393228:KSK393228 LCD393228:LCG393228 LLZ393228:LMC393228 LVV393228:LVY393228 MFR393228:MFU393228 MPN393228:MPQ393228 MZJ393228:MZM393228 NJF393228:NJI393228 NTB393228:NTE393228 OCX393228:ODA393228 OMT393228:OMW393228 OWP393228:OWS393228 PGL393228:PGO393228 PQH393228:PQK393228 QAD393228:QAG393228 QJZ393228:QKC393228 QTV393228:QTY393228 RDR393228:RDU393228 RNN393228:RNQ393228 RXJ393228:RXM393228 SHF393228:SHI393228 SRB393228:SRE393228 TAX393228:TBA393228 TKT393228:TKW393228 TUP393228:TUS393228 UEL393228:UEO393228 UOH393228:UOK393228 UYD393228:UYG393228 VHZ393228:VIC393228 VRV393228:VRY393228 WBR393228:WBU393228 WLN393228:WLQ393228 WVJ393228:WVM393228 B458764:E458764 IX458764:JA458764 ST458764:SW458764 ACP458764:ACS458764 AML458764:AMO458764 AWH458764:AWK458764 BGD458764:BGG458764 BPZ458764:BQC458764 BZV458764:BZY458764 CJR458764:CJU458764 CTN458764:CTQ458764 DDJ458764:DDM458764 DNF458764:DNI458764 DXB458764:DXE458764 EGX458764:EHA458764 EQT458764:EQW458764 FAP458764:FAS458764 FKL458764:FKO458764 FUH458764:FUK458764 GED458764:GEG458764 GNZ458764:GOC458764 GXV458764:GXY458764 HHR458764:HHU458764 HRN458764:HRQ458764 IBJ458764:IBM458764 ILF458764:ILI458764 IVB458764:IVE458764 JEX458764:JFA458764 JOT458764:JOW458764 JYP458764:JYS458764 KIL458764:KIO458764 KSH458764:KSK458764 LCD458764:LCG458764 LLZ458764:LMC458764 LVV458764:LVY458764 MFR458764:MFU458764 MPN458764:MPQ458764 MZJ458764:MZM458764 NJF458764:NJI458764 NTB458764:NTE458764 OCX458764:ODA458764 OMT458764:OMW458764 OWP458764:OWS458764 PGL458764:PGO458764 PQH458764:PQK458764 QAD458764:QAG458764 QJZ458764:QKC458764 QTV458764:QTY458764 RDR458764:RDU458764 RNN458764:RNQ458764 RXJ458764:RXM458764 SHF458764:SHI458764 SRB458764:SRE458764 TAX458764:TBA458764 TKT458764:TKW458764 TUP458764:TUS458764 UEL458764:UEO458764 UOH458764:UOK458764 UYD458764:UYG458764 VHZ458764:VIC458764 VRV458764:VRY458764 WBR458764:WBU458764 WLN458764:WLQ458764 WVJ458764:WVM458764 B524300:E524300 IX524300:JA524300 ST524300:SW524300 ACP524300:ACS524300 AML524300:AMO524300 AWH524300:AWK524300 BGD524300:BGG524300 BPZ524300:BQC524300 BZV524300:BZY524300 CJR524300:CJU524300 CTN524300:CTQ524300 DDJ524300:DDM524300 DNF524300:DNI524300 DXB524300:DXE524300 EGX524300:EHA524300 EQT524300:EQW524300 FAP524300:FAS524300 FKL524300:FKO524300 FUH524300:FUK524300 GED524300:GEG524300 GNZ524300:GOC524300 GXV524300:GXY524300 HHR524300:HHU524300 HRN524300:HRQ524300 IBJ524300:IBM524300 ILF524300:ILI524300 IVB524300:IVE524300 JEX524300:JFA524300 JOT524300:JOW524300 JYP524300:JYS524300 KIL524300:KIO524300 KSH524300:KSK524300 LCD524300:LCG524300 LLZ524300:LMC524300 LVV524300:LVY524300 MFR524300:MFU524300 MPN524300:MPQ524300 MZJ524300:MZM524300 NJF524300:NJI524300 NTB524300:NTE524300 OCX524300:ODA524300 OMT524300:OMW524300 OWP524300:OWS524300 PGL524300:PGO524300 PQH524300:PQK524300 QAD524300:QAG524300 QJZ524300:QKC524300 QTV524300:QTY524300 RDR524300:RDU524300 RNN524300:RNQ524300 RXJ524300:RXM524300 SHF524300:SHI524300 SRB524300:SRE524300 TAX524300:TBA524300 TKT524300:TKW524300 TUP524300:TUS524300 UEL524300:UEO524300 UOH524300:UOK524300 UYD524300:UYG524300 VHZ524300:VIC524300 VRV524300:VRY524300 WBR524300:WBU524300 WLN524300:WLQ524300 WVJ524300:WVM524300 B589836:E589836 IX589836:JA589836 ST589836:SW589836 ACP589836:ACS589836 AML589836:AMO589836 AWH589836:AWK589836 BGD589836:BGG589836 BPZ589836:BQC589836 BZV589836:BZY589836 CJR589836:CJU589836 CTN589836:CTQ589836 DDJ589836:DDM589836 DNF589836:DNI589836 DXB589836:DXE589836 EGX589836:EHA589836 EQT589836:EQW589836 FAP589836:FAS589836 FKL589836:FKO589836 FUH589836:FUK589836 GED589836:GEG589836 GNZ589836:GOC589836 GXV589836:GXY589836 HHR589836:HHU589836 HRN589836:HRQ589836 IBJ589836:IBM589836 ILF589836:ILI589836 IVB589836:IVE589836 JEX589836:JFA589836 JOT589836:JOW589836 JYP589836:JYS589836 KIL589836:KIO589836 KSH589836:KSK589836 LCD589836:LCG589836 LLZ589836:LMC589836 LVV589836:LVY589836 MFR589836:MFU589836 MPN589836:MPQ589836 MZJ589836:MZM589836 NJF589836:NJI589836 NTB589836:NTE589836 OCX589836:ODA589836 OMT589836:OMW589836 OWP589836:OWS589836 PGL589836:PGO589836 PQH589836:PQK589836 QAD589836:QAG589836 QJZ589836:QKC589836 QTV589836:QTY589836 RDR589836:RDU589836 RNN589836:RNQ589836 RXJ589836:RXM589836 SHF589836:SHI589836 SRB589836:SRE589836 TAX589836:TBA589836 TKT589836:TKW589836 TUP589836:TUS589836 UEL589836:UEO589836 UOH589836:UOK589836 UYD589836:UYG589836 VHZ589836:VIC589836 VRV589836:VRY589836 WBR589836:WBU589836 WLN589836:WLQ589836 WVJ589836:WVM589836 B655372:E655372 IX655372:JA655372 ST655372:SW655372 ACP655372:ACS655372 AML655372:AMO655372 AWH655372:AWK655372 BGD655372:BGG655372 BPZ655372:BQC655372 BZV655372:BZY655372 CJR655372:CJU655372 CTN655372:CTQ655372 DDJ655372:DDM655372 DNF655372:DNI655372 DXB655372:DXE655372 EGX655372:EHA655372 EQT655372:EQW655372 FAP655372:FAS655372 FKL655372:FKO655372 FUH655372:FUK655372 GED655372:GEG655372 GNZ655372:GOC655372 GXV655372:GXY655372 HHR655372:HHU655372 HRN655372:HRQ655372 IBJ655372:IBM655372 ILF655372:ILI655372 IVB655372:IVE655372 JEX655372:JFA655372 JOT655372:JOW655372 JYP655372:JYS655372 KIL655372:KIO655372 KSH655372:KSK655372 LCD655372:LCG655372 LLZ655372:LMC655372 LVV655372:LVY655372 MFR655372:MFU655372 MPN655372:MPQ655372 MZJ655372:MZM655372 NJF655372:NJI655372 NTB655372:NTE655372 OCX655372:ODA655372 OMT655372:OMW655372 OWP655372:OWS655372 PGL655372:PGO655372 PQH655372:PQK655372 QAD655372:QAG655372 QJZ655372:QKC655372 QTV655372:QTY655372 RDR655372:RDU655372 RNN655372:RNQ655372 RXJ655372:RXM655372 SHF655372:SHI655372 SRB655372:SRE655372 TAX655372:TBA655372 TKT655372:TKW655372 TUP655372:TUS655372 UEL655372:UEO655372 UOH655372:UOK655372 UYD655372:UYG655372 VHZ655372:VIC655372 VRV655372:VRY655372 WBR655372:WBU655372 WLN655372:WLQ655372 WVJ655372:WVM655372 B720908:E720908 IX720908:JA720908 ST720908:SW720908 ACP720908:ACS720908 AML720908:AMO720908 AWH720908:AWK720908 BGD720908:BGG720908 BPZ720908:BQC720908 BZV720908:BZY720908 CJR720908:CJU720908 CTN720908:CTQ720908 DDJ720908:DDM720908 DNF720908:DNI720908 DXB720908:DXE720908 EGX720908:EHA720908 EQT720908:EQW720908 FAP720908:FAS720908 FKL720908:FKO720908 FUH720908:FUK720908 GED720908:GEG720908 GNZ720908:GOC720908 GXV720908:GXY720908 HHR720908:HHU720908 HRN720908:HRQ720908 IBJ720908:IBM720908 ILF720908:ILI720908 IVB720908:IVE720908 JEX720908:JFA720908 JOT720908:JOW720908 JYP720908:JYS720908 KIL720908:KIO720908 KSH720908:KSK720908 LCD720908:LCG720908 LLZ720908:LMC720908 LVV720908:LVY720908 MFR720908:MFU720908 MPN720908:MPQ720908 MZJ720908:MZM720908 NJF720908:NJI720908 NTB720908:NTE720908 OCX720908:ODA720908 OMT720908:OMW720908 OWP720908:OWS720908 PGL720908:PGO720908 PQH720908:PQK720908 QAD720908:QAG720908 QJZ720908:QKC720908 QTV720908:QTY720908 RDR720908:RDU720908 RNN720908:RNQ720908 RXJ720908:RXM720908 SHF720908:SHI720908 SRB720908:SRE720908 TAX720908:TBA720908 TKT720908:TKW720908 TUP720908:TUS720908 UEL720908:UEO720908 UOH720908:UOK720908 UYD720908:UYG720908 VHZ720908:VIC720908 VRV720908:VRY720908 WBR720908:WBU720908 WLN720908:WLQ720908 WVJ720908:WVM720908 B786444:E786444 IX786444:JA786444 ST786444:SW786444 ACP786444:ACS786444 AML786444:AMO786444 AWH786444:AWK786444 BGD786444:BGG786444 BPZ786444:BQC786444 BZV786444:BZY786444 CJR786444:CJU786444 CTN786444:CTQ786444 DDJ786444:DDM786444 DNF786444:DNI786444 DXB786444:DXE786444 EGX786444:EHA786444 EQT786444:EQW786444 FAP786444:FAS786444 FKL786444:FKO786444 FUH786444:FUK786444 GED786444:GEG786444 GNZ786444:GOC786444 GXV786444:GXY786444 HHR786444:HHU786444 HRN786444:HRQ786444 IBJ786444:IBM786444 ILF786444:ILI786444 IVB786444:IVE786444 JEX786444:JFA786444 JOT786444:JOW786444 JYP786444:JYS786444 KIL786444:KIO786444 KSH786444:KSK786444 LCD786444:LCG786444 LLZ786444:LMC786444 LVV786444:LVY786444 MFR786444:MFU786444 MPN786444:MPQ786444 MZJ786444:MZM786444 NJF786444:NJI786444 NTB786444:NTE786444 OCX786444:ODA786444 OMT786444:OMW786444 OWP786444:OWS786444 PGL786444:PGO786444 PQH786444:PQK786444 QAD786444:QAG786444 QJZ786444:QKC786444 QTV786444:QTY786444 RDR786444:RDU786444 RNN786444:RNQ786444 RXJ786444:RXM786444 SHF786444:SHI786444 SRB786444:SRE786444 TAX786444:TBA786444 TKT786444:TKW786444 TUP786444:TUS786444 UEL786444:UEO786444 UOH786444:UOK786444 UYD786444:UYG786444 VHZ786444:VIC786444 VRV786444:VRY786444 WBR786444:WBU786444 WLN786444:WLQ786444 WVJ786444:WVM786444 B851980:E851980 IX851980:JA851980 ST851980:SW851980 ACP851980:ACS851980 AML851980:AMO851980 AWH851980:AWK851980 BGD851980:BGG851980 BPZ851980:BQC851980 BZV851980:BZY851980 CJR851980:CJU851980 CTN851980:CTQ851980 DDJ851980:DDM851980 DNF851980:DNI851980 DXB851980:DXE851980 EGX851980:EHA851980 EQT851980:EQW851980 FAP851980:FAS851980 FKL851980:FKO851980 FUH851980:FUK851980 GED851980:GEG851980 GNZ851980:GOC851980 GXV851980:GXY851980 HHR851980:HHU851980 HRN851980:HRQ851980 IBJ851980:IBM851980 ILF851980:ILI851980 IVB851980:IVE851980 JEX851980:JFA851980 JOT851980:JOW851980 JYP851980:JYS851980 KIL851980:KIO851980 KSH851980:KSK851980 LCD851980:LCG851980 LLZ851980:LMC851980 LVV851980:LVY851980 MFR851980:MFU851980 MPN851980:MPQ851980 MZJ851980:MZM851980 NJF851980:NJI851980 NTB851980:NTE851980 OCX851980:ODA851980 OMT851980:OMW851980 OWP851980:OWS851980 PGL851980:PGO851980 PQH851980:PQK851980 QAD851980:QAG851980 QJZ851980:QKC851980 QTV851980:QTY851980 RDR851980:RDU851980 RNN851980:RNQ851980 RXJ851980:RXM851980 SHF851980:SHI851980 SRB851980:SRE851980 TAX851980:TBA851980 TKT851980:TKW851980 TUP851980:TUS851980 UEL851980:UEO851980 UOH851980:UOK851980 UYD851980:UYG851980 VHZ851980:VIC851980 VRV851980:VRY851980 WBR851980:WBU851980 WLN851980:WLQ851980 WVJ851980:WVM851980 B917516:E917516 IX917516:JA917516 ST917516:SW917516 ACP917516:ACS917516 AML917516:AMO917516 AWH917516:AWK917516 BGD917516:BGG917516 BPZ917516:BQC917516 BZV917516:BZY917516 CJR917516:CJU917516 CTN917516:CTQ917516 DDJ917516:DDM917516 DNF917516:DNI917516 DXB917516:DXE917516 EGX917516:EHA917516 EQT917516:EQW917516 FAP917516:FAS917516 FKL917516:FKO917516 FUH917516:FUK917516 GED917516:GEG917516 GNZ917516:GOC917516 GXV917516:GXY917516 HHR917516:HHU917516 HRN917516:HRQ917516 IBJ917516:IBM917516 ILF917516:ILI917516 IVB917516:IVE917516 JEX917516:JFA917516 JOT917516:JOW917516 JYP917516:JYS917516 KIL917516:KIO917516 KSH917516:KSK917516 LCD917516:LCG917516 LLZ917516:LMC917516 LVV917516:LVY917516 MFR917516:MFU917516 MPN917516:MPQ917516 MZJ917516:MZM917516 NJF917516:NJI917516 NTB917516:NTE917516 OCX917516:ODA917516 OMT917516:OMW917516 OWP917516:OWS917516 PGL917516:PGO917516 PQH917516:PQK917516 QAD917516:QAG917516 QJZ917516:QKC917516 QTV917516:QTY917516 RDR917516:RDU917516 RNN917516:RNQ917516 RXJ917516:RXM917516 SHF917516:SHI917516 SRB917516:SRE917516 TAX917516:TBA917516 TKT917516:TKW917516 TUP917516:TUS917516 UEL917516:UEO917516 UOH917516:UOK917516 UYD917516:UYG917516 VHZ917516:VIC917516 VRV917516:VRY917516 WBR917516:WBU917516 WLN917516:WLQ917516 WVJ917516:WVM917516 B983052:E983052 IX983052:JA983052 ST983052:SW983052 ACP983052:ACS983052 AML983052:AMO983052 AWH983052:AWK983052 BGD983052:BGG983052 BPZ983052:BQC983052 BZV983052:BZY983052 CJR983052:CJU983052 CTN983052:CTQ983052 DDJ983052:DDM983052 DNF983052:DNI983052 DXB983052:DXE983052 EGX983052:EHA983052 EQT983052:EQW983052 FAP983052:FAS983052 FKL983052:FKO983052 FUH983052:FUK983052 GED983052:GEG983052 GNZ983052:GOC983052 GXV983052:GXY983052 HHR983052:HHU983052 HRN983052:HRQ983052 IBJ983052:IBM983052 ILF983052:ILI983052 IVB983052:IVE983052 JEX983052:JFA983052 JOT983052:JOW983052 JYP983052:JYS983052 KIL983052:KIO983052 KSH983052:KSK983052 LCD983052:LCG983052 LLZ983052:LMC983052 LVV983052:LVY983052 MFR983052:MFU983052 MPN983052:MPQ983052 MZJ983052:MZM983052 NJF983052:NJI983052 NTB983052:NTE983052 OCX983052:ODA983052 OMT983052:OMW983052 OWP983052:OWS983052 PGL983052:PGO983052 PQH983052:PQK983052 QAD983052:QAG983052 QJZ983052:QKC983052 QTV983052:QTY983052 RDR983052:RDU983052 RNN983052:RNQ983052 RXJ983052:RXM983052 SHF983052:SHI983052 SRB983052:SRE983052 TAX983052:TBA983052 TKT983052:TKW983052 TUP983052:TUS983052 UEL983052:UEO983052 UOH983052:UOK983052 UYD983052:UYG983052 VHZ983052:VIC983052 VRV983052:VRY983052 WBR983052:WBU983052 WLN983052:WLQ983052 WVJ983052:WVM983052">
      <formula1>$M$9:$M$12</formula1>
    </dataValidation>
    <dataValidation type="list" allowBlank="1" showInputMessage="1" showErrorMessage="1" sqref="B27:D27 IX27:IZ27 ST27:SV27 ACP27:ACR27 AML27:AMN27 AWH27:AWJ27 BGD27:BGF27 BPZ27:BQB27 BZV27:BZX27 CJR27:CJT27 CTN27:CTP27 DDJ27:DDL27 DNF27:DNH27 DXB27:DXD27 EGX27:EGZ27 EQT27:EQV27 FAP27:FAR27 FKL27:FKN27 FUH27:FUJ27 GED27:GEF27 GNZ27:GOB27 GXV27:GXX27 HHR27:HHT27 HRN27:HRP27 IBJ27:IBL27 ILF27:ILH27 IVB27:IVD27 JEX27:JEZ27 JOT27:JOV27 JYP27:JYR27 KIL27:KIN27 KSH27:KSJ27 LCD27:LCF27 LLZ27:LMB27 LVV27:LVX27 MFR27:MFT27 MPN27:MPP27 MZJ27:MZL27 NJF27:NJH27 NTB27:NTD27 OCX27:OCZ27 OMT27:OMV27 OWP27:OWR27 PGL27:PGN27 PQH27:PQJ27 QAD27:QAF27 QJZ27:QKB27 QTV27:QTX27 RDR27:RDT27 RNN27:RNP27 RXJ27:RXL27 SHF27:SHH27 SRB27:SRD27 TAX27:TAZ27 TKT27:TKV27 TUP27:TUR27 UEL27:UEN27 UOH27:UOJ27 UYD27:UYF27 VHZ27:VIB27 VRV27:VRX27 WBR27:WBT27 WLN27:WLP27 WVJ27:WVL27 B65563:D65563 IX65563:IZ65563 ST65563:SV65563 ACP65563:ACR65563 AML65563:AMN65563 AWH65563:AWJ65563 BGD65563:BGF65563 BPZ65563:BQB65563 BZV65563:BZX65563 CJR65563:CJT65563 CTN65563:CTP65563 DDJ65563:DDL65563 DNF65563:DNH65563 DXB65563:DXD65563 EGX65563:EGZ65563 EQT65563:EQV65563 FAP65563:FAR65563 FKL65563:FKN65563 FUH65563:FUJ65563 GED65563:GEF65563 GNZ65563:GOB65563 GXV65563:GXX65563 HHR65563:HHT65563 HRN65563:HRP65563 IBJ65563:IBL65563 ILF65563:ILH65563 IVB65563:IVD65563 JEX65563:JEZ65563 JOT65563:JOV65563 JYP65563:JYR65563 KIL65563:KIN65563 KSH65563:KSJ65563 LCD65563:LCF65563 LLZ65563:LMB65563 LVV65563:LVX65563 MFR65563:MFT65563 MPN65563:MPP65563 MZJ65563:MZL65563 NJF65563:NJH65563 NTB65563:NTD65563 OCX65563:OCZ65563 OMT65563:OMV65563 OWP65563:OWR65563 PGL65563:PGN65563 PQH65563:PQJ65563 QAD65563:QAF65563 QJZ65563:QKB65563 QTV65563:QTX65563 RDR65563:RDT65563 RNN65563:RNP65563 RXJ65563:RXL65563 SHF65563:SHH65563 SRB65563:SRD65563 TAX65563:TAZ65563 TKT65563:TKV65563 TUP65563:TUR65563 UEL65563:UEN65563 UOH65563:UOJ65563 UYD65563:UYF65563 VHZ65563:VIB65563 VRV65563:VRX65563 WBR65563:WBT65563 WLN65563:WLP65563 WVJ65563:WVL65563 B131099:D131099 IX131099:IZ131099 ST131099:SV131099 ACP131099:ACR131099 AML131099:AMN131099 AWH131099:AWJ131099 BGD131099:BGF131099 BPZ131099:BQB131099 BZV131099:BZX131099 CJR131099:CJT131099 CTN131099:CTP131099 DDJ131099:DDL131099 DNF131099:DNH131099 DXB131099:DXD131099 EGX131099:EGZ131099 EQT131099:EQV131099 FAP131099:FAR131099 FKL131099:FKN131099 FUH131099:FUJ131099 GED131099:GEF131099 GNZ131099:GOB131099 GXV131099:GXX131099 HHR131099:HHT131099 HRN131099:HRP131099 IBJ131099:IBL131099 ILF131099:ILH131099 IVB131099:IVD131099 JEX131099:JEZ131099 JOT131099:JOV131099 JYP131099:JYR131099 KIL131099:KIN131099 KSH131099:KSJ131099 LCD131099:LCF131099 LLZ131099:LMB131099 LVV131099:LVX131099 MFR131099:MFT131099 MPN131099:MPP131099 MZJ131099:MZL131099 NJF131099:NJH131099 NTB131099:NTD131099 OCX131099:OCZ131099 OMT131099:OMV131099 OWP131099:OWR131099 PGL131099:PGN131099 PQH131099:PQJ131099 QAD131099:QAF131099 QJZ131099:QKB131099 QTV131099:QTX131099 RDR131099:RDT131099 RNN131099:RNP131099 RXJ131099:RXL131099 SHF131099:SHH131099 SRB131099:SRD131099 TAX131099:TAZ131099 TKT131099:TKV131099 TUP131099:TUR131099 UEL131099:UEN131099 UOH131099:UOJ131099 UYD131099:UYF131099 VHZ131099:VIB131099 VRV131099:VRX131099 WBR131099:WBT131099 WLN131099:WLP131099 WVJ131099:WVL131099 B196635:D196635 IX196635:IZ196635 ST196635:SV196635 ACP196635:ACR196635 AML196635:AMN196635 AWH196635:AWJ196635 BGD196635:BGF196635 BPZ196635:BQB196635 BZV196635:BZX196635 CJR196635:CJT196635 CTN196635:CTP196635 DDJ196635:DDL196635 DNF196635:DNH196635 DXB196635:DXD196635 EGX196635:EGZ196635 EQT196635:EQV196635 FAP196635:FAR196635 FKL196635:FKN196635 FUH196635:FUJ196635 GED196635:GEF196635 GNZ196635:GOB196635 GXV196635:GXX196635 HHR196635:HHT196635 HRN196635:HRP196635 IBJ196635:IBL196635 ILF196635:ILH196635 IVB196635:IVD196635 JEX196635:JEZ196635 JOT196635:JOV196635 JYP196635:JYR196635 KIL196635:KIN196635 KSH196635:KSJ196635 LCD196635:LCF196635 LLZ196635:LMB196635 LVV196635:LVX196635 MFR196635:MFT196635 MPN196635:MPP196635 MZJ196635:MZL196635 NJF196635:NJH196635 NTB196635:NTD196635 OCX196635:OCZ196635 OMT196635:OMV196635 OWP196635:OWR196635 PGL196635:PGN196635 PQH196635:PQJ196635 QAD196635:QAF196635 QJZ196635:QKB196635 QTV196635:QTX196635 RDR196635:RDT196635 RNN196635:RNP196635 RXJ196635:RXL196635 SHF196635:SHH196635 SRB196635:SRD196635 TAX196635:TAZ196635 TKT196635:TKV196635 TUP196635:TUR196635 UEL196635:UEN196635 UOH196635:UOJ196635 UYD196635:UYF196635 VHZ196635:VIB196635 VRV196635:VRX196635 WBR196635:WBT196635 WLN196635:WLP196635 WVJ196635:WVL196635 B262171:D262171 IX262171:IZ262171 ST262171:SV262171 ACP262171:ACR262171 AML262171:AMN262171 AWH262171:AWJ262171 BGD262171:BGF262171 BPZ262171:BQB262171 BZV262171:BZX262171 CJR262171:CJT262171 CTN262171:CTP262171 DDJ262171:DDL262171 DNF262171:DNH262171 DXB262171:DXD262171 EGX262171:EGZ262171 EQT262171:EQV262171 FAP262171:FAR262171 FKL262171:FKN262171 FUH262171:FUJ262171 GED262171:GEF262171 GNZ262171:GOB262171 GXV262171:GXX262171 HHR262171:HHT262171 HRN262171:HRP262171 IBJ262171:IBL262171 ILF262171:ILH262171 IVB262171:IVD262171 JEX262171:JEZ262171 JOT262171:JOV262171 JYP262171:JYR262171 KIL262171:KIN262171 KSH262171:KSJ262171 LCD262171:LCF262171 LLZ262171:LMB262171 LVV262171:LVX262171 MFR262171:MFT262171 MPN262171:MPP262171 MZJ262171:MZL262171 NJF262171:NJH262171 NTB262171:NTD262171 OCX262171:OCZ262171 OMT262171:OMV262171 OWP262171:OWR262171 PGL262171:PGN262171 PQH262171:PQJ262171 QAD262171:QAF262171 QJZ262171:QKB262171 QTV262171:QTX262171 RDR262171:RDT262171 RNN262171:RNP262171 RXJ262171:RXL262171 SHF262171:SHH262171 SRB262171:SRD262171 TAX262171:TAZ262171 TKT262171:TKV262171 TUP262171:TUR262171 UEL262171:UEN262171 UOH262171:UOJ262171 UYD262171:UYF262171 VHZ262171:VIB262171 VRV262171:VRX262171 WBR262171:WBT262171 WLN262171:WLP262171 WVJ262171:WVL262171 B327707:D327707 IX327707:IZ327707 ST327707:SV327707 ACP327707:ACR327707 AML327707:AMN327707 AWH327707:AWJ327707 BGD327707:BGF327707 BPZ327707:BQB327707 BZV327707:BZX327707 CJR327707:CJT327707 CTN327707:CTP327707 DDJ327707:DDL327707 DNF327707:DNH327707 DXB327707:DXD327707 EGX327707:EGZ327707 EQT327707:EQV327707 FAP327707:FAR327707 FKL327707:FKN327707 FUH327707:FUJ327707 GED327707:GEF327707 GNZ327707:GOB327707 GXV327707:GXX327707 HHR327707:HHT327707 HRN327707:HRP327707 IBJ327707:IBL327707 ILF327707:ILH327707 IVB327707:IVD327707 JEX327707:JEZ327707 JOT327707:JOV327707 JYP327707:JYR327707 KIL327707:KIN327707 KSH327707:KSJ327707 LCD327707:LCF327707 LLZ327707:LMB327707 LVV327707:LVX327707 MFR327707:MFT327707 MPN327707:MPP327707 MZJ327707:MZL327707 NJF327707:NJH327707 NTB327707:NTD327707 OCX327707:OCZ327707 OMT327707:OMV327707 OWP327707:OWR327707 PGL327707:PGN327707 PQH327707:PQJ327707 QAD327707:QAF327707 QJZ327707:QKB327707 QTV327707:QTX327707 RDR327707:RDT327707 RNN327707:RNP327707 RXJ327707:RXL327707 SHF327707:SHH327707 SRB327707:SRD327707 TAX327707:TAZ327707 TKT327707:TKV327707 TUP327707:TUR327707 UEL327707:UEN327707 UOH327707:UOJ327707 UYD327707:UYF327707 VHZ327707:VIB327707 VRV327707:VRX327707 WBR327707:WBT327707 WLN327707:WLP327707 WVJ327707:WVL327707 B393243:D393243 IX393243:IZ393243 ST393243:SV393243 ACP393243:ACR393243 AML393243:AMN393243 AWH393243:AWJ393243 BGD393243:BGF393243 BPZ393243:BQB393243 BZV393243:BZX393243 CJR393243:CJT393243 CTN393243:CTP393243 DDJ393243:DDL393243 DNF393243:DNH393243 DXB393243:DXD393243 EGX393243:EGZ393243 EQT393243:EQV393243 FAP393243:FAR393243 FKL393243:FKN393243 FUH393243:FUJ393243 GED393243:GEF393243 GNZ393243:GOB393243 GXV393243:GXX393243 HHR393243:HHT393243 HRN393243:HRP393243 IBJ393243:IBL393243 ILF393243:ILH393243 IVB393243:IVD393243 JEX393243:JEZ393243 JOT393243:JOV393243 JYP393243:JYR393243 KIL393243:KIN393243 KSH393243:KSJ393243 LCD393243:LCF393243 LLZ393243:LMB393243 LVV393243:LVX393243 MFR393243:MFT393243 MPN393243:MPP393243 MZJ393243:MZL393243 NJF393243:NJH393243 NTB393243:NTD393243 OCX393243:OCZ393243 OMT393243:OMV393243 OWP393243:OWR393243 PGL393243:PGN393243 PQH393243:PQJ393243 QAD393243:QAF393243 QJZ393243:QKB393243 QTV393243:QTX393243 RDR393243:RDT393243 RNN393243:RNP393243 RXJ393243:RXL393243 SHF393243:SHH393243 SRB393243:SRD393243 TAX393243:TAZ393243 TKT393243:TKV393243 TUP393243:TUR393243 UEL393243:UEN393243 UOH393243:UOJ393243 UYD393243:UYF393243 VHZ393243:VIB393243 VRV393243:VRX393243 WBR393243:WBT393243 WLN393243:WLP393243 WVJ393243:WVL393243 B458779:D458779 IX458779:IZ458779 ST458779:SV458779 ACP458779:ACR458779 AML458779:AMN458779 AWH458779:AWJ458779 BGD458779:BGF458779 BPZ458779:BQB458779 BZV458779:BZX458779 CJR458779:CJT458779 CTN458779:CTP458779 DDJ458779:DDL458779 DNF458779:DNH458779 DXB458779:DXD458779 EGX458779:EGZ458779 EQT458779:EQV458779 FAP458779:FAR458779 FKL458779:FKN458779 FUH458779:FUJ458779 GED458779:GEF458779 GNZ458779:GOB458779 GXV458779:GXX458779 HHR458779:HHT458779 HRN458779:HRP458779 IBJ458779:IBL458779 ILF458779:ILH458779 IVB458779:IVD458779 JEX458779:JEZ458779 JOT458779:JOV458779 JYP458779:JYR458779 KIL458779:KIN458779 KSH458779:KSJ458779 LCD458779:LCF458779 LLZ458779:LMB458779 LVV458779:LVX458779 MFR458779:MFT458779 MPN458779:MPP458779 MZJ458779:MZL458779 NJF458779:NJH458779 NTB458779:NTD458779 OCX458779:OCZ458779 OMT458779:OMV458779 OWP458779:OWR458779 PGL458779:PGN458779 PQH458779:PQJ458779 QAD458779:QAF458779 QJZ458779:QKB458779 QTV458779:QTX458779 RDR458779:RDT458779 RNN458779:RNP458779 RXJ458779:RXL458779 SHF458779:SHH458779 SRB458779:SRD458779 TAX458779:TAZ458779 TKT458779:TKV458779 TUP458779:TUR458779 UEL458779:UEN458779 UOH458779:UOJ458779 UYD458779:UYF458779 VHZ458779:VIB458779 VRV458779:VRX458779 WBR458779:WBT458779 WLN458779:WLP458779 WVJ458779:WVL458779 B524315:D524315 IX524315:IZ524315 ST524315:SV524315 ACP524315:ACR524315 AML524315:AMN524315 AWH524315:AWJ524315 BGD524315:BGF524315 BPZ524315:BQB524315 BZV524315:BZX524315 CJR524315:CJT524315 CTN524315:CTP524315 DDJ524315:DDL524315 DNF524315:DNH524315 DXB524315:DXD524315 EGX524315:EGZ524315 EQT524315:EQV524315 FAP524315:FAR524315 FKL524315:FKN524315 FUH524315:FUJ524315 GED524315:GEF524315 GNZ524315:GOB524315 GXV524315:GXX524315 HHR524315:HHT524315 HRN524315:HRP524315 IBJ524315:IBL524315 ILF524315:ILH524315 IVB524315:IVD524315 JEX524315:JEZ524315 JOT524315:JOV524315 JYP524315:JYR524315 KIL524315:KIN524315 KSH524315:KSJ524315 LCD524315:LCF524315 LLZ524315:LMB524315 LVV524315:LVX524315 MFR524315:MFT524315 MPN524315:MPP524315 MZJ524315:MZL524315 NJF524315:NJH524315 NTB524315:NTD524315 OCX524315:OCZ524315 OMT524315:OMV524315 OWP524315:OWR524315 PGL524315:PGN524315 PQH524315:PQJ524315 QAD524315:QAF524315 QJZ524315:QKB524315 QTV524315:QTX524315 RDR524315:RDT524315 RNN524315:RNP524315 RXJ524315:RXL524315 SHF524315:SHH524315 SRB524315:SRD524315 TAX524315:TAZ524315 TKT524315:TKV524315 TUP524315:TUR524315 UEL524315:UEN524315 UOH524315:UOJ524315 UYD524315:UYF524315 VHZ524315:VIB524315 VRV524315:VRX524315 WBR524315:WBT524315 WLN524315:WLP524315 WVJ524315:WVL524315 B589851:D589851 IX589851:IZ589851 ST589851:SV589851 ACP589851:ACR589851 AML589851:AMN589851 AWH589851:AWJ589851 BGD589851:BGF589851 BPZ589851:BQB589851 BZV589851:BZX589851 CJR589851:CJT589851 CTN589851:CTP589851 DDJ589851:DDL589851 DNF589851:DNH589851 DXB589851:DXD589851 EGX589851:EGZ589851 EQT589851:EQV589851 FAP589851:FAR589851 FKL589851:FKN589851 FUH589851:FUJ589851 GED589851:GEF589851 GNZ589851:GOB589851 GXV589851:GXX589851 HHR589851:HHT589851 HRN589851:HRP589851 IBJ589851:IBL589851 ILF589851:ILH589851 IVB589851:IVD589851 JEX589851:JEZ589851 JOT589851:JOV589851 JYP589851:JYR589851 KIL589851:KIN589851 KSH589851:KSJ589851 LCD589851:LCF589851 LLZ589851:LMB589851 LVV589851:LVX589851 MFR589851:MFT589851 MPN589851:MPP589851 MZJ589851:MZL589851 NJF589851:NJH589851 NTB589851:NTD589851 OCX589851:OCZ589851 OMT589851:OMV589851 OWP589851:OWR589851 PGL589851:PGN589851 PQH589851:PQJ589851 QAD589851:QAF589851 QJZ589851:QKB589851 QTV589851:QTX589851 RDR589851:RDT589851 RNN589851:RNP589851 RXJ589851:RXL589851 SHF589851:SHH589851 SRB589851:SRD589851 TAX589851:TAZ589851 TKT589851:TKV589851 TUP589851:TUR589851 UEL589851:UEN589851 UOH589851:UOJ589851 UYD589851:UYF589851 VHZ589851:VIB589851 VRV589851:VRX589851 WBR589851:WBT589851 WLN589851:WLP589851 WVJ589851:WVL589851 B655387:D655387 IX655387:IZ655387 ST655387:SV655387 ACP655387:ACR655387 AML655387:AMN655387 AWH655387:AWJ655387 BGD655387:BGF655387 BPZ655387:BQB655387 BZV655387:BZX655387 CJR655387:CJT655387 CTN655387:CTP655387 DDJ655387:DDL655387 DNF655387:DNH655387 DXB655387:DXD655387 EGX655387:EGZ655387 EQT655387:EQV655387 FAP655387:FAR655387 FKL655387:FKN655387 FUH655387:FUJ655387 GED655387:GEF655387 GNZ655387:GOB655387 GXV655387:GXX655387 HHR655387:HHT655387 HRN655387:HRP655387 IBJ655387:IBL655387 ILF655387:ILH655387 IVB655387:IVD655387 JEX655387:JEZ655387 JOT655387:JOV655387 JYP655387:JYR655387 KIL655387:KIN655387 KSH655387:KSJ655387 LCD655387:LCF655387 LLZ655387:LMB655387 LVV655387:LVX655387 MFR655387:MFT655387 MPN655387:MPP655387 MZJ655387:MZL655387 NJF655387:NJH655387 NTB655387:NTD655387 OCX655387:OCZ655387 OMT655387:OMV655387 OWP655387:OWR655387 PGL655387:PGN655387 PQH655387:PQJ655387 QAD655387:QAF655387 QJZ655387:QKB655387 QTV655387:QTX655387 RDR655387:RDT655387 RNN655387:RNP655387 RXJ655387:RXL655387 SHF655387:SHH655387 SRB655387:SRD655387 TAX655387:TAZ655387 TKT655387:TKV655387 TUP655387:TUR655387 UEL655387:UEN655387 UOH655387:UOJ655387 UYD655387:UYF655387 VHZ655387:VIB655387 VRV655387:VRX655387 WBR655387:WBT655387 WLN655387:WLP655387 WVJ655387:WVL655387 B720923:D720923 IX720923:IZ720923 ST720923:SV720923 ACP720923:ACR720923 AML720923:AMN720923 AWH720923:AWJ720923 BGD720923:BGF720923 BPZ720923:BQB720923 BZV720923:BZX720923 CJR720923:CJT720923 CTN720923:CTP720923 DDJ720923:DDL720923 DNF720923:DNH720923 DXB720923:DXD720923 EGX720923:EGZ720923 EQT720923:EQV720923 FAP720923:FAR720923 FKL720923:FKN720923 FUH720923:FUJ720923 GED720923:GEF720923 GNZ720923:GOB720923 GXV720923:GXX720923 HHR720923:HHT720923 HRN720923:HRP720923 IBJ720923:IBL720923 ILF720923:ILH720923 IVB720923:IVD720923 JEX720923:JEZ720923 JOT720923:JOV720923 JYP720923:JYR720923 KIL720923:KIN720923 KSH720923:KSJ720923 LCD720923:LCF720923 LLZ720923:LMB720923 LVV720923:LVX720923 MFR720923:MFT720923 MPN720923:MPP720923 MZJ720923:MZL720923 NJF720923:NJH720923 NTB720923:NTD720923 OCX720923:OCZ720923 OMT720923:OMV720923 OWP720923:OWR720923 PGL720923:PGN720923 PQH720923:PQJ720923 QAD720923:QAF720923 QJZ720923:QKB720923 QTV720923:QTX720923 RDR720923:RDT720923 RNN720923:RNP720923 RXJ720923:RXL720923 SHF720923:SHH720923 SRB720923:SRD720923 TAX720923:TAZ720923 TKT720923:TKV720923 TUP720923:TUR720923 UEL720923:UEN720923 UOH720923:UOJ720923 UYD720923:UYF720923 VHZ720923:VIB720923 VRV720923:VRX720923 WBR720923:WBT720923 WLN720923:WLP720923 WVJ720923:WVL720923 B786459:D786459 IX786459:IZ786459 ST786459:SV786459 ACP786459:ACR786459 AML786459:AMN786459 AWH786459:AWJ786459 BGD786459:BGF786459 BPZ786459:BQB786459 BZV786459:BZX786459 CJR786459:CJT786459 CTN786459:CTP786459 DDJ786459:DDL786459 DNF786459:DNH786459 DXB786459:DXD786459 EGX786459:EGZ786459 EQT786459:EQV786459 FAP786459:FAR786459 FKL786459:FKN786459 FUH786459:FUJ786459 GED786459:GEF786459 GNZ786459:GOB786459 GXV786459:GXX786459 HHR786459:HHT786459 HRN786459:HRP786459 IBJ786459:IBL786459 ILF786459:ILH786459 IVB786459:IVD786459 JEX786459:JEZ786459 JOT786459:JOV786459 JYP786459:JYR786459 KIL786459:KIN786459 KSH786459:KSJ786459 LCD786459:LCF786459 LLZ786459:LMB786459 LVV786459:LVX786459 MFR786459:MFT786459 MPN786459:MPP786459 MZJ786459:MZL786459 NJF786459:NJH786459 NTB786459:NTD786459 OCX786459:OCZ786459 OMT786459:OMV786459 OWP786459:OWR786459 PGL786459:PGN786459 PQH786459:PQJ786459 QAD786459:QAF786459 QJZ786459:QKB786459 QTV786459:QTX786459 RDR786459:RDT786459 RNN786459:RNP786459 RXJ786459:RXL786459 SHF786459:SHH786459 SRB786459:SRD786459 TAX786459:TAZ786459 TKT786459:TKV786459 TUP786459:TUR786459 UEL786459:UEN786459 UOH786459:UOJ786459 UYD786459:UYF786459 VHZ786459:VIB786459 VRV786459:VRX786459 WBR786459:WBT786459 WLN786459:WLP786459 WVJ786459:WVL786459 B851995:D851995 IX851995:IZ851995 ST851995:SV851995 ACP851995:ACR851995 AML851995:AMN851995 AWH851995:AWJ851995 BGD851995:BGF851995 BPZ851995:BQB851995 BZV851995:BZX851995 CJR851995:CJT851995 CTN851995:CTP851995 DDJ851995:DDL851995 DNF851995:DNH851995 DXB851995:DXD851995 EGX851995:EGZ851995 EQT851995:EQV851995 FAP851995:FAR851995 FKL851995:FKN851995 FUH851995:FUJ851995 GED851995:GEF851995 GNZ851995:GOB851995 GXV851995:GXX851995 HHR851995:HHT851995 HRN851995:HRP851995 IBJ851995:IBL851995 ILF851995:ILH851995 IVB851995:IVD851995 JEX851995:JEZ851995 JOT851995:JOV851995 JYP851995:JYR851995 KIL851995:KIN851995 KSH851995:KSJ851995 LCD851995:LCF851995 LLZ851995:LMB851995 LVV851995:LVX851995 MFR851995:MFT851995 MPN851995:MPP851995 MZJ851995:MZL851995 NJF851995:NJH851995 NTB851995:NTD851995 OCX851995:OCZ851995 OMT851995:OMV851995 OWP851995:OWR851995 PGL851995:PGN851995 PQH851995:PQJ851995 QAD851995:QAF851995 QJZ851995:QKB851995 QTV851995:QTX851995 RDR851995:RDT851995 RNN851995:RNP851995 RXJ851995:RXL851995 SHF851995:SHH851995 SRB851995:SRD851995 TAX851995:TAZ851995 TKT851995:TKV851995 TUP851995:TUR851995 UEL851995:UEN851995 UOH851995:UOJ851995 UYD851995:UYF851995 VHZ851995:VIB851995 VRV851995:VRX851995 WBR851995:WBT851995 WLN851995:WLP851995 WVJ851995:WVL851995 B917531:D917531 IX917531:IZ917531 ST917531:SV917531 ACP917531:ACR917531 AML917531:AMN917531 AWH917531:AWJ917531 BGD917531:BGF917531 BPZ917531:BQB917531 BZV917531:BZX917531 CJR917531:CJT917531 CTN917531:CTP917531 DDJ917531:DDL917531 DNF917531:DNH917531 DXB917531:DXD917531 EGX917531:EGZ917531 EQT917531:EQV917531 FAP917531:FAR917531 FKL917531:FKN917531 FUH917531:FUJ917531 GED917531:GEF917531 GNZ917531:GOB917531 GXV917531:GXX917531 HHR917531:HHT917531 HRN917531:HRP917531 IBJ917531:IBL917531 ILF917531:ILH917531 IVB917531:IVD917531 JEX917531:JEZ917531 JOT917531:JOV917531 JYP917531:JYR917531 KIL917531:KIN917531 KSH917531:KSJ917531 LCD917531:LCF917531 LLZ917531:LMB917531 LVV917531:LVX917531 MFR917531:MFT917531 MPN917531:MPP917531 MZJ917531:MZL917531 NJF917531:NJH917531 NTB917531:NTD917531 OCX917531:OCZ917531 OMT917531:OMV917531 OWP917531:OWR917531 PGL917531:PGN917531 PQH917531:PQJ917531 QAD917531:QAF917531 QJZ917531:QKB917531 QTV917531:QTX917531 RDR917531:RDT917531 RNN917531:RNP917531 RXJ917531:RXL917531 SHF917531:SHH917531 SRB917531:SRD917531 TAX917531:TAZ917531 TKT917531:TKV917531 TUP917531:TUR917531 UEL917531:UEN917531 UOH917531:UOJ917531 UYD917531:UYF917531 VHZ917531:VIB917531 VRV917531:VRX917531 WBR917531:WBT917531 WLN917531:WLP917531 WVJ917531:WVL917531 B983067:D983067 IX983067:IZ983067 ST983067:SV983067 ACP983067:ACR983067 AML983067:AMN983067 AWH983067:AWJ983067 BGD983067:BGF983067 BPZ983067:BQB983067 BZV983067:BZX983067 CJR983067:CJT983067 CTN983067:CTP983067 DDJ983067:DDL983067 DNF983067:DNH983067 DXB983067:DXD983067 EGX983067:EGZ983067 EQT983067:EQV983067 FAP983067:FAR983067 FKL983067:FKN983067 FUH983067:FUJ983067 GED983067:GEF983067 GNZ983067:GOB983067 GXV983067:GXX983067 HHR983067:HHT983067 HRN983067:HRP983067 IBJ983067:IBL983067 ILF983067:ILH983067 IVB983067:IVD983067 JEX983067:JEZ983067 JOT983067:JOV983067 JYP983067:JYR983067 KIL983067:KIN983067 KSH983067:KSJ983067 LCD983067:LCF983067 LLZ983067:LMB983067 LVV983067:LVX983067 MFR983067:MFT983067 MPN983067:MPP983067 MZJ983067:MZL983067 NJF983067:NJH983067 NTB983067:NTD983067 OCX983067:OCZ983067 OMT983067:OMV983067 OWP983067:OWR983067 PGL983067:PGN983067 PQH983067:PQJ983067 QAD983067:QAF983067 QJZ983067:QKB983067 QTV983067:QTX983067 RDR983067:RDT983067 RNN983067:RNP983067 RXJ983067:RXL983067 SHF983067:SHH983067 SRB983067:SRD983067 TAX983067:TAZ983067 TKT983067:TKV983067 TUP983067:TUR983067 UEL983067:UEN983067 UOH983067:UOJ983067 UYD983067:UYF983067 VHZ983067:VIB983067 VRV983067:VRX983067 WBR983067:WBT983067 WLN983067:WLP983067 WVJ983067:WVL983067">
      <formula1>$M$15:$M$18</formula1>
    </dataValidation>
  </dataValidation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29"/>
  <sheetViews>
    <sheetView topLeftCell="D22" zoomScale="80" zoomScaleNormal="80" workbookViewId="0">
      <selection activeCell="F28" sqref="F28"/>
    </sheetView>
  </sheetViews>
  <sheetFormatPr baseColWidth="10" defaultRowHeight="15" x14ac:dyDescent="0.25"/>
  <cols>
    <col min="2" max="2" width="18" customWidth="1"/>
    <col min="3" max="3" width="17.85546875" customWidth="1"/>
    <col min="4" max="4" width="20.28515625" bestFit="1" customWidth="1"/>
    <col min="5" max="5" width="24.85546875" customWidth="1"/>
    <col min="6" max="6" width="46.28515625" customWidth="1"/>
    <col min="7" max="7" width="19.5703125" customWidth="1"/>
    <col min="8" max="8" width="19.5703125" style="70" customWidth="1"/>
    <col min="9" max="10" width="19.5703125" customWidth="1"/>
    <col min="11" max="11" width="38" customWidth="1"/>
    <col min="258" max="258" width="18" customWidth="1"/>
    <col min="259" max="259" width="17.85546875" customWidth="1"/>
    <col min="260" max="260" width="20.28515625" bestFit="1" customWidth="1"/>
    <col min="261" max="261" width="24.85546875" customWidth="1"/>
    <col min="262" max="262" width="32.42578125" customWidth="1"/>
    <col min="263" max="267" width="19.5703125" customWidth="1"/>
    <col min="514" max="514" width="18" customWidth="1"/>
    <col min="515" max="515" width="17.85546875" customWidth="1"/>
    <col min="516" max="516" width="20.28515625" bestFit="1" customWidth="1"/>
    <col min="517" max="517" width="24.85546875" customWidth="1"/>
    <col min="518" max="518" width="32.42578125" customWidth="1"/>
    <col min="519" max="523" width="19.5703125" customWidth="1"/>
    <col min="770" max="770" width="18" customWidth="1"/>
    <col min="771" max="771" width="17.85546875" customWidth="1"/>
    <col min="772" max="772" width="20.28515625" bestFit="1" customWidth="1"/>
    <col min="773" max="773" width="24.85546875" customWidth="1"/>
    <col min="774" max="774" width="32.42578125" customWidth="1"/>
    <col min="775" max="779" width="19.5703125" customWidth="1"/>
    <col min="1026" max="1026" width="18" customWidth="1"/>
    <col min="1027" max="1027" width="17.85546875" customWidth="1"/>
    <col min="1028" max="1028" width="20.28515625" bestFit="1" customWidth="1"/>
    <col min="1029" max="1029" width="24.85546875" customWidth="1"/>
    <col min="1030" max="1030" width="32.42578125" customWidth="1"/>
    <col min="1031" max="1035" width="19.5703125" customWidth="1"/>
    <col min="1282" max="1282" width="18" customWidth="1"/>
    <col min="1283" max="1283" width="17.85546875" customWidth="1"/>
    <col min="1284" max="1284" width="20.28515625" bestFit="1" customWidth="1"/>
    <col min="1285" max="1285" width="24.85546875" customWidth="1"/>
    <col min="1286" max="1286" width="32.42578125" customWidth="1"/>
    <col min="1287" max="1291" width="19.5703125" customWidth="1"/>
    <col min="1538" max="1538" width="18" customWidth="1"/>
    <col min="1539" max="1539" width="17.85546875" customWidth="1"/>
    <col min="1540" max="1540" width="20.28515625" bestFit="1" customWidth="1"/>
    <col min="1541" max="1541" width="24.85546875" customWidth="1"/>
    <col min="1542" max="1542" width="32.42578125" customWidth="1"/>
    <col min="1543" max="1547" width="19.5703125" customWidth="1"/>
    <col min="1794" max="1794" width="18" customWidth="1"/>
    <col min="1795" max="1795" width="17.85546875" customWidth="1"/>
    <col min="1796" max="1796" width="20.28515625" bestFit="1" customWidth="1"/>
    <col min="1797" max="1797" width="24.85546875" customWidth="1"/>
    <col min="1798" max="1798" width="32.42578125" customWidth="1"/>
    <col min="1799" max="1803" width="19.5703125" customWidth="1"/>
    <col min="2050" max="2050" width="18" customWidth="1"/>
    <col min="2051" max="2051" width="17.85546875" customWidth="1"/>
    <col min="2052" max="2052" width="20.28515625" bestFit="1" customWidth="1"/>
    <col min="2053" max="2053" width="24.85546875" customWidth="1"/>
    <col min="2054" max="2054" width="32.42578125" customWidth="1"/>
    <col min="2055" max="2059" width="19.5703125" customWidth="1"/>
    <col min="2306" max="2306" width="18" customWidth="1"/>
    <col min="2307" max="2307" width="17.85546875" customWidth="1"/>
    <col min="2308" max="2308" width="20.28515625" bestFit="1" customWidth="1"/>
    <col min="2309" max="2309" width="24.85546875" customWidth="1"/>
    <col min="2310" max="2310" width="32.42578125" customWidth="1"/>
    <col min="2311" max="2315" width="19.5703125" customWidth="1"/>
    <col min="2562" max="2562" width="18" customWidth="1"/>
    <col min="2563" max="2563" width="17.85546875" customWidth="1"/>
    <col min="2564" max="2564" width="20.28515625" bestFit="1" customWidth="1"/>
    <col min="2565" max="2565" width="24.85546875" customWidth="1"/>
    <col min="2566" max="2566" width="32.42578125" customWidth="1"/>
    <col min="2567" max="2571" width="19.5703125" customWidth="1"/>
    <col min="2818" max="2818" width="18" customWidth="1"/>
    <col min="2819" max="2819" width="17.85546875" customWidth="1"/>
    <col min="2820" max="2820" width="20.28515625" bestFit="1" customWidth="1"/>
    <col min="2821" max="2821" width="24.85546875" customWidth="1"/>
    <col min="2822" max="2822" width="32.42578125" customWidth="1"/>
    <col min="2823" max="2827" width="19.5703125" customWidth="1"/>
    <col min="3074" max="3074" width="18" customWidth="1"/>
    <col min="3075" max="3075" width="17.85546875" customWidth="1"/>
    <col min="3076" max="3076" width="20.28515625" bestFit="1" customWidth="1"/>
    <col min="3077" max="3077" width="24.85546875" customWidth="1"/>
    <col min="3078" max="3078" width="32.42578125" customWidth="1"/>
    <col min="3079" max="3083" width="19.5703125" customWidth="1"/>
    <col min="3330" max="3330" width="18" customWidth="1"/>
    <col min="3331" max="3331" width="17.85546875" customWidth="1"/>
    <col min="3332" max="3332" width="20.28515625" bestFit="1" customWidth="1"/>
    <col min="3333" max="3333" width="24.85546875" customWidth="1"/>
    <col min="3334" max="3334" width="32.42578125" customWidth="1"/>
    <col min="3335" max="3339" width="19.5703125" customWidth="1"/>
    <col min="3586" max="3586" width="18" customWidth="1"/>
    <col min="3587" max="3587" width="17.85546875" customWidth="1"/>
    <col min="3588" max="3588" width="20.28515625" bestFit="1" customWidth="1"/>
    <col min="3589" max="3589" width="24.85546875" customWidth="1"/>
    <col min="3590" max="3590" width="32.42578125" customWidth="1"/>
    <col min="3591" max="3595" width="19.5703125" customWidth="1"/>
    <col min="3842" max="3842" width="18" customWidth="1"/>
    <col min="3843" max="3843" width="17.85546875" customWidth="1"/>
    <col min="3844" max="3844" width="20.28515625" bestFit="1" customWidth="1"/>
    <col min="3845" max="3845" width="24.85546875" customWidth="1"/>
    <col min="3846" max="3846" width="32.42578125" customWidth="1"/>
    <col min="3847" max="3851" width="19.5703125" customWidth="1"/>
    <col min="4098" max="4098" width="18" customWidth="1"/>
    <col min="4099" max="4099" width="17.85546875" customWidth="1"/>
    <col min="4100" max="4100" width="20.28515625" bestFit="1" customWidth="1"/>
    <col min="4101" max="4101" width="24.85546875" customWidth="1"/>
    <col min="4102" max="4102" width="32.42578125" customWidth="1"/>
    <col min="4103" max="4107" width="19.5703125" customWidth="1"/>
    <col min="4354" max="4354" width="18" customWidth="1"/>
    <col min="4355" max="4355" width="17.85546875" customWidth="1"/>
    <col min="4356" max="4356" width="20.28515625" bestFit="1" customWidth="1"/>
    <col min="4357" max="4357" width="24.85546875" customWidth="1"/>
    <col min="4358" max="4358" width="32.42578125" customWidth="1"/>
    <col min="4359" max="4363" width="19.5703125" customWidth="1"/>
    <col min="4610" max="4610" width="18" customWidth="1"/>
    <col min="4611" max="4611" width="17.85546875" customWidth="1"/>
    <col min="4612" max="4612" width="20.28515625" bestFit="1" customWidth="1"/>
    <col min="4613" max="4613" width="24.85546875" customWidth="1"/>
    <col min="4614" max="4614" width="32.42578125" customWidth="1"/>
    <col min="4615" max="4619" width="19.5703125" customWidth="1"/>
    <col min="4866" max="4866" width="18" customWidth="1"/>
    <col min="4867" max="4867" width="17.85546875" customWidth="1"/>
    <col min="4868" max="4868" width="20.28515625" bestFit="1" customWidth="1"/>
    <col min="4869" max="4869" width="24.85546875" customWidth="1"/>
    <col min="4870" max="4870" width="32.42578125" customWidth="1"/>
    <col min="4871" max="4875" width="19.5703125" customWidth="1"/>
    <col min="5122" max="5122" width="18" customWidth="1"/>
    <col min="5123" max="5123" width="17.85546875" customWidth="1"/>
    <col min="5124" max="5124" width="20.28515625" bestFit="1" customWidth="1"/>
    <col min="5125" max="5125" width="24.85546875" customWidth="1"/>
    <col min="5126" max="5126" width="32.42578125" customWidth="1"/>
    <col min="5127" max="5131" width="19.5703125" customWidth="1"/>
    <col min="5378" max="5378" width="18" customWidth="1"/>
    <col min="5379" max="5379" width="17.85546875" customWidth="1"/>
    <col min="5380" max="5380" width="20.28515625" bestFit="1" customWidth="1"/>
    <col min="5381" max="5381" width="24.85546875" customWidth="1"/>
    <col min="5382" max="5382" width="32.42578125" customWidth="1"/>
    <col min="5383" max="5387" width="19.5703125" customWidth="1"/>
    <col min="5634" max="5634" width="18" customWidth="1"/>
    <col min="5635" max="5635" width="17.85546875" customWidth="1"/>
    <col min="5636" max="5636" width="20.28515625" bestFit="1" customWidth="1"/>
    <col min="5637" max="5637" width="24.85546875" customWidth="1"/>
    <col min="5638" max="5638" width="32.42578125" customWidth="1"/>
    <col min="5639" max="5643" width="19.5703125" customWidth="1"/>
    <col min="5890" max="5890" width="18" customWidth="1"/>
    <col min="5891" max="5891" width="17.85546875" customWidth="1"/>
    <col min="5892" max="5892" width="20.28515625" bestFit="1" customWidth="1"/>
    <col min="5893" max="5893" width="24.85546875" customWidth="1"/>
    <col min="5894" max="5894" width="32.42578125" customWidth="1"/>
    <col min="5895" max="5899" width="19.5703125" customWidth="1"/>
    <col min="6146" max="6146" width="18" customWidth="1"/>
    <col min="6147" max="6147" width="17.85546875" customWidth="1"/>
    <col min="6148" max="6148" width="20.28515625" bestFit="1" customWidth="1"/>
    <col min="6149" max="6149" width="24.85546875" customWidth="1"/>
    <col min="6150" max="6150" width="32.42578125" customWidth="1"/>
    <col min="6151" max="6155" width="19.5703125" customWidth="1"/>
    <col min="6402" max="6402" width="18" customWidth="1"/>
    <col min="6403" max="6403" width="17.85546875" customWidth="1"/>
    <col min="6404" max="6404" width="20.28515625" bestFit="1" customWidth="1"/>
    <col min="6405" max="6405" width="24.85546875" customWidth="1"/>
    <col min="6406" max="6406" width="32.42578125" customWidth="1"/>
    <col min="6407" max="6411" width="19.5703125" customWidth="1"/>
    <col min="6658" max="6658" width="18" customWidth="1"/>
    <col min="6659" max="6659" width="17.85546875" customWidth="1"/>
    <col min="6660" max="6660" width="20.28515625" bestFit="1" customWidth="1"/>
    <col min="6661" max="6661" width="24.85546875" customWidth="1"/>
    <col min="6662" max="6662" width="32.42578125" customWidth="1"/>
    <col min="6663" max="6667" width="19.5703125" customWidth="1"/>
    <col min="6914" max="6914" width="18" customWidth="1"/>
    <col min="6915" max="6915" width="17.85546875" customWidth="1"/>
    <col min="6916" max="6916" width="20.28515625" bestFit="1" customWidth="1"/>
    <col min="6917" max="6917" width="24.85546875" customWidth="1"/>
    <col min="6918" max="6918" width="32.42578125" customWidth="1"/>
    <col min="6919" max="6923" width="19.5703125" customWidth="1"/>
    <col min="7170" max="7170" width="18" customWidth="1"/>
    <col min="7171" max="7171" width="17.85546875" customWidth="1"/>
    <col min="7172" max="7172" width="20.28515625" bestFit="1" customWidth="1"/>
    <col min="7173" max="7173" width="24.85546875" customWidth="1"/>
    <col min="7174" max="7174" width="32.42578125" customWidth="1"/>
    <col min="7175" max="7179" width="19.5703125" customWidth="1"/>
    <col min="7426" max="7426" width="18" customWidth="1"/>
    <col min="7427" max="7427" width="17.85546875" customWidth="1"/>
    <col min="7428" max="7428" width="20.28515625" bestFit="1" customWidth="1"/>
    <col min="7429" max="7429" width="24.85546875" customWidth="1"/>
    <col min="7430" max="7430" width="32.42578125" customWidth="1"/>
    <col min="7431" max="7435" width="19.5703125" customWidth="1"/>
    <col min="7682" max="7682" width="18" customWidth="1"/>
    <col min="7683" max="7683" width="17.85546875" customWidth="1"/>
    <col min="7684" max="7684" width="20.28515625" bestFit="1" customWidth="1"/>
    <col min="7685" max="7685" width="24.85546875" customWidth="1"/>
    <col min="7686" max="7686" width="32.42578125" customWidth="1"/>
    <col min="7687" max="7691" width="19.5703125" customWidth="1"/>
    <col min="7938" max="7938" width="18" customWidth="1"/>
    <col min="7939" max="7939" width="17.85546875" customWidth="1"/>
    <col min="7940" max="7940" width="20.28515625" bestFit="1" customWidth="1"/>
    <col min="7941" max="7941" width="24.85546875" customWidth="1"/>
    <col min="7942" max="7942" width="32.42578125" customWidth="1"/>
    <col min="7943" max="7947" width="19.5703125" customWidth="1"/>
    <col min="8194" max="8194" width="18" customWidth="1"/>
    <col min="8195" max="8195" width="17.85546875" customWidth="1"/>
    <col min="8196" max="8196" width="20.28515625" bestFit="1" customWidth="1"/>
    <col min="8197" max="8197" width="24.85546875" customWidth="1"/>
    <col min="8198" max="8198" width="32.42578125" customWidth="1"/>
    <col min="8199" max="8203" width="19.5703125" customWidth="1"/>
    <col min="8450" max="8450" width="18" customWidth="1"/>
    <col min="8451" max="8451" width="17.85546875" customWidth="1"/>
    <col min="8452" max="8452" width="20.28515625" bestFit="1" customWidth="1"/>
    <col min="8453" max="8453" width="24.85546875" customWidth="1"/>
    <col min="8454" max="8454" width="32.42578125" customWidth="1"/>
    <col min="8455" max="8459" width="19.5703125" customWidth="1"/>
    <col min="8706" max="8706" width="18" customWidth="1"/>
    <col min="8707" max="8707" width="17.85546875" customWidth="1"/>
    <col min="8708" max="8708" width="20.28515625" bestFit="1" customWidth="1"/>
    <col min="8709" max="8709" width="24.85546875" customWidth="1"/>
    <col min="8710" max="8710" width="32.42578125" customWidth="1"/>
    <col min="8711" max="8715" width="19.5703125" customWidth="1"/>
    <col min="8962" max="8962" width="18" customWidth="1"/>
    <col min="8963" max="8963" width="17.85546875" customWidth="1"/>
    <col min="8964" max="8964" width="20.28515625" bestFit="1" customWidth="1"/>
    <col min="8965" max="8965" width="24.85546875" customWidth="1"/>
    <col min="8966" max="8966" width="32.42578125" customWidth="1"/>
    <col min="8967" max="8971" width="19.5703125" customWidth="1"/>
    <col min="9218" max="9218" width="18" customWidth="1"/>
    <col min="9219" max="9219" width="17.85546875" customWidth="1"/>
    <col min="9220" max="9220" width="20.28515625" bestFit="1" customWidth="1"/>
    <col min="9221" max="9221" width="24.85546875" customWidth="1"/>
    <col min="9222" max="9222" width="32.42578125" customWidth="1"/>
    <col min="9223" max="9227" width="19.5703125" customWidth="1"/>
    <col min="9474" max="9474" width="18" customWidth="1"/>
    <col min="9475" max="9475" width="17.85546875" customWidth="1"/>
    <col min="9476" max="9476" width="20.28515625" bestFit="1" customWidth="1"/>
    <col min="9477" max="9477" width="24.85546875" customWidth="1"/>
    <col min="9478" max="9478" width="32.42578125" customWidth="1"/>
    <col min="9479" max="9483" width="19.5703125" customWidth="1"/>
    <col min="9730" max="9730" width="18" customWidth="1"/>
    <col min="9731" max="9731" width="17.85546875" customWidth="1"/>
    <col min="9732" max="9732" width="20.28515625" bestFit="1" customWidth="1"/>
    <col min="9733" max="9733" width="24.85546875" customWidth="1"/>
    <col min="9734" max="9734" width="32.42578125" customWidth="1"/>
    <col min="9735" max="9739" width="19.5703125" customWidth="1"/>
    <col min="9986" max="9986" width="18" customWidth="1"/>
    <col min="9987" max="9987" width="17.85546875" customWidth="1"/>
    <col min="9988" max="9988" width="20.28515625" bestFit="1" customWidth="1"/>
    <col min="9989" max="9989" width="24.85546875" customWidth="1"/>
    <col min="9990" max="9990" width="32.42578125" customWidth="1"/>
    <col min="9991" max="9995" width="19.5703125" customWidth="1"/>
    <col min="10242" max="10242" width="18" customWidth="1"/>
    <col min="10243" max="10243" width="17.85546875" customWidth="1"/>
    <col min="10244" max="10244" width="20.28515625" bestFit="1" customWidth="1"/>
    <col min="10245" max="10245" width="24.85546875" customWidth="1"/>
    <col min="10246" max="10246" width="32.42578125" customWidth="1"/>
    <col min="10247" max="10251" width="19.5703125" customWidth="1"/>
    <col min="10498" max="10498" width="18" customWidth="1"/>
    <col min="10499" max="10499" width="17.85546875" customWidth="1"/>
    <col min="10500" max="10500" width="20.28515625" bestFit="1" customWidth="1"/>
    <col min="10501" max="10501" width="24.85546875" customWidth="1"/>
    <col min="10502" max="10502" width="32.42578125" customWidth="1"/>
    <col min="10503" max="10507" width="19.5703125" customWidth="1"/>
    <col min="10754" max="10754" width="18" customWidth="1"/>
    <col min="10755" max="10755" width="17.85546875" customWidth="1"/>
    <col min="10756" max="10756" width="20.28515625" bestFit="1" customWidth="1"/>
    <col min="10757" max="10757" width="24.85546875" customWidth="1"/>
    <col min="10758" max="10758" width="32.42578125" customWidth="1"/>
    <col min="10759" max="10763" width="19.5703125" customWidth="1"/>
    <col min="11010" max="11010" width="18" customWidth="1"/>
    <col min="11011" max="11011" width="17.85546875" customWidth="1"/>
    <col min="11012" max="11012" width="20.28515625" bestFit="1" customWidth="1"/>
    <col min="11013" max="11013" width="24.85546875" customWidth="1"/>
    <col min="11014" max="11014" width="32.42578125" customWidth="1"/>
    <col min="11015" max="11019" width="19.5703125" customWidth="1"/>
    <col min="11266" max="11266" width="18" customWidth="1"/>
    <col min="11267" max="11267" width="17.85546875" customWidth="1"/>
    <col min="11268" max="11268" width="20.28515625" bestFit="1" customWidth="1"/>
    <col min="11269" max="11269" width="24.85546875" customWidth="1"/>
    <col min="11270" max="11270" width="32.42578125" customWidth="1"/>
    <col min="11271" max="11275" width="19.5703125" customWidth="1"/>
    <col min="11522" max="11522" width="18" customWidth="1"/>
    <col min="11523" max="11523" width="17.85546875" customWidth="1"/>
    <col min="11524" max="11524" width="20.28515625" bestFit="1" customWidth="1"/>
    <col min="11525" max="11525" width="24.85546875" customWidth="1"/>
    <col min="11526" max="11526" width="32.42578125" customWidth="1"/>
    <col min="11527" max="11531" width="19.5703125" customWidth="1"/>
    <col min="11778" max="11778" width="18" customWidth="1"/>
    <col min="11779" max="11779" width="17.85546875" customWidth="1"/>
    <col min="11780" max="11780" width="20.28515625" bestFit="1" customWidth="1"/>
    <col min="11781" max="11781" width="24.85546875" customWidth="1"/>
    <col min="11782" max="11782" width="32.42578125" customWidth="1"/>
    <col min="11783" max="11787" width="19.5703125" customWidth="1"/>
    <col min="12034" max="12034" width="18" customWidth="1"/>
    <col min="12035" max="12035" width="17.85546875" customWidth="1"/>
    <col min="12036" max="12036" width="20.28515625" bestFit="1" customWidth="1"/>
    <col min="12037" max="12037" width="24.85546875" customWidth="1"/>
    <col min="12038" max="12038" width="32.42578125" customWidth="1"/>
    <col min="12039" max="12043" width="19.5703125" customWidth="1"/>
    <col min="12290" max="12290" width="18" customWidth="1"/>
    <col min="12291" max="12291" width="17.85546875" customWidth="1"/>
    <col min="12292" max="12292" width="20.28515625" bestFit="1" customWidth="1"/>
    <col min="12293" max="12293" width="24.85546875" customWidth="1"/>
    <col min="12294" max="12294" width="32.42578125" customWidth="1"/>
    <col min="12295" max="12299" width="19.5703125" customWidth="1"/>
    <col min="12546" max="12546" width="18" customWidth="1"/>
    <col min="12547" max="12547" width="17.85546875" customWidth="1"/>
    <col min="12548" max="12548" width="20.28515625" bestFit="1" customWidth="1"/>
    <col min="12549" max="12549" width="24.85546875" customWidth="1"/>
    <col min="12550" max="12550" width="32.42578125" customWidth="1"/>
    <col min="12551" max="12555" width="19.5703125" customWidth="1"/>
    <col min="12802" max="12802" width="18" customWidth="1"/>
    <col min="12803" max="12803" width="17.85546875" customWidth="1"/>
    <col min="12804" max="12804" width="20.28515625" bestFit="1" customWidth="1"/>
    <col min="12805" max="12805" width="24.85546875" customWidth="1"/>
    <col min="12806" max="12806" width="32.42578125" customWidth="1"/>
    <col min="12807" max="12811" width="19.5703125" customWidth="1"/>
    <col min="13058" max="13058" width="18" customWidth="1"/>
    <col min="13059" max="13059" width="17.85546875" customWidth="1"/>
    <col min="13060" max="13060" width="20.28515625" bestFit="1" customWidth="1"/>
    <col min="13061" max="13061" width="24.85546875" customWidth="1"/>
    <col min="13062" max="13062" width="32.42578125" customWidth="1"/>
    <col min="13063" max="13067" width="19.5703125" customWidth="1"/>
    <col min="13314" max="13314" width="18" customWidth="1"/>
    <col min="13315" max="13315" width="17.85546875" customWidth="1"/>
    <col min="13316" max="13316" width="20.28515625" bestFit="1" customWidth="1"/>
    <col min="13317" max="13317" width="24.85546875" customWidth="1"/>
    <col min="13318" max="13318" width="32.42578125" customWidth="1"/>
    <col min="13319" max="13323" width="19.5703125" customWidth="1"/>
    <col min="13570" max="13570" width="18" customWidth="1"/>
    <col min="13571" max="13571" width="17.85546875" customWidth="1"/>
    <col min="13572" max="13572" width="20.28515625" bestFit="1" customWidth="1"/>
    <col min="13573" max="13573" width="24.85546875" customWidth="1"/>
    <col min="13574" max="13574" width="32.42578125" customWidth="1"/>
    <col min="13575" max="13579" width="19.5703125" customWidth="1"/>
    <col min="13826" max="13826" width="18" customWidth="1"/>
    <col min="13827" max="13827" width="17.85546875" customWidth="1"/>
    <col min="13828" max="13828" width="20.28515625" bestFit="1" customWidth="1"/>
    <col min="13829" max="13829" width="24.85546875" customWidth="1"/>
    <col min="13830" max="13830" width="32.42578125" customWidth="1"/>
    <col min="13831" max="13835" width="19.5703125" customWidth="1"/>
    <col min="14082" max="14082" width="18" customWidth="1"/>
    <col min="14083" max="14083" width="17.85546875" customWidth="1"/>
    <col min="14084" max="14084" width="20.28515625" bestFit="1" customWidth="1"/>
    <col min="14085" max="14085" width="24.85546875" customWidth="1"/>
    <col min="14086" max="14086" width="32.42578125" customWidth="1"/>
    <col min="14087" max="14091" width="19.5703125" customWidth="1"/>
    <col min="14338" max="14338" width="18" customWidth="1"/>
    <col min="14339" max="14339" width="17.85546875" customWidth="1"/>
    <col min="14340" max="14340" width="20.28515625" bestFit="1" customWidth="1"/>
    <col min="14341" max="14341" width="24.85546875" customWidth="1"/>
    <col min="14342" max="14342" width="32.42578125" customWidth="1"/>
    <col min="14343" max="14347" width="19.5703125" customWidth="1"/>
    <col min="14594" max="14594" width="18" customWidth="1"/>
    <col min="14595" max="14595" width="17.85546875" customWidth="1"/>
    <col min="14596" max="14596" width="20.28515625" bestFit="1" customWidth="1"/>
    <col min="14597" max="14597" width="24.85546875" customWidth="1"/>
    <col min="14598" max="14598" width="32.42578125" customWidth="1"/>
    <col min="14599" max="14603" width="19.5703125" customWidth="1"/>
    <col min="14850" max="14850" width="18" customWidth="1"/>
    <col min="14851" max="14851" width="17.85546875" customWidth="1"/>
    <col min="14852" max="14852" width="20.28515625" bestFit="1" customWidth="1"/>
    <col min="14853" max="14853" width="24.85546875" customWidth="1"/>
    <col min="14854" max="14854" width="32.42578125" customWidth="1"/>
    <col min="14855" max="14859" width="19.5703125" customWidth="1"/>
    <col min="15106" max="15106" width="18" customWidth="1"/>
    <col min="15107" max="15107" width="17.85546875" customWidth="1"/>
    <col min="15108" max="15108" width="20.28515625" bestFit="1" customWidth="1"/>
    <col min="15109" max="15109" width="24.85546875" customWidth="1"/>
    <col min="15110" max="15110" width="32.42578125" customWidth="1"/>
    <col min="15111" max="15115" width="19.5703125" customWidth="1"/>
    <col min="15362" max="15362" width="18" customWidth="1"/>
    <col min="15363" max="15363" width="17.85546875" customWidth="1"/>
    <col min="15364" max="15364" width="20.28515625" bestFit="1" customWidth="1"/>
    <col min="15365" max="15365" width="24.85546875" customWidth="1"/>
    <col min="15366" max="15366" width="32.42578125" customWidth="1"/>
    <col min="15367" max="15371" width="19.5703125" customWidth="1"/>
    <col min="15618" max="15618" width="18" customWidth="1"/>
    <col min="15619" max="15619" width="17.85546875" customWidth="1"/>
    <col min="15620" max="15620" width="20.28515625" bestFit="1" customWidth="1"/>
    <col min="15621" max="15621" width="24.85546875" customWidth="1"/>
    <col min="15622" max="15622" width="32.42578125" customWidth="1"/>
    <col min="15623" max="15627" width="19.5703125" customWidth="1"/>
    <col min="15874" max="15874" width="18" customWidth="1"/>
    <col min="15875" max="15875" width="17.85546875" customWidth="1"/>
    <col min="15876" max="15876" width="20.28515625" bestFit="1" customWidth="1"/>
    <col min="15877" max="15877" width="24.85546875" customWidth="1"/>
    <col min="15878" max="15878" width="32.42578125" customWidth="1"/>
    <col min="15879" max="15883" width="19.5703125" customWidth="1"/>
    <col min="16130" max="16130" width="18" customWidth="1"/>
    <col min="16131" max="16131" width="17.85546875" customWidth="1"/>
    <col min="16132" max="16132" width="20.28515625" bestFit="1" customWidth="1"/>
    <col min="16133" max="16133" width="24.85546875" customWidth="1"/>
    <col min="16134" max="16134" width="32.42578125" customWidth="1"/>
    <col min="16135" max="16139" width="19.5703125" customWidth="1"/>
  </cols>
  <sheetData>
    <row r="1" spans="1:12" ht="15.75" customHeight="1" thickBot="1" x14ac:dyDescent="0.3">
      <c r="B1" s="70"/>
      <c r="K1" s="219"/>
      <c r="L1" s="104"/>
    </row>
    <row r="2" spans="1:12" ht="15.75" customHeight="1" thickBot="1" x14ac:dyDescent="0.3">
      <c r="B2" s="366"/>
      <c r="C2" s="539" t="s">
        <v>233</v>
      </c>
      <c r="D2" s="540"/>
      <c r="E2" s="540"/>
      <c r="F2" s="540"/>
      <c r="G2" s="540"/>
      <c r="H2" s="540"/>
      <c r="I2" s="540"/>
      <c r="J2" s="541"/>
      <c r="K2" s="219"/>
      <c r="L2" s="104"/>
    </row>
    <row r="3" spans="1:12" ht="15.75" customHeight="1" thickBot="1" x14ac:dyDescent="0.3">
      <c r="B3" s="367"/>
      <c r="C3" s="372" t="s">
        <v>18</v>
      </c>
      <c r="D3" s="373"/>
      <c r="E3" s="373"/>
      <c r="F3" s="373"/>
      <c r="G3" s="373"/>
      <c r="H3" s="373"/>
      <c r="I3" s="373"/>
      <c r="J3" s="374"/>
      <c r="K3" s="219"/>
      <c r="L3" s="104"/>
    </row>
    <row r="4" spans="1:12" ht="15.75" customHeight="1" thickBot="1" x14ac:dyDescent="0.3">
      <c r="B4" s="367"/>
      <c r="C4" s="372" t="s">
        <v>234</v>
      </c>
      <c r="D4" s="373"/>
      <c r="E4" s="373"/>
      <c r="F4" s="373"/>
      <c r="G4" s="373"/>
      <c r="H4" s="373"/>
      <c r="I4" s="373"/>
      <c r="J4" s="374"/>
      <c r="K4" s="219"/>
      <c r="L4" s="104"/>
    </row>
    <row r="5" spans="1:12" ht="15.75" customHeight="1" thickBot="1" x14ac:dyDescent="0.3">
      <c r="B5" s="368"/>
      <c r="C5" s="372" t="s">
        <v>469</v>
      </c>
      <c r="D5" s="373"/>
      <c r="E5" s="373"/>
      <c r="F5" s="373"/>
      <c r="G5" s="373"/>
      <c r="H5" s="375" t="s">
        <v>470</v>
      </c>
      <c r="I5" s="376"/>
      <c r="J5" s="377"/>
      <c r="K5" s="104"/>
      <c r="L5" s="104"/>
    </row>
    <row r="6" spans="1:12" x14ac:dyDescent="0.25">
      <c r="B6" s="71"/>
      <c r="C6" s="72"/>
      <c r="D6" s="72"/>
      <c r="E6" s="72"/>
      <c r="F6" s="72"/>
      <c r="G6" s="72"/>
      <c r="H6" s="72"/>
      <c r="I6" s="72"/>
      <c r="J6" s="72"/>
      <c r="K6" s="104"/>
      <c r="L6" s="104"/>
    </row>
    <row r="7" spans="1:12" x14ac:dyDescent="0.25">
      <c r="B7" s="71"/>
      <c r="C7" s="72"/>
      <c r="D7" s="72"/>
      <c r="E7" s="72"/>
      <c r="F7" s="72"/>
      <c r="G7" s="72"/>
      <c r="H7" s="72"/>
      <c r="I7" s="72"/>
      <c r="J7" s="72"/>
      <c r="K7" s="72"/>
      <c r="L7" s="104"/>
    </row>
    <row r="8" spans="1:12" ht="15.75" thickBot="1" x14ac:dyDescent="0.3">
      <c r="B8" s="71"/>
      <c r="C8" s="72"/>
      <c r="D8" s="72"/>
      <c r="E8" s="72"/>
      <c r="F8" s="72"/>
      <c r="G8" s="72"/>
      <c r="H8" s="72"/>
      <c r="I8" s="72"/>
      <c r="J8" s="72"/>
      <c r="K8" s="72"/>
      <c r="L8" s="104"/>
    </row>
    <row r="9" spans="1:12" ht="34.5" customHeight="1" thickBot="1" x14ac:dyDescent="0.3">
      <c r="B9" s="74" t="s">
        <v>216</v>
      </c>
      <c r="C9" s="524" t="str">
        <f>[4]Act_1!C7</f>
        <v>POA GESTIÓN SIN INVERSIÓN SUBSECRETARÍA DE GESTIÓN JURÍDICA</v>
      </c>
      <c r="D9" s="525"/>
      <c r="E9" s="526"/>
      <c r="F9" s="75"/>
      <c r="G9" s="72"/>
      <c r="H9" s="72"/>
      <c r="I9" s="72"/>
      <c r="J9" s="72"/>
      <c r="K9" s="72"/>
      <c r="L9" s="104"/>
    </row>
    <row r="10" spans="1:12" ht="15.75" thickBot="1" x14ac:dyDescent="0.3">
      <c r="B10" s="51" t="s">
        <v>104</v>
      </c>
      <c r="C10" s="527" t="str">
        <f>[4]Act_1!C8</f>
        <v>SUBSECRETARÍA DE GESTIÓN JURÍDICA</v>
      </c>
      <c r="D10" s="528"/>
      <c r="E10" s="529"/>
      <c r="F10" s="75"/>
      <c r="G10" s="72"/>
      <c r="H10" s="72"/>
      <c r="I10" s="72"/>
      <c r="J10" s="73"/>
      <c r="K10" s="72"/>
    </row>
    <row r="11" spans="1:12" ht="24.75" thickBot="1" x14ac:dyDescent="0.3">
      <c r="B11" s="51" t="s">
        <v>217</v>
      </c>
      <c r="C11" s="530" t="str">
        <f>[4]Act_1!C9</f>
        <v>SUBSECRETARÍA DE GESTIÓN JURÍDICA</v>
      </c>
      <c r="D11" s="531"/>
      <c r="E11" s="532"/>
      <c r="F11" s="77"/>
      <c r="G11" s="72"/>
      <c r="H11" s="72"/>
      <c r="I11" s="72"/>
      <c r="J11" s="73"/>
    </row>
    <row r="12" spans="1:12" ht="24.75" thickBot="1" x14ac:dyDescent="0.3">
      <c r="B12" s="51" t="s">
        <v>218</v>
      </c>
      <c r="C12" s="533" t="str">
        <f>[4]Act_1!C10</f>
        <v>Ingrid Carolina Silva Rodríguez</v>
      </c>
      <c r="D12" s="534"/>
      <c r="E12" s="535"/>
      <c r="F12" s="75"/>
      <c r="G12" s="72"/>
      <c r="H12" s="72"/>
      <c r="I12" s="72"/>
      <c r="J12" s="73"/>
    </row>
    <row r="13" spans="1:12" ht="35.25" customHeight="1" thickBot="1" x14ac:dyDescent="0.3">
      <c r="B13" s="51" t="s">
        <v>219</v>
      </c>
      <c r="C13" s="536" t="str">
        <f>'3_Eje_Presu'!E9</f>
        <v>3. Alcanzar al 100% la ejecución presupuestal de los proyectos de inversión de la Subsecretaría de Gestión Jurídica</v>
      </c>
      <c r="D13" s="537"/>
      <c r="E13" s="538"/>
      <c r="F13" s="75"/>
      <c r="G13" s="72"/>
      <c r="H13" s="72"/>
      <c r="I13" s="72"/>
      <c r="J13" s="73"/>
    </row>
    <row r="14" spans="1:12" x14ac:dyDescent="0.25">
      <c r="B14" s="70"/>
    </row>
    <row r="15" spans="1:12" x14ac:dyDescent="0.25">
      <c r="B15" s="521" t="s">
        <v>521</v>
      </c>
      <c r="C15" s="522"/>
      <c r="D15" s="522"/>
      <c r="E15" s="522"/>
      <c r="F15" s="522"/>
      <c r="G15" s="522"/>
      <c r="H15" s="523"/>
      <c r="I15" s="425" t="s">
        <v>220</v>
      </c>
      <c r="J15" s="426"/>
      <c r="K15" s="426"/>
    </row>
    <row r="16" spans="1:12" ht="45" x14ac:dyDescent="0.25">
      <c r="A16" s="79"/>
      <c r="B16" s="78" t="s">
        <v>221</v>
      </c>
      <c r="C16" s="78" t="s">
        <v>222</v>
      </c>
      <c r="D16" s="78" t="s">
        <v>223</v>
      </c>
      <c r="E16" s="78" t="s">
        <v>224</v>
      </c>
      <c r="F16" s="78" t="s">
        <v>225</v>
      </c>
      <c r="G16" s="78" t="s">
        <v>226</v>
      </c>
      <c r="H16" s="78" t="s">
        <v>227</v>
      </c>
      <c r="I16" s="178" t="s">
        <v>228</v>
      </c>
      <c r="J16" s="178" t="s">
        <v>229</v>
      </c>
      <c r="K16" s="178" t="s">
        <v>230</v>
      </c>
    </row>
    <row r="17" spans="1:11" ht="35.25" customHeight="1" x14ac:dyDescent="0.25">
      <c r="A17" s="79"/>
      <c r="B17" s="512">
        <v>1</v>
      </c>
      <c r="C17" s="520" t="s">
        <v>522</v>
      </c>
      <c r="D17" s="512" t="s">
        <v>241</v>
      </c>
      <c r="E17" s="220">
        <v>1</v>
      </c>
      <c r="F17" s="221" t="s">
        <v>523</v>
      </c>
      <c r="G17" s="222" t="s">
        <v>241</v>
      </c>
      <c r="H17" s="244">
        <v>43922</v>
      </c>
      <c r="I17" s="222" t="s">
        <v>241</v>
      </c>
      <c r="J17" s="234">
        <v>43952</v>
      </c>
      <c r="K17" s="223" t="s">
        <v>524</v>
      </c>
    </row>
    <row r="18" spans="1:11" ht="45.75" customHeight="1" x14ac:dyDescent="0.25">
      <c r="A18" s="79"/>
      <c r="B18" s="512"/>
      <c r="C18" s="520"/>
      <c r="D18" s="512"/>
      <c r="E18" s="220">
        <v>2</v>
      </c>
      <c r="F18" s="221" t="s">
        <v>525</v>
      </c>
      <c r="G18" s="222" t="s">
        <v>241</v>
      </c>
      <c r="H18" s="244">
        <v>43922</v>
      </c>
      <c r="I18" s="222" t="s">
        <v>241</v>
      </c>
      <c r="J18" s="234">
        <v>43952</v>
      </c>
      <c r="K18" s="223" t="s">
        <v>524</v>
      </c>
    </row>
    <row r="19" spans="1:11" ht="59.25" customHeight="1" x14ac:dyDescent="0.25">
      <c r="A19" s="79"/>
      <c r="B19" s="512"/>
      <c r="C19" s="520"/>
      <c r="D19" s="512"/>
      <c r="E19" s="220">
        <v>3</v>
      </c>
      <c r="F19" s="221" t="s">
        <v>526</v>
      </c>
      <c r="G19" s="222" t="s">
        <v>241</v>
      </c>
      <c r="H19" s="244">
        <v>43922</v>
      </c>
      <c r="I19" s="222" t="s">
        <v>241</v>
      </c>
      <c r="J19" s="234">
        <v>43952</v>
      </c>
      <c r="K19" s="223" t="s">
        <v>524</v>
      </c>
    </row>
    <row r="20" spans="1:11" ht="32.25" customHeight="1" x14ac:dyDescent="0.25">
      <c r="A20" s="79"/>
      <c r="B20" s="512">
        <v>2</v>
      </c>
      <c r="C20" s="520" t="s">
        <v>527</v>
      </c>
      <c r="D20" s="512" t="s">
        <v>241</v>
      </c>
      <c r="E20" s="220">
        <v>1</v>
      </c>
      <c r="F20" s="221" t="s">
        <v>523</v>
      </c>
      <c r="G20" s="222" t="s">
        <v>241</v>
      </c>
      <c r="H20" s="244">
        <v>44013</v>
      </c>
      <c r="I20" s="222" t="s">
        <v>241</v>
      </c>
      <c r="J20" s="234">
        <v>44013</v>
      </c>
      <c r="K20" s="223" t="s">
        <v>524</v>
      </c>
    </row>
    <row r="21" spans="1:11" ht="44.25" customHeight="1" x14ac:dyDescent="0.25">
      <c r="A21" s="79"/>
      <c r="B21" s="512"/>
      <c r="C21" s="520"/>
      <c r="D21" s="512"/>
      <c r="E21" s="220">
        <v>2</v>
      </c>
      <c r="F21" s="221" t="s">
        <v>525</v>
      </c>
      <c r="G21" s="222" t="s">
        <v>241</v>
      </c>
      <c r="H21" s="244">
        <v>44013</v>
      </c>
      <c r="I21" s="222" t="s">
        <v>241</v>
      </c>
      <c r="J21" s="234">
        <v>44013</v>
      </c>
      <c r="K21" s="223" t="s">
        <v>524</v>
      </c>
    </row>
    <row r="22" spans="1:11" ht="60" customHeight="1" x14ac:dyDescent="0.25">
      <c r="A22" s="79"/>
      <c r="B22" s="512"/>
      <c r="C22" s="520"/>
      <c r="D22" s="512"/>
      <c r="E22" s="220">
        <v>3</v>
      </c>
      <c r="F22" s="221" t="s">
        <v>526</v>
      </c>
      <c r="G22" s="222" t="s">
        <v>241</v>
      </c>
      <c r="H22" s="244">
        <v>44013</v>
      </c>
      <c r="I22" s="222" t="s">
        <v>241</v>
      </c>
      <c r="J22" s="234">
        <v>44013</v>
      </c>
      <c r="K22" s="223" t="s">
        <v>524</v>
      </c>
    </row>
    <row r="23" spans="1:11" ht="36.75" customHeight="1" x14ac:dyDescent="0.25">
      <c r="A23" s="79"/>
      <c r="B23" s="512">
        <v>3</v>
      </c>
      <c r="C23" s="513" t="s">
        <v>528</v>
      </c>
      <c r="D23" s="512" t="s">
        <v>241</v>
      </c>
      <c r="E23" s="220">
        <v>1</v>
      </c>
      <c r="F23" s="221" t="s">
        <v>523</v>
      </c>
      <c r="G23" s="222" t="s">
        <v>241</v>
      </c>
      <c r="H23" s="244">
        <v>44075</v>
      </c>
      <c r="I23" s="222" t="s">
        <v>241</v>
      </c>
      <c r="J23" s="244">
        <v>44075</v>
      </c>
      <c r="K23" s="223" t="s">
        <v>524</v>
      </c>
    </row>
    <row r="24" spans="1:11" ht="48.75" customHeight="1" x14ac:dyDescent="0.25">
      <c r="A24" s="79"/>
      <c r="B24" s="512"/>
      <c r="C24" s="513"/>
      <c r="D24" s="512"/>
      <c r="E24" s="220">
        <v>2</v>
      </c>
      <c r="F24" s="221" t="s">
        <v>525</v>
      </c>
      <c r="G24" s="222" t="s">
        <v>241</v>
      </c>
      <c r="H24" s="244">
        <v>44075</v>
      </c>
      <c r="I24" s="222" t="s">
        <v>241</v>
      </c>
      <c r="J24" s="244">
        <v>44075</v>
      </c>
      <c r="K24" s="223" t="s">
        <v>524</v>
      </c>
    </row>
    <row r="25" spans="1:11" ht="60.75" customHeight="1" x14ac:dyDescent="0.25">
      <c r="A25" s="79"/>
      <c r="B25" s="512"/>
      <c r="C25" s="513"/>
      <c r="D25" s="512"/>
      <c r="E25" s="220">
        <v>3</v>
      </c>
      <c r="F25" s="221" t="s">
        <v>526</v>
      </c>
      <c r="G25" s="222" t="s">
        <v>241</v>
      </c>
      <c r="H25" s="244">
        <v>44075</v>
      </c>
      <c r="I25" s="222" t="s">
        <v>241</v>
      </c>
      <c r="J25" s="244">
        <v>44075</v>
      </c>
      <c r="K25" s="223" t="s">
        <v>524</v>
      </c>
    </row>
    <row r="26" spans="1:11" ht="38.25" customHeight="1" x14ac:dyDescent="0.25">
      <c r="A26" s="79"/>
      <c r="B26" s="514">
        <v>4</v>
      </c>
      <c r="C26" s="517" t="s">
        <v>529</v>
      </c>
      <c r="D26" s="514" t="s">
        <v>241</v>
      </c>
      <c r="E26" s="220">
        <v>1</v>
      </c>
      <c r="F26" s="221" t="s">
        <v>523</v>
      </c>
      <c r="G26" s="222" t="s">
        <v>241</v>
      </c>
      <c r="H26" s="244">
        <v>44166</v>
      </c>
      <c r="I26" s="224" t="s">
        <v>241</v>
      </c>
      <c r="J26" s="244">
        <v>44166</v>
      </c>
      <c r="K26" s="223" t="s">
        <v>524</v>
      </c>
    </row>
    <row r="27" spans="1:11" ht="51" customHeight="1" x14ac:dyDescent="0.25">
      <c r="A27" s="79"/>
      <c r="B27" s="515"/>
      <c r="C27" s="518"/>
      <c r="D27" s="515"/>
      <c r="E27" s="220">
        <v>2</v>
      </c>
      <c r="F27" s="221" t="s">
        <v>525</v>
      </c>
      <c r="G27" s="222" t="s">
        <v>241</v>
      </c>
      <c r="H27" s="244">
        <v>44166</v>
      </c>
      <c r="I27" s="224" t="s">
        <v>241</v>
      </c>
      <c r="J27" s="244">
        <v>44166</v>
      </c>
      <c r="K27" s="223" t="s">
        <v>524</v>
      </c>
    </row>
    <row r="28" spans="1:11" ht="58.5" customHeight="1" x14ac:dyDescent="0.25">
      <c r="A28" s="79"/>
      <c r="B28" s="516"/>
      <c r="C28" s="519"/>
      <c r="D28" s="516"/>
      <c r="E28" s="220">
        <v>3</v>
      </c>
      <c r="F28" s="221" t="s">
        <v>526</v>
      </c>
      <c r="G28" s="222" t="s">
        <v>241</v>
      </c>
      <c r="H28" s="244">
        <v>44166</v>
      </c>
      <c r="I28" s="224" t="s">
        <v>241</v>
      </c>
      <c r="J28" s="244">
        <v>44166</v>
      </c>
      <c r="K28" s="223" t="s">
        <v>524</v>
      </c>
    </row>
    <row r="29" spans="1:11" ht="27" customHeight="1" x14ac:dyDescent="0.25">
      <c r="A29" s="80"/>
      <c r="B29" s="508" t="s">
        <v>231</v>
      </c>
      <c r="C29" s="509"/>
      <c r="D29" s="225">
        <v>0</v>
      </c>
      <c r="E29" s="510" t="s">
        <v>232</v>
      </c>
      <c r="F29" s="511"/>
      <c r="G29" s="225">
        <v>0</v>
      </c>
      <c r="H29" s="235"/>
      <c r="I29" s="226" t="s">
        <v>241</v>
      </c>
      <c r="J29" s="183"/>
      <c r="K29" s="183"/>
    </row>
  </sheetData>
  <mergeCells count="27">
    <mergeCell ref="B2:B5"/>
    <mergeCell ref="C2:J2"/>
    <mergeCell ref="C3:J3"/>
    <mergeCell ref="C4:J4"/>
    <mergeCell ref="C5:G5"/>
    <mergeCell ref="H5:J5"/>
    <mergeCell ref="C9:E9"/>
    <mergeCell ref="C10:E10"/>
    <mergeCell ref="C11:E11"/>
    <mergeCell ref="C12:E12"/>
    <mergeCell ref="C13:E13"/>
    <mergeCell ref="I15:K15"/>
    <mergeCell ref="B17:B19"/>
    <mergeCell ref="C17:C19"/>
    <mergeCell ref="D17:D19"/>
    <mergeCell ref="B20:B22"/>
    <mergeCell ref="C20:C22"/>
    <mergeCell ref="D20:D22"/>
    <mergeCell ref="B15:H15"/>
    <mergeCell ref="B29:C29"/>
    <mergeCell ref="E29:F29"/>
    <mergeCell ref="B23:B25"/>
    <mergeCell ref="C23:C25"/>
    <mergeCell ref="D23:D25"/>
    <mergeCell ref="B26:B28"/>
    <mergeCell ref="C26:C28"/>
    <mergeCell ref="D26:D2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N67"/>
  <sheetViews>
    <sheetView topLeftCell="A36" zoomScale="90" zoomScaleNormal="90" workbookViewId="0">
      <selection activeCell="C42" sqref="C42:I42"/>
    </sheetView>
  </sheetViews>
  <sheetFormatPr baseColWidth="10" defaultRowHeight="12.75" x14ac:dyDescent="0.2"/>
  <cols>
    <col min="1" max="1" width="1" style="151" customWidth="1"/>
    <col min="2" max="2" width="25.42578125" style="150" customWidth="1"/>
    <col min="3" max="3" width="14.5703125" style="151" customWidth="1"/>
    <col min="4" max="4" width="20.140625" style="151" customWidth="1"/>
    <col min="5" max="5" width="16.42578125" style="151" customWidth="1"/>
    <col min="6" max="6" width="25" style="151" customWidth="1"/>
    <col min="7" max="7" width="22" style="152" customWidth="1"/>
    <col min="8" max="8" width="20.5703125" style="151" customWidth="1"/>
    <col min="9" max="9" width="22.42578125" style="151" customWidth="1"/>
    <col min="10" max="10" width="16.5703125" style="52" customWidth="1"/>
    <col min="11" max="12" width="11.42578125" style="153"/>
    <col min="13" max="14" width="11.42578125" style="154"/>
    <col min="15" max="256" width="11.42578125" style="151"/>
    <col min="257" max="257" width="1" style="151" customWidth="1"/>
    <col min="258" max="258" width="25.42578125" style="151" customWidth="1"/>
    <col min="259" max="259" width="14.5703125" style="151" customWidth="1"/>
    <col min="260" max="260" width="20.140625" style="151" customWidth="1"/>
    <col min="261" max="261" width="16.42578125" style="151" customWidth="1"/>
    <col min="262" max="262" width="25" style="151" customWidth="1"/>
    <col min="263" max="263" width="22" style="151" customWidth="1"/>
    <col min="264" max="264" width="20.5703125" style="151" customWidth="1"/>
    <col min="265" max="265" width="22.42578125" style="151" customWidth="1"/>
    <col min="266" max="512" width="11.42578125" style="151"/>
    <col min="513" max="513" width="1" style="151" customWidth="1"/>
    <col min="514" max="514" width="25.42578125" style="151" customWidth="1"/>
    <col min="515" max="515" width="14.5703125" style="151" customWidth="1"/>
    <col min="516" max="516" width="20.140625" style="151" customWidth="1"/>
    <col min="517" max="517" width="16.42578125" style="151" customWidth="1"/>
    <col min="518" max="518" width="25" style="151" customWidth="1"/>
    <col min="519" max="519" width="22" style="151" customWidth="1"/>
    <col min="520" max="520" width="20.5703125" style="151" customWidth="1"/>
    <col min="521" max="521" width="22.42578125" style="151" customWidth="1"/>
    <col min="522" max="768" width="11.42578125" style="151"/>
    <col min="769" max="769" width="1" style="151" customWidth="1"/>
    <col min="770" max="770" width="25.42578125" style="151" customWidth="1"/>
    <col min="771" max="771" width="14.5703125" style="151" customWidth="1"/>
    <col min="772" max="772" width="20.140625" style="151" customWidth="1"/>
    <col min="773" max="773" width="16.42578125" style="151" customWidth="1"/>
    <col min="774" max="774" width="25" style="151" customWidth="1"/>
    <col min="775" max="775" width="22" style="151" customWidth="1"/>
    <col min="776" max="776" width="20.5703125" style="151" customWidth="1"/>
    <col min="777" max="777" width="22.42578125" style="151" customWidth="1"/>
    <col min="778" max="1024" width="11.42578125" style="151"/>
    <col min="1025" max="1025" width="1" style="151" customWidth="1"/>
    <col min="1026" max="1026" width="25.42578125" style="151" customWidth="1"/>
    <col min="1027" max="1027" width="14.5703125" style="151" customWidth="1"/>
    <col min="1028" max="1028" width="20.140625" style="151" customWidth="1"/>
    <col min="1029" max="1029" width="16.42578125" style="151" customWidth="1"/>
    <col min="1030" max="1030" width="25" style="151" customWidth="1"/>
    <col min="1031" max="1031" width="22" style="151" customWidth="1"/>
    <col min="1032" max="1032" width="20.5703125" style="151" customWidth="1"/>
    <col min="1033" max="1033" width="22.42578125" style="151" customWidth="1"/>
    <col min="1034" max="1280" width="11.42578125" style="151"/>
    <col min="1281" max="1281" width="1" style="151" customWidth="1"/>
    <col min="1282" max="1282" width="25.42578125" style="151" customWidth="1"/>
    <col min="1283" max="1283" width="14.5703125" style="151" customWidth="1"/>
    <col min="1284" max="1284" width="20.140625" style="151" customWidth="1"/>
    <col min="1285" max="1285" width="16.42578125" style="151" customWidth="1"/>
    <col min="1286" max="1286" width="25" style="151" customWidth="1"/>
    <col min="1287" max="1287" width="22" style="151" customWidth="1"/>
    <col min="1288" max="1288" width="20.5703125" style="151" customWidth="1"/>
    <col min="1289" max="1289" width="22.42578125" style="151" customWidth="1"/>
    <col min="1290" max="1536" width="11.42578125" style="151"/>
    <col min="1537" max="1537" width="1" style="151" customWidth="1"/>
    <col min="1538" max="1538" width="25.42578125" style="151" customWidth="1"/>
    <col min="1539" max="1539" width="14.5703125" style="151" customWidth="1"/>
    <col min="1540" max="1540" width="20.140625" style="151" customWidth="1"/>
    <col min="1541" max="1541" width="16.42578125" style="151" customWidth="1"/>
    <col min="1542" max="1542" width="25" style="151" customWidth="1"/>
    <col min="1543" max="1543" width="22" style="151" customWidth="1"/>
    <col min="1544" max="1544" width="20.5703125" style="151" customWidth="1"/>
    <col min="1545" max="1545" width="22.42578125" style="151" customWidth="1"/>
    <col min="1546" max="1792" width="11.42578125" style="151"/>
    <col min="1793" max="1793" width="1" style="151" customWidth="1"/>
    <col min="1794" max="1794" width="25.42578125" style="151" customWidth="1"/>
    <col min="1795" max="1795" width="14.5703125" style="151" customWidth="1"/>
    <col min="1796" max="1796" width="20.140625" style="151" customWidth="1"/>
    <col min="1797" max="1797" width="16.42578125" style="151" customWidth="1"/>
    <col min="1798" max="1798" width="25" style="151" customWidth="1"/>
    <col min="1799" max="1799" width="22" style="151" customWidth="1"/>
    <col min="1800" max="1800" width="20.5703125" style="151" customWidth="1"/>
    <col min="1801" max="1801" width="22.42578125" style="151" customWidth="1"/>
    <col min="1802" max="2048" width="11.42578125" style="151"/>
    <col min="2049" max="2049" width="1" style="151" customWidth="1"/>
    <col min="2050" max="2050" width="25.42578125" style="151" customWidth="1"/>
    <col min="2051" max="2051" width="14.5703125" style="151" customWidth="1"/>
    <col min="2052" max="2052" width="20.140625" style="151" customWidth="1"/>
    <col min="2053" max="2053" width="16.42578125" style="151" customWidth="1"/>
    <col min="2054" max="2054" width="25" style="151" customWidth="1"/>
    <col min="2055" max="2055" width="22" style="151" customWidth="1"/>
    <col min="2056" max="2056" width="20.5703125" style="151" customWidth="1"/>
    <col min="2057" max="2057" width="22.42578125" style="151" customWidth="1"/>
    <col min="2058" max="2304" width="11.42578125" style="151"/>
    <col min="2305" max="2305" width="1" style="151" customWidth="1"/>
    <col min="2306" max="2306" width="25.42578125" style="151" customWidth="1"/>
    <col min="2307" max="2307" width="14.5703125" style="151" customWidth="1"/>
    <col min="2308" max="2308" width="20.140625" style="151" customWidth="1"/>
    <col min="2309" max="2309" width="16.42578125" style="151" customWidth="1"/>
    <col min="2310" max="2310" width="25" style="151" customWidth="1"/>
    <col min="2311" max="2311" width="22" style="151" customWidth="1"/>
    <col min="2312" max="2312" width="20.5703125" style="151" customWidth="1"/>
    <col min="2313" max="2313" width="22.42578125" style="151" customWidth="1"/>
    <col min="2314" max="2560" width="11.42578125" style="151"/>
    <col min="2561" max="2561" width="1" style="151" customWidth="1"/>
    <col min="2562" max="2562" width="25.42578125" style="151" customWidth="1"/>
    <col min="2563" max="2563" width="14.5703125" style="151" customWidth="1"/>
    <col min="2564" max="2564" width="20.140625" style="151" customWidth="1"/>
    <col min="2565" max="2565" width="16.42578125" style="151" customWidth="1"/>
    <col min="2566" max="2566" width="25" style="151" customWidth="1"/>
    <col min="2567" max="2567" width="22" style="151" customWidth="1"/>
    <col min="2568" max="2568" width="20.5703125" style="151" customWidth="1"/>
    <col min="2569" max="2569" width="22.42578125" style="151" customWidth="1"/>
    <col min="2570" max="2816" width="11.42578125" style="151"/>
    <col min="2817" max="2817" width="1" style="151" customWidth="1"/>
    <col min="2818" max="2818" width="25.42578125" style="151" customWidth="1"/>
    <col min="2819" max="2819" width="14.5703125" style="151" customWidth="1"/>
    <col min="2820" max="2820" width="20.140625" style="151" customWidth="1"/>
    <col min="2821" max="2821" width="16.42578125" style="151" customWidth="1"/>
    <col min="2822" max="2822" width="25" style="151" customWidth="1"/>
    <col min="2823" max="2823" width="22" style="151" customWidth="1"/>
    <col min="2824" max="2824" width="20.5703125" style="151" customWidth="1"/>
    <col min="2825" max="2825" width="22.42578125" style="151" customWidth="1"/>
    <col min="2826" max="3072" width="11.42578125" style="151"/>
    <col min="3073" max="3073" width="1" style="151" customWidth="1"/>
    <col min="3074" max="3074" width="25.42578125" style="151" customWidth="1"/>
    <col min="3075" max="3075" width="14.5703125" style="151" customWidth="1"/>
    <col min="3076" max="3076" width="20.140625" style="151" customWidth="1"/>
    <col min="3077" max="3077" width="16.42578125" style="151" customWidth="1"/>
    <col min="3078" max="3078" width="25" style="151" customWidth="1"/>
    <col min="3079" max="3079" width="22" style="151" customWidth="1"/>
    <col min="3080" max="3080" width="20.5703125" style="151" customWidth="1"/>
    <col min="3081" max="3081" width="22.42578125" style="151" customWidth="1"/>
    <col min="3082" max="3328" width="11.42578125" style="151"/>
    <col min="3329" max="3329" width="1" style="151" customWidth="1"/>
    <col min="3330" max="3330" width="25.42578125" style="151" customWidth="1"/>
    <col min="3331" max="3331" width="14.5703125" style="151" customWidth="1"/>
    <col min="3332" max="3332" width="20.140625" style="151" customWidth="1"/>
    <col min="3333" max="3333" width="16.42578125" style="151" customWidth="1"/>
    <col min="3334" max="3334" width="25" style="151" customWidth="1"/>
    <col min="3335" max="3335" width="22" style="151" customWidth="1"/>
    <col min="3336" max="3336" width="20.5703125" style="151" customWidth="1"/>
    <col min="3337" max="3337" width="22.42578125" style="151" customWidth="1"/>
    <col min="3338" max="3584" width="11.42578125" style="151"/>
    <col min="3585" max="3585" width="1" style="151" customWidth="1"/>
    <col min="3586" max="3586" width="25.42578125" style="151" customWidth="1"/>
    <col min="3587" max="3587" width="14.5703125" style="151" customWidth="1"/>
    <col min="3588" max="3588" width="20.140625" style="151" customWidth="1"/>
    <col min="3589" max="3589" width="16.42578125" style="151" customWidth="1"/>
    <col min="3590" max="3590" width="25" style="151" customWidth="1"/>
    <col min="3591" max="3591" width="22" style="151" customWidth="1"/>
    <col min="3592" max="3592" width="20.5703125" style="151" customWidth="1"/>
    <col min="3593" max="3593" width="22.42578125" style="151" customWidth="1"/>
    <col min="3594" max="3840" width="11.42578125" style="151"/>
    <col min="3841" max="3841" width="1" style="151" customWidth="1"/>
    <col min="3842" max="3842" width="25.42578125" style="151" customWidth="1"/>
    <col min="3843" max="3843" width="14.5703125" style="151" customWidth="1"/>
    <col min="3844" max="3844" width="20.140625" style="151" customWidth="1"/>
    <col min="3845" max="3845" width="16.42578125" style="151" customWidth="1"/>
    <col min="3846" max="3846" width="25" style="151" customWidth="1"/>
    <col min="3847" max="3847" width="22" style="151" customWidth="1"/>
    <col min="3848" max="3848" width="20.5703125" style="151" customWidth="1"/>
    <col min="3849" max="3849" width="22.42578125" style="151" customWidth="1"/>
    <col min="3850" max="4096" width="11.42578125" style="151"/>
    <col min="4097" max="4097" width="1" style="151" customWidth="1"/>
    <col min="4098" max="4098" width="25.42578125" style="151" customWidth="1"/>
    <col min="4099" max="4099" width="14.5703125" style="151" customWidth="1"/>
    <col min="4100" max="4100" width="20.140625" style="151" customWidth="1"/>
    <col min="4101" max="4101" width="16.42578125" style="151" customWidth="1"/>
    <col min="4102" max="4102" width="25" style="151" customWidth="1"/>
    <col min="4103" max="4103" width="22" style="151" customWidth="1"/>
    <col min="4104" max="4104" width="20.5703125" style="151" customWidth="1"/>
    <col min="4105" max="4105" width="22.42578125" style="151" customWidth="1"/>
    <col min="4106" max="4352" width="11.42578125" style="151"/>
    <col min="4353" max="4353" width="1" style="151" customWidth="1"/>
    <col min="4354" max="4354" width="25.42578125" style="151" customWidth="1"/>
    <col min="4355" max="4355" width="14.5703125" style="151" customWidth="1"/>
    <col min="4356" max="4356" width="20.140625" style="151" customWidth="1"/>
    <col min="4357" max="4357" width="16.42578125" style="151" customWidth="1"/>
    <col min="4358" max="4358" width="25" style="151" customWidth="1"/>
    <col min="4359" max="4359" width="22" style="151" customWidth="1"/>
    <col min="4360" max="4360" width="20.5703125" style="151" customWidth="1"/>
    <col min="4361" max="4361" width="22.42578125" style="151" customWidth="1"/>
    <col min="4362" max="4608" width="11.42578125" style="151"/>
    <col min="4609" max="4609" width="1" style="151" customWidth="1"/>
    <col min="4610" max="4610" width="25.42578125" style="151" customWidth="1"/>
    <col min="4611" max="4611" width="14.5703125" style="151" customWidth="1"/>
    <col min="4612" max="4612" width="20.140625" style="151" customWidth="1"/>
    <col min="4613" max="4613" width="16.42578125" style="151" customWidth="1"/>
    <col min="4614" max="4614" width="25" style="151" customWidth="1"/>
    <col min="4615" max="4615" width="22" style="151" customWidth="1"/>
    <col min="4616" max="4616" width="20.5703125" style="151" customWidth="1"/>
    <col min="4617" max="4617" width="22.42578125" style="151" customWidth="1"/>
    <col min="4618" max="4864" width="11.42578125" style="151"/>
    <col min="4865" max="4865" width="1" style="151" customWidth="1"/>
    <col min="4866" max="4866" width="25.42578125" style="151" customWidth="1"/>
    <col min="4867" max="4867" width="14.5703125" style="151" customWidth="1"/>
    <col min="4868" max="4868" width="20.140625" style="151" customWidth="1"/>
    <col min="4869" max="4869" width="16.42578125" style="151" customWidth="1"/>
    <col min="4870" max="4870" width="25" style="151" customWidth="1"/>
    <col min="4871" max="4871" width="22" style="151" customWidth="1"/>
    <col min="4872" max="4872" width="20.5703125" style="151" customWidth="1"/>
    <col min="4873" max="4873" width="22.42578125" style="151" customWidth="1"/>
    <col min="4874" max="5120" width="11.42578125" style="151"/>
    <col min="5121" max="5121" width="1" style="151" customWidth="1"/>
    <col min="5122" max="5122" width="25.42578125" style="151" customWidth="1"/>
    <col min="5123" max="5123" width="14.5703125" style="151" customWidth="1"/>
    <col min="5124" max="5124" width="20.140625" style="151" customWidth="1"/>
    <col min="5125" max="5125" width="16.42578125" style="151" customWidth="1"/>
    <col min="5126" max="5126" width="25" style="151" customWidth="1"/>
    <col min="5127" max="5127" width="22" style="151" customWidth="1"/>
    <col min="5128" max="5128" width="20.5703125" style="151" customWidth="1"/>
    <col min="5129" max="5129" width="22.42578125" style="151" customWidth="1"/>
    <col min="5130" max="5376" width="11.42578125" style="151"/>
    <col min="5377" max="5377" width="1" style="151" customWidth="1"/>
    <col min="5378" max="5378" width="25.42578125" style="151" customWidth="1"/>
    <col min="5379" max="5379" width="14.5703125" style="151" customWidth="1"/>
    <col min="5380" max="5380" width="20.140625" style="151" customWidth="1"/>
    <col min="5381" max="5381" width="16.42578125" style="151" customWidth="1"/>
    <col min="5382" max="5382" width="25" style="151" customWidth="1"/>
    <col min="5383" max="5383" width="22" style="151" customWidth="1"/>
    <col min="5384" max="5384" width="20.5703125" style="151" customWidth="1"/>
    <col min="5385" max="5385" width="22.42578125" style="151" customWidth="1"/>
    <col min="5386" max="5632" width="11.42578125" style="151"/>
    <col min="5633" max="5633" width="1" style="151" customWidth="1"/>
    <col min="5634" max="5634" width="25.42578125" style="151" customWidth="1"/>
    <col min="5635" max="5635" width="14.5703125" style="151" customWidth="1"/>
    <col min="5636" max="5636" width="20.140625" style="151" customWidth="1"/>
    <col min="5637" max="5637" width="16.42578125" style="151" customWidth="1"/>
    <col min="5638" max="5638" width="25" style="151" customWidth="1"/>
    <col min="5639" max="5639" width="22" style="151" customWidth="1"/>
    <col min="5640" max="5640" width="20.5703125" style="151" customWidth="1"/>
    <col min="5641" max="5641" width="22.42578125" style="151" customWidth="1"/>
    <col min="5642" max="5888" width="11.42578125" style="151"/>
    <col min="5889" max="5889" width="1" style="151" customWidth="1"/>
    <col min="5890" max="5890" width="25.42578125" style="151" customWidth="1"/>
    <col min="5891" max="5891" width="14.5703125" style="151" customWidth="1"/>
    <col min="5892" max="5892" width="20.140625" style="151" customWidth="1"/>
    <col min="5893" max="5893" width="16.42578125" style="151" customWidth="1"/>
    <col min="5894" max="5894" width="25" style="151" customWidth="1"/>
    <col min="5895" max="5895" width="22" style="151" customWidth="1"/>
    <col min="5896" max="5896" width="20.5703125" style="151" customWidth="1"/>
    <col min="5897" max="5897" width="22.42578125" style="151" customWidth="1"/>
    <col min="5898" max="6144" width="11.42578125" style="151"/>
    <col min="6145" max="6145" width="1" style="151" customWidth="1"/>
    <col min="6146" max="6146" width="25.42578125" style="151" customWidth="1"/>
    <col min="6147" max="6147" width="14.5703125" style="151" customWidth="1"/>
    <col min="6148" max="6148" width="20.140625" style="151" customWidth="1"/>
    <col min="6149" max="6149" width="16.42578125" style="151" customWidth="1"/>
    <col min="6150" max="6150" width="25" style="151" customWidth="1"/>
    <col min="6151" max="6151" width="22" style="151" customWidth="1"/>
    <col min="6152" max="6152" width="20.5703125" style="151" customWidth="1"/>
    <col min="6153" max="6153" width="22.42578125" style="151" customWidth="1"/>
    <col min="6154" max="6400" width="11.42578125" style="151"/>
    <col min="6401" max="6401" width="1" style="151" customWidth="1"/>
    <col min="6402" max="6402" width="25.42578125" style="151" customWidth="1"/>
    <col min="6403" max="6403" width="14.5703125" style="151" customWidth="1"/>
    <col min="6404" max="6404" width="20.140625" style="151" customWidth="1"/>
    <col min="6405" max="6405" width="16.42578125" style="151" customWidth="1"/>
    <col min="6406" max="6406" width="25" style="151" customWidth="1"/>
    <col min="6407" max="6407" width="22" style="151" customWidth="1"/>
    <col min="6408" max="6408" width="20.5703125" style="151" customWidth="1"/>
    <col min="6409" max="6409" width="22.42578125" style="151" customWidth="1"/>
    <col min="6410" max="6656" width="11.42578125" style="151"/>
    <col min="6657" max="6657" width="1" style="151" customWidth="1"/>
    <col min="6658" max="6658" width="25.42578125" style="151" customWidth="1"/>
    <col min="6659" max="6659" width="14.5703125" style="151" customWidth="1"/>
    <col min="6660" max="6660" width="20.140625" style="151" customWidth="1"/>
    <col min="6661" max="6661" width="16.42578125" style="151" customWidth="1"/>
    <col min="6662" max="6662" width="25" style="151" customWidth="1"/>
    <col min="6663" max="6663" width="22" style="151" customWidth="1"/>
    <col min="6664" max="6664" width="20.5703125" style="151" customWidth="1"/>
    <col min="6665" max="6665" width="22.42578125" style="151" customWidth="1"/>
    <col min="6666" max="6912" width="11.42578125" style="151"/>
    <col min="6913" max="6913" width="1" style="151" customWidth="1"/>
    <col min="6914" max="6914" width="25.42578125" style="151" customWidth="1"/>
    <col min="6915" max="6915" width="14.5703125" style="151" customWidth="1"/>
    <col min="6916" max="6916" width="20.140625" style="151" customWidth="1"/>
    <col min="6917" max="6917" width="16.42578125" style="151" customWidth="1"/>
    <col min="6918" max="6918" width="25" style="151" customWidth="1"/>
    <col min="6919" max="6919" width="22" style="151" customWidth="1"/>
    <col min="6920" max="6920" width="20.5703125" style="151" customWidth="1"/>
    <col min="6921" max="6921" width="22.42578125" style="151" customWidth="1"/>
    <col min="6922" max="7168" width="11.42578125" style="151"/>
    <col min="7169" max="7169" width="1" style="151" customWidth="1"/>
    <col min="7170" max="7170" width="25.42578125" style="151" customWidth="1"/>
    <col min="7171" max="7171" width="14.5703125" style="151" customWidth="1"/>
    <col min="7172" max="7172" width="20.140625" style="151" customWidth="1"/>
    <col min="7173" max="7173" width="16.42578125" style="151" customWidth="1"/>
    <col min="7174" max="7174" width="25" style="151" customWidth="1"/>
    <col min="7175" max="7175" width="22" style="151" customWidth="1"/>
    <col min="7176" max="7176" width="20.5703125" style="151" customWidth="1"/>
    <col min="7177" max="7177" width="22.42578125" style="151" customWidth="1"/>
    <col min="7178" max="7424" width="11.42578125" style="151"/>
    <col min="7425" max="7425" width="1" style="151" customWidth="1"/>
    <col min="7426" max="7426" width="25.42578125" style="151" customWidth="1"/>
    <col min="7427" max="7427" width="14.5703125" style="151" customWidth="1"/>
    <col min="7428" max="7428" width="20.140625" style="151" customWidth="1"/>
    <col min="7429" max="7429" width="16.42578125" style="151" customWidth="1"/>
    <col min="7430" max="7430" width="25" style="151" customWidth="1"/>
    <col min="7431" max="7431" width="22" style="151" customWidth="1"/>
    <col min="7432" max="7432" width="20.5703125" style="151" customWidth="1"/>
    <col min="7433" max="7433" width="22.42578125" style="151" customWidth="1"/>
    <col min="7434" max="7680" width="11.42578125" style="151"/>
    <col min="7681" max="7681" width="1" style="151" customWidth="1"/>
    <col min="7682" max="7682" width="25.42578125" style="151" customWidth="1"/>
    <col min="7683" max="7683" width="14.5703125" style="151" customWidth="1"/>
    <col min="7684" max="7684" width="20.140625" style="151" customWidth="1"/>
    <col min="7685" max="7685" width="16.42578125" style="151" customWidth="1"/>
    <col min="7686" max="7686" width="25" style="151" customWidth="1"/>
    <col min="7687" max="7687" width="22" style="151" customWidth="1"/>
    <col min="7688" max="7688" width="20.5703125" style="151" customWidth="1"/>
    <col min="7689" max="7689" width="22.42578125" style="151" customWidth="1"/>
    <col min="7690" max="7936" width="11.42578125" style="151"/>
    <col min="7937" max="7937" width="1" style="151" customWidth="1"/>
    <col min="7938" max="7938" width="25.42578125" style="151" customWidth="1"/>
    <col min="7939" max="7939" width="14.5703125" style="151" customWidth="1"/>
    <col min="7940" max="7940" width="20.140625" style="151" customWidth="1"/>
    <col min="7941" max="7941" width="16.42578125" style="151" customWidth="1"/>
    <col min="7942" max="7942" width="25" style="151" customWidth="1"/>
    <col min="7943" max="7943" width="22" style="151" customWidth="1"/>
    <col min="7944" max="7944" width="20.5703125" style="151" customWidth="1"/>
    <col min="7945" max="7945" width="22.42578125" style="151" customWidth="1"/>
    <col min="7946" max="8192" width="11.42578125" style="151"/>
    <col min="8193" max="8193" width="1" style="151" customWidth="1"/>
    <col min="8194" max="8194" width="25.42578125" style="151" customWidth="1"/>
    <col min="8195" max="8195" width="14.5703125" style="151" customWidth="1"/>
    <col min="8196" max="8196" width="20.140625" style="151" customWidth="1"/>
    <col min="8197" max="8197" width="16.42578125" style="151" customWidth="1"/>
    <col min="8198" max="8198" width="25" style="151" customWidth="1"/>
    <col min="8199" max="8199" width="22" style="151" customWidth="1"/>
    <col min="8200" max="8200" width="20.5703125" style="151" customWidth="1"/>
    <col min="8201" max="8201" width="22.42578125" style="151" customWidth="1"/>
    <col min="8202" max="8448" width="11.42578125" style="151"/>
    <col min="8449" max="8449" width="1" style="151" customWidth="1"/>
    <col min="8450" max="8450" width="25.42578125" style="151" customWidth="1"/>
    <col min="8451" max="8451" width="14.5703125" style="151" customWidth="1"/>
    <col min="8452" max="8452" width="20.140625" style="151" customWidth="1"/>
    <col min="8453" max="8453" width="16.42578125" style="151" customWidth="1"/>
    <col min="8454" max="8454" width="25" style="151" customWidth="1"/>
    <col min="8455" max="8455" width="22" style="151" customWidth="1"/>
    <col min="8456" max="8456" width="20.5703125" style="151" customWidth="1"/>
    <col min="8457" max="8457" width="22.42578125" style="151" customWidth="1"/>
    <col min="8458" max="8704" width="11.42578125" style="151"/>
    <col min="8705" max="8705" width="1" style="151" customWidth="1"/>
    <col min="8706" max="8706" width="25.42578125" style="151" customWidth="1"/>
    <col min="8707" max="8707" width="14.5703125" style="151" customWidth="1"/>
    <col min="8708" max="8708" width="20.140625" style="151" customWidth="1"/>
    <col min="8709" max="8709" width="16.42578125" style="151" customWidth="1"/>
    <col min="8710" max="8710" width="25" style="151" customWidth="1"/>
    <col min="8711" max="8711" width="22" style="151" customWidth="1"/>
    <col min="8712" max="8712" width="20.5703125" style="151" customWidth="1"/>
    <col min="8713" max="8713" width="22.42578125" style="151" customWidth="1"/>
    <col min="8714" max="8960" width="11.42578125" style="151"/>
    <col min="8961" max="8961" width="1" style="151" customWidth="1"/>
    <col min="8962" max="8962" width="25.42578125" style="151" customWidth="1"/>
    <col min="8963" max="8963" width="14.5703125" style="151" customWidth="1"/>
    <col min="8964" max="8964" width="20.140625" style="151" customWidth="1"/>
    <col min="8965" max="8965" width="16.42578125" style="151" customWidth="1"/>
    <col min="8966" max="8966" width="25" style="151" customWidth="1"/>
    <col min="8967" max="8967" width="22" style="151" customWidth="1"/>
    <col min="8968" max="8968" width="20.5703125" style="151" customWidth="1"/>
    <col min="8969" max="8969" width="22.42578125" style="151" customWidth="1"/>
    <col min="8970" max="9216" width="11.42578125" style="151"/>
    <col min="9217" max="9217" width="1" style="151" customWidth="1"/>
    <col min="9218" max="9218" width="25.42578125" style="151" customWidth="1"/>
    <col min="9219" max="9219" width="14.5703125" style="151" customWidth="1"/>
    <col min="9220" max="9220" width="20.140625" style="151" customWidth="1"/>
    <col min="9221" max="9221" width="16.42578125" style="151" customWidth="1"/>
    <col min="9222" max="9222" width="25" style="151" customWidth="1"/>
    <col min="9223" max="9223" width="22" style="151" customWidth="1"/>
    <col min="9224" max="9224" width="20.5703125" style="151" customWidth="1"/>
    <col min="9225" max="9225" width="22.42578125" style="151" customWidth="1"/>
    <col min="9226" max="9472" width="11.42578125" style="151"/>
    <col min="9473" max="9473" width="1" style="151" customWidth="1"/>
    <col min="9474" max="9474" width="25.42578125" style="151" customWidth="1"/>
    <col min="9475" max="9475" width="14.5703125" style="151" customWidth="1"/>
    <col min="9476" max="9476" width="20.140625" style="151" customWidth="1"/>
    <col min="9477" max="9477" width="16.42578125" style="151" customWidth="1"/>
    <col min="9478" max="9478" width="25" style="151" customWidth="1"/>
    <col min="9479" max="9479" width="22" style="151" customWidth="1"/>
    <col min="9480" max="9480" width="20.5703125" style="151" customWidth="1"/>
    <col min="9481" max="9481" width="22.42578125" style="151" customWidth="1"/>
    <col min="9482" max="9728" width="11.42578125" style="151"/>
    <col min="9729" max="9729" width="1" style="151" customWidth="1"/>
    <col min="9730" max="9730" width="25.42578125" style="151" customWidth="1"/>
    <col min="9731" max="9731" width="14.5703125" style="151" customWidth="1"/>
    <col min="9732" max="9732" width="20.140625" style="151" customWidth="1"/>
    <col min="9733" max="9733" width="16.42578125" style="151" customWidth="1"/>
    <col min="9734" max="9734" width="25" style="151" customWidth="1"/>
    <col min="9735" max="9735" width="22" style="151" customWidth="1"/>
    <col min="9736" max="9736" width="20.5703125" style="151" customWidth="1"/>
    <col min="9737" max="9737" width="22.42578125" style="151" customWidth="1"/>
    <col min="9738" max="9984" width="11.42578125" style="151"/>
    <col min="9985" max="9985" width="1" style="151" customWidth="1"/>
    <col min="9986" max="9986" width="25.42578125" style="151" customWidth="1"/>
    <col min="9987" max="9987" width="14.5703125" style="151" customWidth="1"/>
    <col min="9988" max="9988" width="20.140625" style="151" customWidth="1"/>
    <col min="9989" max="9989" width="16.42578125" style="151" customWidth="1"/>
    <col min="9990" max="9990" width="25" style="151" customWidth="1"/>
    <col min="9991" max="9991" width="22" style="151" customWidth="1"/>
    <col min="9992" max="9992" width="20.5703125" style="151" customWidth="1"/>
    <col min="9993" max="9993" width="22.42578125" style="151" customWidth="1"/>
    <col min="9994" max="10240" width="11.42578125" style="151"/>
    <col min="10241" max="10241" width="1" style="151" customWidth="1"/>
    <col min="10242" max="10242" width="25.42578125" style="151" customWidth="1"/>
    <col min="10243" max="10243" width="14.5703125" style="151" customWidth="1"/>
    <col min="10244" max="10244" width="20.140625" style="151" customWidth="1"/>
    <col min="10245" max="10245" width="16.42578125" style="151" customWidth="1"/>
    <col min="10246" max="10246" width="25" style="151" customWidth="1"/>
    <col min="10247" max="10247" width="22" style="151" customWidth="1"/>
    <col min="10248" max="10248" width="20.5703125" style="151" customWidth="1"/>
    <col min="10249" max="10249" width="22.42578125" style="151" customWidth="1"/>
    <col min="10250" max="10496" width="11.42578125" style="151"/>
    <col min="10497" max="10497" width="1" style="151" customWidth="1"/>
    <col min="10498" max="10498" width="25.42578125" style="151" customWidth="1"/>
    <col min="10499" max="10499" width="14.5703125" style="151" customWidth="1"/>
    <col min="10500" max="10500" width="20.140625" style="151" customWidth="1"/>
    <col min="10501" max="10501" width="16.42578125" style="151" customWidth="1"/>
    <col min="10502" max="10502" width="25" style="151" customWidth="1"/>
    <col min="10503" max="10503" width="22" style="151" customWidth="1"/>
    <col min="10504" max="10504" width="20.5703125" style="151" customWidth="1"/>
    <col min="10505" max="10505" width="22.42578125" style="151" customWidth="1"/>
    <col min="10506" max="10752" width="11.42578125" style="151"/>
    <col min="10753" max="10753" width="1" style="151" customWidth="1"/>
    <col min="10754" max="10754" width="25.42578125" style="151" customWidth="1"/>
    <col min="10755" max="10755" width="14.5703125" style="151" customWidth="1"/>
    <col min="10756" max="10756" width="20.140625" style="151" customWidth="1"/>
    <col min="10757" max="10757" width="16.42578125" style="151" customWidth="1"/>
    <col min="10758" max="10758" width="25" style="151" customWidth="1"/>
    <col min="10759" max="10759" width="22" style="151" customWidth="1"/>
    <col min="10760" max="10760" width="20.5703125" style="151" customWidth="1"/>
    <col min="10761" max="10761" width="22.42578125" style="151" customWidth="1"/>
    <col min="10762" max="11008" width="11.42578125" style="151"/>
    <col min="11009" max="11009" width="1" style="151" customWidth="1"/>
    <col min="11010" max="11010" width="25.42578125" style="151" customWidth="1"/>
    <col min="11011" max="11011" width="14.5703125" style="151" customWidth="1"/>
    <col min="11012" max="11012" width="20.140625" style="151" customWidth="1"/>
    <col min="11013" max="11013" width="16.42578125" style="151" customWidth="1"/>
    <col min="11014" max="11014" width="25" style="151" customWidth="1"/>
    <col min="11015" max="11015" width="22" style="151" customWidth="1"/>
    <col min="11016" max="11016" width="20.5703125" style="151" customWidth="1"/>
    <col min="11017" max="11017" width="22.42578125" style="151" customWidth="1"/>
    <col min="11018" max="11264" width="11.42578125" style="151"/>
    <col min="11265" max="11265" width="1" style="151" customWidth="1"/>
    <col min="11266" max="11266" width="25.42578125" style="151" customWidth="1"/>
    <col min="11267" max="11267" width="14.5703125" style="151" customWidth="1"/>
    <col min="11268" max="11268" width="20.140625" style="151" customWidth="1"/>
    <col min="11269" max="11269" width="16.42578125" style="151" customWidth="1"/>
    <col min="11270" max="11270" width="25" style="151" customWidth="1"/>
    <col min="11271" max="11271" width="22" style="151" customWidth="1"/>
    <col min="11272" max="11272" width="20.5703125" style="151" customWidth="1"/>
    <col min="11273" max="11273" width="22.42578125" style="151" customWidth="1"/>
    <col min="11274" max="11520" width="11.42578125" style="151"/>
    <col min="11521" max="11521" width="1" style="151" customWidth="1"/>
    <col min="11522" max="11522" width="25.42578125" style="151" customWidth="1"/>
    <col min="11523" max="11523" width="14.5703125" style="151" customWidth="1"/>
    <col min="11524" max="11524" width="20.140625" style="151" customWidth="1"/>
    <col min="11525" max="11525" width="16.42578125" style="151" customWidth="1"/>
    <col min="11526" max="11526" width="25" style="151" customWidth="1"/>
    <col min="11527" max="11527" width="22" style="151" customWidth="1"/>
    <col min="11528" max="11528" width="20.5703125" style="151" customWidth="1"/>
    <col min="11529" max="11529" width="22.42578125" style="151" customWidth="1"/>
    <col min="11530" max="11776" width="11.42578125" style="151"/>
    <col min="11777" max="11777" width="1" style="151" customWidth="1"/>
    <col min="11778" max="11778" width="25.42578125" style="151" customWidth="1"/>
    <col min="11779" max="11779" width="14.5703125" style="151" customWidth="1"/>
    <col min="11780" max="11780" width="20.140625" style="151" customWidth="1"/>
    <col min="11781" max="11781" width="16.42578125" style="151" customWidth="1"/>
    <col min="11782" max="11782" width="25" style="151" customWidth="1"/>
    <col min="11783" max="11783" width="22" style="151" customWidth="1"/>
    <col min="11784" max="11784" width="20.5703125" style="151" customWidth="1"/>
    <col min="11785" max="11785" width="22.42578125" style="151" customWidth="1"/>
    <col min="11786" max="12032" width="11.42578125" style="151"/>
    <col min="12033" max="12033" width="1" style="151" customWidth="1"/>
    <col min="12034" max="12034" width="25.42578125" style="151" customWidth="1"/>
    <col min="12035" max="12035" width="14.5703125" style="151" customWidth="1"/>
    <col min="12036" max="12036" width="20.140625" style="151" customWidth="1"/>
    <col min="12037" max="12037" width="16.42578125" style="151" customWidth="1"/>
    <col min="12038" max="12038" width="25" style="151" customWidth="1"/>
    <col min="12039" max="12039" width="22" style="151" customWidth="1"/>
    <col min="12040" max="12040" width="20.5703125" style="151" customWidth="1"/>
    <col min="12041" max="12041" width="22.42578125" style="151" customWidth="1"/>
    <col min="12042" max="12288" width="11.42578125" style="151"/>
    <col min="12289" max="12289" width="1" style="151" customWidth="1"/>
    <col min="12290" max="12290" width="25.42578125" style="151" customWidth="1"/>
    <col min="12291" max="12291" width="14.5703125" style="151" customWidth="1"/>
    <col min="12292" max="12292" width="20.140625" style="151" customWidth="1"/>
    <col min="12293" max="12293" width="16.42578125" style="151" customWidth="1"/>
    <col min="12294" max="12294" width="25" style="151" customWidth="1"/>
    <col min="12295" max="12295" width="22" style="151" customWidth="1"/>
    <col min="12296" max="12296" width="20.5703125" style="151" customWidth="1"/>
    <col min="12297" max="12297" width="22.42578125" style="151" customWidth="1"/>
    <col min="12298" max="12544" width="11.42578125" style="151"/>
    <col min="12545" max="12545" width="1" style="151" customWidth="1"/>
    <col min="12546" max="12546" width="25.42578125" style="151" customWidth="1"/>
    <col min="12547" max="12547" width="14.5703125" style="151" customWidth="1"/>
    <col min="12548" max="12548" width="20.140625" style="151" customWidth="1"/>
    <col min="12549" max="12549" width="16.42578125" style="151" customWidth="1"/>
    <col min="12550" max="12550" width="25" style="151" customWidth="1"/>
    <col min="12551" max="12551" width="22" style="151" customWidth="1"/>
    <col min="12552" max="12552" width="20.5703125" style="151" customWidth="1"/>
    <col min="12553" max="12553" width="22.42578125" style="151" customWidth="1"/>
    <col min="12554" max="12800" width="11.42578125" style="151"/>
    <col min="12801" max="12801" width="1" style="151" customWidth="1"/>
    <col min="12802" max="12802" width="25.42578125" style="151" customWidth="1"/>
    <col min="12803" max="12803" width="14.5703125" style="151" customWidth="1"/>
    <col min="12804" max="12804" width="20.140625" style="151" customWidth="1"/>
    <col min="12805" max="12805" width="16.42578125" style="151" customWidth="1"/>
    <col min="12806" max="12806" width="25" style="151" customWidth="1"/>
    <col min="12807" max="12807" width="22" style="151" customWidth="1"/>
    <col min="12808" max="12808" width="20.5703125" style="151" customWidth="1"/>
    <col min="12809" max="12809" width="22.42578125" style="151" customWidth="1"/>
    <col min="12810" max="13056" width="11.42578125" style="151"/>
    <col min="13057" max="13057" width="1" style="151" customWidth="1"/>
    <col min="13058" max="13058" width="25.42578125" style="151" customWidth="1"/>
    <col min="13059" max="13059" width="14.5703125" style="151" customWidth="1"/>
    <col min="13060" max="13060" width="20.140625" style="151" customWidth="1"/>
    <col min="13061" max="13061" width="16.42578125" style="151" customWidth="1"/>
    <col min="13062" max="13062" width="25" style="151" customWidth="1"/>
    <col min="13063" max="13063" width="22" style="151" customWidth="1"/>
    <col min="13064" max="13064" width="20.5703125" style="151" customWidth="1"/>
    <col min="13065" max="13065" width="22.42578125" style="151" customWidth="1"/>
    <col min="13066" max="13312" width="11.42578125" style="151"/>
    <col min="13313" max="13313" width="1" style="151" customWidth="1"/>
    <col min="13314" max="13314" width="25.42578125" style="151" customWidth="1"/>
    <col min="13315" max="13315" width="14.5703125" style="151" customWidth="1"/>
    <col min="13316" max="13316" width="20.140625" style="151" customWidth="1"/>
    <col min="13317" max="13317" width="16.42578125" style="151" customWidth="1"/>
    <col min="13318" max="13318" width="25" style="151" customWidth="1"/>
    <col min="13319" max="13319" width="22" style="151" customWidth="1"/>
    <col min="13320" max="13320" width="20.5703125" style="151" customWidth="1"/>
    <col min="13321" max="13321" width="22.42578125" style="151" customWidth="1"/>
    <col min="13322" max="13568" width="11.42578125" style="151"/>
    <col min="13569" max="13569" width="1" style="151" customWidth="1"/>
    <col min="13570" max="13570" width="25.42578125" style="151" customWidth="1"/>
    <col min="13571" max="13571" width="14.5703125" style="151" customWidth="1"/>
    <col min="13572" max="13572" width="20.140625" style="151" customWidth="1"/>
    <col min="13573" max="13573" width="16.42578125" style="151" customWidth="1"/>
    <col min="13574" max="13574" width="25" style="151" customWidth="1"/>
    <col min="13575" max="13575" width="22" style="151" customWidth="1"/>
    <col min="13576" max="13576" width="20.5703125" style="151" customWidth="1"/>
    <col min="13577" max="13577" width="22.42578125" style="151" customWidth="1"/>
    <col min="13578" max="13824" width="11.42578125" style="151"/>
    <col min="13825" max="13825" width="1" style="151" customWidth="1"/>
    <col min="13826" max="13826" width="25.42578125" style="151" customWidth="1"/>
    <col min="13827" max="13827" width="14.5703125" style="151" customWidth="1"/>
    <col min="13828" max="13828" width="20.140625" style="151" customWidth="1"/>
    <col min="13829" max="13829" width="16.42578125" style="151" customWidth="1"/>
    <col min="13830" max="13830" width="25" style="151" customWidth="1"/>
    <col min="13831" max="13831" width="22" style="151" customWidth="1"/>
    <col min="13832" max="13832" width="20.5703125" style="151" customWidth="1"/>
    <col min="13833" max="13833" width="22.42578125" style="151" customWidth="1"/>
    <col min="13834" max="14080" width="11.42578125" style="151"/>
    <col min="14081" max="14081" width="1" style="151" customWidth="1"/>
    <col min="14082" max="14082" width="25.42578125" style="151" customWidth="1"/>
    <col min="14083" max="14083" width="14.5703125" style="151" customWidth="1"/>
    <col min="14084" max="14084" width="20.140625" style="151" customWidth="1"/>
    <col min="14085" max="14085" width="16.42578125" style="151" customWidth="1"/>
    <col min="14086" max="14086" width="25" style="151" customWidth="1"/>
    <col min="14087" max="14087" width="22" style="151" customWidth="1"/>
    <col min="14088" max="14088" width="20.5703125" style="151" customWidth="1"/>
    <col min="14089" max="14089" width="22.42578125" style="151" customWidth="1"/>
    <col min="14090" max="14336" width="11.42578125" style="151"/>
    <col min="14337" max="14337" width="1" style="151" customWidth="1"/>
    <col min="14338" max="14338" width="25.42578125" style="151" customWidth="1"/>
    <col min="14339" max="14339" width="14.5703125" style="151" customWidth="1"/>
    <col min="14340" max="14340" width="20.140625" style="151" customWidth="1"/>
    <col min="14341" max="14341" width="16.42578125" style="151" customWidth="1"/>
    <col min="14342" max="14342" width="25" style="151" customWidth="1"/>
    <col min="14343" max="14343" width="22" style="151" customWidth="1"/>
    <col min="14344" max="14344" width="20.5703125" style="151" customWidth="1"/>
    <col min="14345" max="14345" width="22.42578125" style="151" customWidth="1"/>
    <col min="14346" max="14592" width="11.42578125" style="151"/>
    <col min="14593" max="14593" width="1" style="151" customWidth="1"/>
    <col min="14594" max="14594" width="25.42578125" style="151" customWidth="1"/>
    <col min="14595" max="14595" width="14.5703125" style="151" customWidth="1"/>
    <col min="14596" max="14596" width="20.140625" style="151" customWidth="1"/>
    <col min="14597" max="14597" width="16.42578125" style="151" customWidth="1"/>
    <col min="14598" max="14598" width="25" style="151" customWidth="1"/>
    <col min="14599" max="14599" width="22" style="151" customWidth="1"/>
    <col min="14600" max="14600" width="20.5703125" style="151" customWidth="1"/>
    <col min="14601" max="14601" width="22.42578125" style="151" customWidth="1"/>
    <col min="14602" max="14848" width="11.42578125" style="151"/>
    <col min="14849" max="14849" width="1" style="151" customWidth="1"/>
    <col min="14850" max="14850" width="25.42578125" style="151" customWidth="1"/>
    <col min="14851" max="14851" width="14.5703125" style="151" customWidth="1"/>
    <col min="14852" max="14852" width="20.140625" style="151" customWidth="1"/>
    <col min="14853" max="14853" width="16.42578125" style="151" customWidth="1"/>
    <col min="14854" max="14854" width="25" style="151" customWidth="1"/>
    <col min="14855" max="14855" width="22" style="151" customWidth="1"/>
    <col min="14856" max="14856" width="20.5703125" style="151" customWidth="1"/>
    <col min="14857" max="14857" width="22.42578125" style="151" customWidth="1"/>
    <col min="14858" max="15104" width="11.42578125" style="151"/>
    <col min="15105" max="15105" width="1" style="151" customWidth="1"/>
    <col min="15106" max="15106" width="25.42578125" style="151" customWidth="1"/>
    <col min="15107" max="15107" width="14.5703125" style="151" customWidth="1"/>
    <col min="15108" max="15108" width="20.140625" style="151" customWidth="1"/>
    <col min="15109" max="15109" width="16.42578125" style="151" customWidth="1"/>
    <col min="15110" max="15110" width="25" style="151" customWidth="1"/>
    <col min="15111" max="15111" width="22" style="151" customWidth="1"/>
    <col min="15112" max="15112" width="20.5703125" style="151" customWidth="1"/>
    <col min="15113" max="15113" width="22.42578125" style="151" customWidth="1"/>
    <col min="15114" max="15360" width="11.42578125" style="151"/>
    <col min="15361" max="15361" width="1" style="151" customWidth="1"/>
    <col min="15362" max="15362" width="25.42578125" style="151" customWidth="1"/>
    <col min="15363" max="15363" width="14.5703125" style="151" customWidth="1"/>
    <col min="15364" max="15364" width="20.140625" style="151" customWidth="1"/>
    <col min="15365" max="15365" width="16.42578125" style="151" customWidth="1"/>
    <col min="15366" max="15366" width="25" style="151" customWidth="1"/>
    <col min="15367" max="15367" width="22" style="151" customWidth="1"/>
    <col min="15368" max="15368" width="20.5703125" style="151" customWidth="1"/>
    <col min="15369" max="15369" width="22.42578125" style="151" customWidth="1"/>
    <col min="15370" max="15616" width="11.42578125" style="151"/>
    <col min="15617" max="15617" width="1" style="151" customWidth="1"/>
    <col min="15618" max="15618" width="25.42578125" style="151" customWidth="1"/>
    <col min="15619" max="15619" width="14.5703125" style="151" customWidth="1"/>
    <col min="15620" max="15620" width="20.140625" style="151" customWidth="1"/>
    <col min="15621" max="15621" width="16.42578125" style="151" customWidth="1"/>
    <col min="15622" max="15622" width="25" style="151" customWidth="1"/>
    <col min="15623" max="15623" width="22" style="151" customWidth="1"/>
    <col min="15624" max="15624" width="20.5703125" style="151" customWidth="1"/>
    <col min="15625" max="15625" width="22.42578125" style="151" customWidth="1"/>
    <col min="15626" max="15872" width="11.42578125" style="151"/>
    <col min="15873" max="15873" width="1" style="151" customWidth="1"/>
    <col min="15874" max="15874" width="25.42578125" style="151" customWidth="1"/>
    <col min="15875" max="15875" width="14.5703125" style="151" customWidth="1"/>
    <col min="15876" max="15876" width="20.140625" style="151" customWidth="1"/>
    <col min="15877" max="15877" width="16.42578125" style="151" customWidth="1"/>
    <col min="15878" max="15878" width="25" style="151" customWidth="1"/>
    <col min="15879" max="15879" width="22" style="151" customWidth="1"/>
    <col min="15880" max="15880" width="20.5703125" style="151" customWidth="1"/>
    <col min="15881" max="15881" width="22.42578125" style="151" customWidth="1"/>
    <col min="15882" max="16128" width="11.42578125" style="151"/>
    <col min="16129" max="16129" width="1" style="151" customWidth="1"/>
    <col min="16130" max="16130" width="25.42578125" style="151" customWidth="1"/>
    <col min="16131" max="16131" width="14.5703125" style="151" customWidth="1"/>
    <col min="16132" max="16132" width="20.140625" style="151" customWidth="1"/>
    <col min="16133" max="16133" width="16.42578125" style="151" customWidth="1"/>
    <col min="16134" max="16134" width="25" style="151" customWidth="1"/>
    <col min="16135" max="16135" width="22" style="151" customWidth="1"/>
    <col min="16136" max="16136" width="20.5703125" style="151" customWidth="1"/>
    <col min="16137" max="16137" width="22.42578125" style="151" customWidth="1"/>
    <col min="16138" max="16384" width="11.42578125" style="151"/>
  </cols>
  <sheetData>
    <row r="1" spans="2:14" ht="6" customHeight="1" x14ac:dyDescent="0.2"/>
    <row r="2" spans="2:14" ht="25.5" customHeight="1" x14ac:dyDescent="0.2">
      <c r="B2" s="569"/>
      <c r="C2" s="570" t="s">
        <v>102</v>
      </c>
      <c r="D2" s="570"/>
      <c r="E2" s="570"/>
      <c r="F2" s="570"/>
      <c r="G2" s="570"/>
      <c r="H2" s="570"/>
      <c r="I2" s="570"/>
      <c r="M2" s="155" t="s">
        <v>35</v>
      </c>
    </row>
    <row r="3" spans="2:14" ht="25.5" customHeight="1" x14ac:dyDescent="0.2">
      <c r="B3" s="569"/>
      <c r="C3" s="332" t="s">
        <v>18</v>
      </c>
      <c r="D3" s="332"/>
      <c r="E3" s="332"/>
      <c r="F3" s="332"/>
      <c r="G3" s="332"/>
      <c r="H3" s="332"/>
      <c r="I3" s="332"/>
      <c r="M3" s="155" t="s">
        <v>30</v>
      </c>
    </row>
    <row r="4" spans="2:14" ht="25.5" customHeight="1" x14ac:dyDescent="0.2">
      <c r="B4" s="569"/>
      <c r="C4" s="332" t="s">
        <v>0</v>
      </c>
      <c r="D4" s="332"/>
      <c r="E4" s="332"/>
      <c r="F4" s="332"/>
      <c r="G4" s="332"/>
      <c r="H4" s="332"/>
      <c r="I4" s="332"/>
      <c r="M4" s="155" t="s">
        <v>36</v>
      </c>
    </row>
    <row r="5" spans="2:14" ht="25.5" customHeight="1" x14ac:dyDescent="0.2">
      <c r="B5" s="569"/>
      <c r="C5" s="332" t="s">
        <v>467</v>
      </c>
      <c r="D5" s="332"/>
      <c r="E5" s="332"/>
      <c r="F5" s="332"/>
      <c r="G5" s="332" t="s">
        <v>468</v>
      </c>
      <c r="H5" s="332"/>
      <c r="I5" s="332"/>
      <c r="M5" s="155" t="s">
        <v>31</v>
      </c>
    </row>
    <row r="6" spans="2:14" ht="23.25" customHeight="1" x14ac:dyDescent="0.2">
      <c r="B6" s="571" t="s">
        <v>1</v>
      </c>
      <c r="C6" s="571"/>
      <c r="D6" s="571"/>
      <c r="E6" s="571"/>
      <c r="F6" s="571"/>
      <c r="G6" s="571"/>
      <c r="H6" s="571"/>
      <c r="I6" s="571"/>
    </row>
    <row r="7" spans="2:14" ht="24" customHeight="1" x14ac:dyDescent="0.2">
      <c r="B7" s="572" t="s">
        <v>37</v>
      </c>
      <c r="C7" s="572"/>
      <c r="D7" s="572"/>
      <c r="E7" s="572"/>
      <c r="F7" s="572"/>
      <c r="G7" s="572"/>
      <c r="H7" s="572"/>
      <c r="I7" s="572"/>
    </row>
    <row r="8" spans="2:14" ht="24" customHeight="1" x14ac:dyDescent="0.2">
      <c r="B8" s="573" t="s">
        <v>19</v>
      </c>
      <c r="C8" s="573"/>
      <c r="D8" s="573"/>
      <c r="E8" s="573"/>
      <c r="F8" s="573"/>
      <c r="G8" s="573"/>
      <c r="H8" s="573"/>
      <c r="I8" s="573"/>
      <c r="N8" s="154" t="s">
        <v>56</v>
      </c>
    </row>
    <row r="9" spans="2:14" ht="30.75" customHeight="1" x14ac:dyDescent="0.2">
      <c r="B9" s="156" t="s">
        <v>100</v>
      </c>
      <c r="C9" s="157">
        <v>4</v>
      </c>
      <c r="D9" s="546" t="s">
        <v>101</v>
      </c>
      <c r="E9" s="546"/>
      <c r="F9" s="542" t="s">
        <v>554</v>
      </c>
      <c r="G9" s="542"/>
      <c r="H9" s="542"/>
      <c r="I9" s="542"/>
      <c r="M9" s="155" t="s">
        <v>22</v>
      </c>
      <c r="N9" s="154" t="s">
        <v>57</v>
      </c>
    </row>
    <row r="10" spans="2:14" ht="30.75" customHeight="1" x14ac:dyDescent="0.2">
      <c r="B10" s="156" t="s">
        <v>40</v>
      </c>
      <c r="C10" s="157" t="s">
        <v>88</v>
      </c>
      <c r="D10" s="546" t="s">
        <v>39</v>
      </c>
      <c r="E10" s="546"/>
      <c r="F10" s="544" t="s">
        <v>505</v>
      </c>
      <c r="G10" s="544"/>
      <c r="H10" s="158" t="s">
        <v>45</v>
      </c>
      <c r="I10" s="157" t="s">
        <v>88</v>
      </c>
      <c r="M10" s="155" t="s">
        <v>23</v>
      </c>
      <c r="N10" s="154" t="s">
        <v>58</v>
      </c>
    </row>
    <row r="11" spans="2:14" ht="30.75" customHeight="1" x14ac:dyDescent="0.2">
      <c r="B11" s="156" t="s">
        <v>46</v>
      </c>
      <c r="C11" s="542" t="s">
        <v>236</v>
      </c>
      <c r="D11" s="542"/>
      <c r="E11" s="542"/>
      <c r="F11" s="542"/>
      <c r="G11" s="158" t="s">
        <v>47</v>
      </c>
      <c r="H11" s="563" t="s">
        <v>236</v>
      </c>
      <c r="I11" s="563"/>
      <c r="M11" s="155" t="s">
        <v>24</v>
      </c>
      <c r="N11" s="154" t="s">
        <v>59</v>
      </c>
    </row>
    <row r="12" spans="2:14" ht="30.75" customHeight="1" x14ac:dyDescent="0.2">
      <c r="B12" s="156" t="s">
        <v>48</v>
      </c>
      <c r="C12" s="564" t="s">
        <v>22</v>
      </c>
      <c r="D12" s="564"/>
      <c r="E12" s="564"/>
      <c r="F12" s="564"/>
      <c r="G12" s="158" t="s">
        <v>49</v>
      </c>
      <c r="H12" s="565" t="s">
        <v>214</v>
      </c>
      <c r="I12" s="565"/>
      <c r="M12" s="159" t="s">
        <v>25</v>
      </c>
    </row>
    <row r="13" spans="2:14" ht="30.75" customHeight="1" x14ac:dyDescent="0.2">
      <c r="B13" s="156" t="s">
        <v>50</v>
      </c>
      <c r="C13" s="566" t="s">
        <v>92</v>
      </c>
      <c r="D13" s="567"/>
      <c r="E13" s="567"/>
      <c r="F13" s="567"/>
      <c r="G13" s="567"/>
      <c r="H13" s="567"/>
      <c r="I13" s="567"/>
      <c r="M13" s="159"/>
    </row>
    <row r="14" spans="2:14" ht="30.75" customHeight="1" x14ac:dyDescent="0.2">
      <c r="B14" s="156" t="s">
        <v>51</v>
      </c>
      <c r="C14" s="544" t="s">
        <v>236</v>
      </c>
      <c r="D14" s="544"/>
      <c r="E14" s="544"/>
      <c r="F14" s="544"/>
      <c r="G14" s="544"/>
      <c r="H14" s="544"/>
      <c r="I14" s="544"/>
      <c r="M14" s="159"/>
      <c r="N14" s="154" t="s">
        <v>87</v>
      </c>
    </row>
    <row r="15" spans="2:14" ht="30.75" customHeight="1" x14ac:dyDescent="0.2">
      <c r="B15" s="156" t="s">
        <v>52</v>
      </c>
      <c r="C15" s="542" t="s">
        <v>490</v>
      </c>
      <c r="D15" s="542"/>
      <c r="E15" s="542"/>
      <c r="F15" s="542"/>
      <c r="G15" s="158" t="s">
        <v>53</v>
      </c>
      <c r="H15" s="544" t="s">
        <v>32</v>
      </c>
      <c r="I15" s="544"/>
      <c r="M15" s="159" t="s">
        <v>26</v>
      </c>
      <c r="N15" s="154" t="s">
        <v>88</v>
      </c>
    </row>
    <row r="16" spans="2:14" ht="30.75" customHeight="1" x14ac:dyDescent="0.2">
      <c r="B16" s="156" t="s">
        <v>54</v>
      </c>
      <c r="C16" s="568" t="s">
        <v>556</v>
      </c>
      <c r="D16" s="568"/>
      <c r="E16" s="568"/>
      <c r="F16" s="568"/>
      <c r="G16" s="158" t="s">
        <v>55</v>
      </c>
      <c r="H16" s="544" t="s">
        <v>56</v>
      </c>
      <c r="I16" s="544"/>
      <c r="M16" s="159" t="s">
        <v>27</v>
      </c>
    </row>
    <row r="17" spans="2:14" ht="40.5" customHeight="1" x14ac:dyDescent="0.2">
      <c r="B17" s="156" t="s">
        <v>60</v>
      </c>
      <c r="C17" s="542" t="s">
        <v>491</v>
      </c>
      <c r="D17" s="542"/>
      <c r="E17" s="542"/>
      <c r="F17" s="542"/>
      <c r="G17" s="542"/>
      <c r="H17" s="542"/>
      <c r="I17" s="542"/>
      <c r="M17" s="159" t="s">
        <v>28</v>
      </c>
      <c r="N17" s="154" t="s">
        <v>89</v>
      </c>
    </row>
    <row r="18" spans="2:14" ht="30.75" customHeight="1" x14ac:dyDescent="0.2">
      <c r="B18" s="156" t="s">
        <v>61</v>
      </c>
      <c r="C18" s="542" t="s">
        <v>492</v>
      </c>
      <c r="D18" s="542"/>
      <c r="E18" s="542"/>
      <c r="F18" s="542"/>
      <c r="G18" s="542"/>
      <c r="H18" s="542"/>
      <c r="I18" s="542"/>
      <c r="M18" s="159" t="s">
        <v>29</v>
      </c>
      <c r="N18" s="154" t="s">
        <v>90</v>
      </c>
    </row>
    <row r="19" spans="2:14" ht="30.75" customHeight="1" x14ac:dyDescent="0.2">
      <c r="B19" s="156" t="s">
        <v>62</v>
      </c>
      <c r="C19" s="542" t="s">
        <v>493</v>
      </c>
      <c r="D19" s="542"/>
      <c r="E19" s="542"/>
      <c r="F19" s="542"/>
      <c r="G19" s="542"/>
      <c r="H19" s="542"/>
      <c r="I19" s="542"/>
      <c r="M19" s="159"/>
      <c r="N19" s="154" t="s">
        <v>91</v>
      </c>
    </row>
    <row r="20" spans="2:14" ht="30.75" customHeight="1" x14ac:dyDescent="0.2">
      <c r="B20" s="156" t="s">
        <v>63</v>
      </c>
      <c r="C20" s="560" t="s">
        <v>494</v>
      </c>
      <c r="D20" s="560"/>
      <c r="E20" s="560"/>
      <c r="F20" s="560"/>
      <c r="G20" s="560"/>
      <c r="H20" s="560"/>
      <c r="I20" s="560"/>
      <c r="M20" s="159" t="s">
        <v>32</v>
      </c>
      <c r="N20" s="154" t="s">
        <v>92</v>
      </c>
    </row>
    <row r="21" spans="2:14" ht="27.75" customHeight="1" x14ac:dyDescent="0.2">
      <c r="B21" s="546" t="s">
        <v>64</v>
      </c>
      <c r="C21" s="561" t="s">
        <v>41</v>
      </c>
      <c r="D21" s="561"/>
      <c r="E21" s="561"/>
      <c r="F21" s="562" t="s">
        <v>42</v>
      </c>
      <c r="G21" s="562"/>
      <c r="H21" s="562"/>
      <c r="I21" s="562"/>
      <c r="M21" s="159" t="s">
        <v>33</v>
      </c>
      <c r="N21" s="154" t="s">
        <v>93</v>
      </c>
    </row>
    <row r="22" spans="2:14" ht="27" customHeight="1" x14ac:dyDescent="0.2">
      <c r="B22" s="546"/>
      <c r="C22" s="542" t="s">
        <v>495</v>
      </c>
      <c r="D22" s="542"/>
      <c r="E22" s="542"/>
      <c r="F22" s="542" t="s">
        <v>496</v>
      </c>
      <c r="G22" s="542"/>
      <c r="H22" s="542"/>
      <c r="I22" s="542"/>
      <c r="M22" s="159" t="s">
        <v>34</v>
      </c>
      <c r="N22" s="154" t="s">
        <v>94</v>
      </c>
    </row>
    <row r="23" spans="2:14" ht="39.75" customHeight="1" x14ac:dyDescent="0.2">
      <c r="B23" s="156" t="s">
        <v>65</v>
      </c>
      <c r="C23" s="544" t="s">
        <v>497</v>
      </c>
      <c r="D23" s="544"/>
      <c r="E23" s="544"/>
      <c r="F23" s="544" t="s">
        <v>497</v>
      </c>
      <c r="G23" s="544"/>
      <c r="H23" s="544"/>
      <c r="I23" s="544"/>
      <c r="M23" s="159"/>
      <c r="N23" s="154" t="s">
        <v>95</v>
      </c>
    </row>
    <row r="24" spans="2:14" ht="48.75" customHeight="1" x14ac:dyDescent="0.2">
      <c r="B24" s="156" t="s">
        <v>66</v>
      </c>
      <c r="C24" s="542" t="s">
        <v>498</v>
      </c>
      <c r="D24" s="542"/>
      <c r="E24" s="542"/>
      <c r="F24" s="542" t="s">
        <v>499</v>
      </c>
      <c r="G24" s="542"/>
      <c r="H24" s="542"/>
      <c r="I24" s="542"/>
      <c r="M24" s="159"/>
      <c r="N24" s="154" t="s">
        <v>96</v>
      </c>
    </row>
    <row r="25" spans="2:14" ht="29.25" customHeight="1" x14ac:dyDescent="0.2">
      <c r="B25" s="156" t="s">
        <v>67</v>
      </c>
      <c r="C25" s="555">
        <v>44013</v>
      </c>
      <c r="D25" s="542"/>
      <c r="E25" s="542"/>
      <c r="F25" s="158" t="s">
        <v>98</v>
      </c>
      <c r="G25" s="556"/>
      <c r="H25" s="556"/>
      <c r="I25" s="556"/>
      <c r="M25" s="159"/>
    </row>
    <row r="26" spans="2:14" ht="27" customHeight="1" x14ac:dyDescent="0.2">
      <c r="B26" s="156" t="s">
        <v>97</v>
      </c>
      <c r="C26" s="555">
        <v>44196</v>
      </c>
      <c r="D26" s="542"/>
      <c r="E26" s="542"/>
      <c r="F26" s="158" t="s">
        <v>68</v>
      </c>
      <c r="G26" s="557">
        <v>1</v>
      </c>
      <c r="H26" s="557"/>
      <c r="I26" s="557"/>
      <c r="M26" s="159"/>
    </row>
    <row r="27" spans="2:14" ht="36.75" customHeight="1" x14ac:dyDescent="0.2">
      <c r="B27" s="156" t="s">
        <v>99</v>
      </c>
      <c r="C27" s="544" t="s">
        <v>28</v>
      </c>
      <c r="D27" s="544"/>
      <c r="E27" s="544"/>
      <c r="F27" s="160" t="s">
        <v>69</v>
      </c>
      <c r="G27" s="558" t="s">
        <v>241</v>
      </c>
      <c r="H27" s="558"/>
      <c r="I27" s="558"/>
      <c r="M27" s="159"/>
    </row>
    <row r="28" spans="2:14" ht="30" customHeight="1" x14ac:dyDescent="0.2">
      <c r="B28" s="559" t="s">
        <v>20</v>
      </c>
      <c r="C28" s="559"/>
      <c r="D28" s="559"/>
      <c r="E28" s="559"/>
      <c r="F28" s="559"/>
      <c r="G28" s="559"/>
      <c r="H28" s="559"/>
      <c r="I28" s="559"/>
      <c r="M28" s="159"/>
    </row>
    <row r="29" spans="2:14" ht="56.25" customHeight="1" x14ac:dyDescent="0.2">
      <c r="B29" s="149" t="s">
        <v>2</v>
      </c>
      <c r="C29" s="149" t="s">
        <v>70</v>
      </c>
      <c r="D29" s="149" t="s">
        <v>43</v>
      </c>
      <c r="E29" s="149" t="s">
        <v>71</v>
      </c>
      <c r="F29" s="149" t="s">
        <v>44</v>
      </c>
      <c r="G29" s="161" t="s">
        <v>13</v>
      </c>
      <c r="H29" s="161" t="s">
        <v>14</v>
      </c>
      <c r="I29" s="149" t="s">
        <v>15</v>
      </c>
      <c r="M29" s="159"/>
    </row>
    <row r="30" spans="2:14" ht="19.5" customHeight="1" x14ac:dyDescent="0.2">
      <c r="B30" s="162" t="s">
        <v>3</v>
      </c>
      <c r="C30" s="163">
        <v>0</v>
      </c>
      <c r="D30" s="164">
        <f>+C30</f>
        <v>0</v>
      </c>
      <c r="E30" s="163">
        <v>0</v>
      </c>
      <c r="F30" s="164">
        <f>+E30</f>
        <v>0</v>
      </c>
      <c r="G30" s="165" t="e">
        <f>+C30/E30</f>
        <v>#DIV/0!</v>
      </c>
      <c r="H30" s="166">
        <f>+D30/$F$41</f>
        <v>0</v>
      </c>
      <c r="I30" s="167">
        <f>+H30/$G$26</f>
        <v>0</v>
      </c>
      <c r="M30" s="159"/>
    </row>
    <row r="31" spans="2:14" ht="19.5" customHeight="1" x14ac:dyDescent="0.2">
      <c r="B31" s="162" t="s">
        <v>4</v>
      </c>
      <c r="C31" s="163">
        <v>0</v>
      </c>
      <c r="D31" s="164">
        <f>+D30+C31</f>
        <v>0</v>
      </c>
      <c r="E31" s="163">
        <v>0</v>
      </c>
      <c r="F31" s="164">
        <f>+F30+E31</f>
        <v>0</v>
      </c>
      <c r="G31" s="165" t="e">
        <f t="shared" ref="G31:G41" si="0">+C31/E31</f>
        <v>#DIV/0!</v>
      </c>
      <c r="H31" s="166">
        <f t="shared" ref="H31:H41" si="1">+D31/$F$41</f>
        <v>0</v>
      </c>
      <c r="I31" s="167">
        <f t="shared" ref="I31:I41" si="2">+H31/$G$26</f>
        <v>0</v>
      </c>
      <c r="M31" s="159"/>
    </row>
    <row r="32" spans="2:14" ht="19.5" customHeight="1" x14ac:dyDescent="0.2">
      <c r="B32" s="162" t="s">
        <v>5</v>
      </c>
      <c r="C32" s="163">
        <v>0</v>
      </c>
      <c r="D32" s="164">
        <f t="shared" ref="D32:D41" si="3">+D31+C32</f>
        <v>0</v>
      </c>
      <c r="E32" s="163">
        <v>0</v>
      </c>
      <c r="F32" s="164">
        <f t="shared" ref="F32:F41" si="4">+F31+E32</f>
        <v>0</v>
      </c>
      <c r="G32" s="165" t="e">
        <f t="shared" si="0"/>
        <v>#DIV/0!</v>
      </c>
      <c r="H32" s="166">
        <f t="shared" si="1"/>
        <v>0</v>
      </c>
      <c r="I32" s="167">
        <f t="shared" si="2"/>
        <v>0</v>
      </c>
      <c r="M32" s="159"/>
    </row>
    <row r="33" spans="2:9" ht="19.5" customHeight="1" x14ac:dyDescent="0.2">
      <c r="B33" s="162" t="s">
        <v>6</v>
      </c>
      <c r="C33" s="163">
        <v>0</v>
      </c>
      <c r="D33" s="164">
        <f t="shared" si="3"/>
        <v>0</v>
      </c>
      <c r="E33" s="163">
        <v>0</v>
      </c>
      <c r="F33" s="164">
        <f t="shared" si="4"/>
        <v>0</v>
      </c>
      <c r="G33" s="165" t="e">
        <f t="shared" si="0"/>
        <v>#DIV/0!</v>
      </c>
      <c r="H33" s="166">
        <f t="shared" si="1"/>
        <v>0</v>
      </c>
      <c r="I33" s="167">
        <f t="shared" si="2"/>
        <v>0</v>
      </c>
    </row>
    <row r="34" spans="2:9" ht="19.5" customHeight="1" x14ac:dyDescent="0.2">
      <c r="B34" s="162" t="s">
        <v>7</v>
      </c>
      <c r="C34" s="163">
        <v>0</v>
      </c>
      <c r="D34" s="164">
        <f t="shared" si="3"/>
        <v>0</v>
      </c>
      <c r="E34" s="163">
        <v>0</v>
      </c>
      <c r="F34" s="164">
        <f t="shared" si="4"/>
        <v>0</v>
      </c>
      <c r="G34" s="165" t="e">
        <f t="shared" si="0"/>
        <v>#DIV/0!</v>
      </c>
      <c r="H34" s="166">
        <f t="shared" si="1"/>
        <v>0</v>
      </c>
      <c r="I34" s="167">
        <f t="shared" si="2"/>
        <v>0</v>
      </c>
    </row>
    <row r="35" spans="2:9" ht="19.5" customHeight="1" x14ac:dyDescent="0.2">
      <c r="B35" s="162" t="s">
        <v>8</v>
      </c>
      <c r="C35" s="163">
        <v>0</v>
      </c>
      <c r="D35" s="164">
        <f t="shared" si="3"/>
        <v>0</v>
      </c>
      <c r="E35" s="163">
        <v>0</v>
      </c>
      <c r="F35" s="164">
        <f t="shared" si="4"/>
        <v>0</v>
      </c>
      <c r="G35" s="165" t="e">
        <f t="shared" si="0"/>
        <v>#DIV/0!</v>
      </c>
      <c r="H35" s="166">
        <f t="shared" si="1"/>
        <v>0</v>
      </c>
      <c r="I35" s="167">
        <f t="shared" si="2"/>
        <v>0</v>
      </c>
    </row>
    <row r="36" spans="2:9" ht="19.5" customHeight="1" x14ac:dyDescent="0.2">
      <c r="B36" s="162" t="s">
        <v>9</v>
      </c>
      <c r="C36" s="163">
        <v>0</v>
      </c>
      <c r="D36" s="164">
        <f t="shared" si="3"/>
        <v>0</v>
      </c>
      <c r="E36" s="163">
        <v>0</v>
      </c>
      <c r="F36" s="164">
        <f t="shared" si="4"/>
        <v>0</v>
      </c>
      <c r="G36" s="165" t="e">
        <f t="shared" si="0"/>
        <v>#DIV/0!</v>
      </c>
      <c r="H36" s="166">
        <f t="shared" si="1"/>
        <v>0</v>
      </c>
      <c r="I36" s="167">
        <f t="shared" si="2"/>
        <v>0</v>
      </c>
    </row>
    <row r="37" spans="2:9" ht="19.5" customHeight="1" x14ac:dyDescent="0.2">
      <c r="B37" s="162" t="s">
        <v>10</v>
      </c>
      <c r="C37" s="163">
        <v>0</v>
      </c>
      <c r="D37" s="164">
        <f t="shared" si="3"/>
        <v>0</v>
      </c>
      <c r="E37" s="163">
        <v>0</v>
      </c>
      <c r="F37" s="164">
        <f t="shared" si="4"/>
        <v>0</v>
      </c>
      <c r="G37" s="165" t="e">
        <f t="shared" si="0"/>
        <v>#DIV/0!</v>
      </c>
      <c r="H37" s="166">
        <f t="shared" si="1"/>
        <v>0</v>
      </c>
      <c r="I37" s="167">
        <f t="shared" si="2"/>
        <v>0</v>
      </c>
    </row>
    <row r="38" spans="2:9" ht="19.5" customHeight="1" x14ac:dyDescent="0.2">
      <c r="B38" s="162" t="s">
        <v>11</v>
      </c>
      <c r="C38" s="163">
        <v>1</v>
      </c>
      <c r="D38" s="164">
        <f t="shared" si="3"/>
        <v>1</v>
      </c>
      <c r="E38" s="163">
        <v>1</v>
      </c>
      <c r="F38" s="164">
        <f t="shared" si="4"/>
        <v>1</v>
      </c>
      <c r="G38" s="165">
        <f t="shared" si="0"/>
        <v>1</v>
      </c>
      <c r="H38" s="166">
        <f t="shared" si="1"/>
        <v>0.5</v>
      </c>
      <c r="I38" s="167">
        <f t="shared" si="2"/>
        <v>0.5</v>
      </c>
    </row>
    <row r="39" spans="2:9" ht="19.5" customHeight="1" x14ac:dyDescent="0.2">
      <c r="B39" s="162" t="s">
        <v>12</v>
      </c>
      <c r="C39" s="163">
        <v>0</v>
      </c>
      <c r="D39" s="164">
        <f t="shared" si="3"/>
        <v>1</v>
      </c>
      <c r="E39" s="163">
        <v>0</v>
      </c>
      <c r="F39" s="164">
        <f t="shared" si="4"/>
        <v>1</v>
      </c>
      <c r="G39" s="165" t="e">
        <f t="shared" si="0"/>
        <v>#DIV/0!</v>
      </c>
      <c r="H39" s="166">
        <f t="shared" si="1"/>
        <v>0.5</v>
      </c>
      <c r="I39" s="167">
        <f t="shared" si="2"/>
        <v>0.5</v>
      </c>
    </row>
    <row r="40" spans="2:9" ht="19.5" customHeight="1" x14ac:dyDescent="0.2">
      <c r="B40" s="162" t="s">
        <v>16</v>
      </c>
      <c r="C40" s="163">
        <v>0</v>
      </c>
      <c r="D40" s="164">
        <f t="shared" si="3"/>
        <v>1</v>
      </c>
      <c r="E40" s="163">
        <v>0</v>
      </c>
      <c r="F40" s="164">
        <f t="shared" si="4"/>
        <v>1</v>
      </c>
      <c r="G40" s="165" t="e">
        <f t="shared" si="0"/>
        <v>#DIV/0!</v>
      </c>
      <c r="H40" s="166">
        <f t="shared" si="1"/>
        <v>0.5</v>
      </c>
      <c r="I40" s="167">
        <f t="shared" si="2"/>
        <v>0.5</v>
      </c>
    </row>
    <row r="41" spans="2:9" ht="19.5" customHeight="1" x14ac:dyDescent="0.2">
      <c r="B41" s="162" t="s">
        <v>17</v>
      </c>
      <c r="C41" s="163">
        <v>1</v>
      </c>
      <c r="D41" s="164">
        <f t="shared" si="3"/>
        <v>2</v>
      </c>
      <c r="E41" s="230">
        <v>1</v>
      </c>
      <c r="F41" s="164">
        <f t="shared" si="4"/>
        <v>2</v>
      </c>
      <c r="G41" s="165">
        <f t="shared" si="0"/>
        <v>1</v>
      </c>
      <c r="H41" s="166">
        <f t="shared" si="1"/>
        <v>1</v>
      </c>
      <c r="I41" s="167">
        <f t="shared" si="2"/>
        <v>1</v>
      </c>
    </row>
    <row r="42" spans="2:9" ht="54" customHeight="1" x14ac:dyDescent="0.2">
      <c r="B42" s="147" t="s">
        <v>72</v>
      </c>
      <c r="C42" s="551" t="s">
        <v>567</v>
      </c>
      <c r="D42" s="551"/>
      <c r="E42" s="551"/>
      <c r="F42" s="551"/>
      <c r="G42" s="551"/>
      <c r="H42" s="551"/>
      <c r="I42" s="551"/>
    </row>
    <row r="43" spans="2:9" ht="29.25" customHeight="1" x14ac:dyDescent="0.2">
      <c r="B43" s="549" t="s">
        <v>21</v>
      </c>
      <c r="C43" s="549"/>
      <c r="D43" s="549"/>
      <c r="E43" s="549"/>
      <c r="F43" s="549"/>
      <c r="G43" s="549"/>
      <c r="H43" s="549"/>
      <c r="I43" s="549"/>
    </row>
    <row r="44" spans="2:9" ht="45.75" customHeight="1" x14ac:dyDescent="0.2">
      <c r="B44" s="550"/>
      <c r="C44" s="550"/>
      <c r="D44" s="550"/>
      <c r="E44" s="550"/>
      <c r="F44" s="550"/>
      <c r="G44" s="550"/>
      <c r="H44" s="550"/>
      <c r="I44" s="550"/>
    </row>
    <row r="45" spans="2:9" ht="45.75" customHeight="1" x14ac:dyDescent="0.2">
      <c r="B45" s="550"/>
      <c r="C45" s="550"/>
      <c r="D45" s="550"/>
      <c r="E45" s="550"/>
      <c r="F45" s="550"/>
      <c r="G45" s="550"/>
      <c r="H45" s="550"/>
      <c r="I45" s="550"/>
    </row>
    <row r="46" spans="2:9" ht="45.75" customHeight="1" x14ac:dyDescent="0.2">
      <c r="B46" s="550"/>
      <c r="C46" s="550"/>
      <c r="D46" s="550"/>
      <c r="E46" s="550"/>
      <c r="F46" s="550"/>
      <c r="G46" s="550"/>
      <c r="H46" s="550"/>
      <c r="I46" s="550"/>
    </row>
    <row r="47" spans="2:9" ht="45.75" customHeight="1" x14ac:dyDescent="0.2">
      <c r="B47" s="550"/>
      <c r="C47" s="550"/>
      <c r="D47" s="550"/>
      <c r="E47" s="550"/>
      <c r="F47" s="550"/>
      <c r="G47" s="550"/>
      <c r="H47" s="550"/>
      <c r="I47" s="550"/>
    </row>
    <row r="48" spans="2:9" ht="45.75" customHeight="1" x14ac:dyDescent="0.2">
      <c r="B48" s="550"/>
      <c r="C48" s="550"/>
      <c r="D48" s="550"/>
      <c r="E48" s="550"/>
      <c r="F48" s="550"/>
      <c r="G48" s="550"/>
      <c r="H48" s="550"/>
      <c r="I48" s="550"/>
    </row>
    <row r="49" spans="2:9" ht="30" customHeight="1" x14ac:dyDescent="0.2">
      <c r="B49" s="148" t="s">
        <v>73</v>
      </c>
      <c r="C49" s="551" t="s">
        <v>564</v>
      </c>
      <c r="D49" s="551"/>
      <c r="E49" s="551"/>
      <c r="F49" s="551"/>
      <c r="G49" s="551"/>
      <c r="H49" s="551"/>
      <c r="I49" s="551"/>
    </row>
    <row r="50" spans="2:9" ht="30" customHeight="1" x14ac:dyDescent="0.2">
      <c r="B50" s="148" t="s">
        <v>74</v>
      </c>
      <c r="C50" s="552" t="s">
        <v>241</v>
      </c>
      <c r="D50" s="552"/>
      <c r="E50" s="552"/>
      <c r="F50" s="552"/>
      <c r="G50" s="552"/>
      <c r="H50" s="552"/>
      <c r="I50" s="552"/>
    </row>
    <row r="51" spans="2:9" ht="46.5" customHeight="1" x14ac:dyDescent="0.2">
      <c r="B51" s="147" t="s">
        <v>75</v>
      </c>
      <c r="C51" s="553" t="s">
        <v>500</v>
      </c>
      <c r="D51" s="553"/>
      <c r="E51" s="553"/>
      <c r="F51" s="553"/>
      <c r="G51" s="553"/>
      <c r="H51" s="553"/>
      <c r="I51" s="553"/>
    </row>
    <row r="52" spans="2:9" ht="29.25" customHeight="1" x14ac:dyDescent="0.2">
      <c r="B52" s="549" t="s">
        <v>38</v>
      </c>
      <c r="C52" s="549"/>
      <c r="D52" s="549"/>
      <c r="E52" s="549"/>
      <c r="F52" s="549"/>
      <c r="G52" s="549"/>
      <c r="H52" s="549"/>
      <c r="I52" s="549"/>
    </row>
    <row r="53" spans="2:9" ht="33" customHeight="1" x14ac:dyDescent="0.2">
      <c r="B53" s="365" t="s">
        <v>76</v>
      </c>
      <c r="C53" s="149" t="s">
        <v>77</v>
      </c>
      <c r="D53" s="359" t="s">
        <v>78</v>
      </c>
      <c r="E53" s="359"/>
      <c r="F53" s="359"/>
      <c r="G53" s="359" t="s">
        <v>79</v>
      </c>
      <c r="H53" s="359"/>
      <c r="I53" s="359"/>
    </row>
    <row r="54" spans="2:9" ht="31.5" customHeight="1" x14ac:dyDescent="0.2">
      <c r="B54" s="365"/>
      <c r="C54" s="168"/>
      <c r="D54" s="360"/>
      <c r="E54" s="360"/>
      <c r="F54" s="360"/>
      <c r="G54" s="554"/>
      <c r="H54" s="554"/>
      <c r="I54" s="554"/>
    </row>
    <row r="55" spans="2:9" ht="31.5" customHeight="1" x14ac:dyDescent="0.2">
      <c r="B55" s="147" t="s">
        <v>80</v>
      </c>
      <c r="C55" s="547" t="s">
        <v>501</v>
      </c>
      <c r="D55" s="547"/>
      <c r="E55" s="548" t="s">
        <v>81</v>
      </c>
      <c r="F55" s="548"/>
      <c r="G55" s="547" t="s">
        <v>501</v>
      </c>
      <c r="H55" s="547"/>
      <c r="I55" s="547"/>
    </row>
    <row r="56" spans="2:9" ht="31.5" customHeight="1" x14ac:dyDescent="0.2">
      <c r="B56" s="169" t="s">
        <v>82</v>
      </c>
      <c r="C56" s="542" t="s">
        <v>471</v>
      </c>
      <c r="D56" s="542"/>
      <c r="E56" s="543" t="s">
        <v>86</v>
      </c>
      <c r="F56" s="543"/>
      <c r="G56" s="544" t="s">
        <v>471</v>
      </c>
      <c r="H56" s="544"/>
      <c r="I56" s="544"/>
    </row>
    <row r="57" spans="2:9" ht="31.5" customHeight="1" x14ac:dyDescent="0.2">
      <c r="B57" s="169" t="s">
        <v>84</v>
      </c>
      <c r="C57" s="545"/>
      <c r="D57" s="545"/>
      <c r="E57" s="546" t="s">
        <v>83</v>
      </c>
      <c r="F57" s="546"/>
      <c r="G57" s="545"/>
      <c r="H57" s="545"/>
      <c r="I57" s="545"/>
    </row>
    <row r="58" spans="2:9" ht="31.5" customHeight="1" x14ac:dyDescent="0.2">
      <c r="B58" s="169" t="s">
        <v>85</v>
      </c>
      <c r="C58" s="545"/>
      <c r="D58" s="545"/>
      <c r="E58" s="546"/>
      <c r="F58" s="546"/>
      <c r="G58" s="545"/>
      <c r="H58" s="545"/>
      <c r="I58" s="545"/>
    </row>
    <row r="59" spans="2:9" ht="15" hidden="1" x14ac:dyDescent="0.25">
      <c r="B59" s="9"/>
      <c r="C59" s="9"/>
      <c r="D59" s="10"/>
      <c r="E59" s="10"/>
      <c r="F59" s="10"/>
      <c r="G59" s="10"/>
      <c r="H59" s="10"/>
      <c r="I59" s="11"/>
    </row>
    <row r="60" spans="2:9" hidden="1" x14ac:dyDescent="0.2">
      <c r="B60" s="170"/>
      <c r="C60" s="171"/>
      <c r="D60" s="171"/>
      <c r="E60" s="172"/>
      <c r="F60" s="172"/>
      <c r="G60" s="173"/>
      <c r="H60" s="174"/>
      <c r="I60" s="171"/>
    </row>
    <row r="61" spans="2:9" hidden="1" x14ac:dyDescent="0.2">
      <c r="B61" s="170"/>
      <c r="C61" s="171"/>
      <c r="D61" s="171"/>
      <c r="E61" s="172"/>
      <c r="F61" s="172"/>
      <c r="G61" s="173"/>
      <c r="H61" s="174"/>
      <c r="I61" s="171"/>
    </row>
    <row r="62" spans="2:9" hidden="1" x14ac:dyDescent="0.2">
      <c r="B62" s="170"/>
      <c r="C62" s="171"/>
      <c r="D62" s="171"/>
      <c r="E62" s="172"/>
      <c r="F62" s="172"/>
      <c r="G62" s="173"/>
      <c r="H62" s="174"/>
      <c r="I62" s="171"/>
    </row>
    <row r="63" spans="2:9" hidden="1" x14ac:dyDescent="0.2">
      <c r="B63" s="170"/>
      <c r="C63" s="171"/>
      <c r="D63" s="171"/>
      <c r="E63" s="172"/>
      <c r="F63" s="172"/>
      <c r="G63" s="173"/>
      <c r="H63" s="174"/>
      <c r="I63" s="171"/>
    </row>
    <row r="64" spans="2:9" hidden="1" x14ac:dyDescent="0.2">
      <c r="B64" s="170"/>
      <c r="C64" s="171"/>
      <c r="D64" s="171"/>
      <c r="E64" s="172"/>
      <c r="F64" s="172"/>
      <c r="G64" s="173"/>
      <c r="H64" s="174"/>
      <c r="I64" s="171"/>
    </row>
    <row r="65" spans="2:9" hidden="1" x14ac:dyDescent="0.2">
      <c r="B65" s="170"/>
      <c r="C65" s="171"/>
      <c r="D65" s="171"/>
      <c r="E65" s="172"/>
      <c r="F65" s="172"/>
      <c r="G65" s="173"/>
      <c r="H65" s="174"/>
      <c r="I65" s="171"/>
    </row>
    <row r="66" spans="2:9" hidden="1" x14ac:dyDescent="0.2">
      <c r="B66" s="170"/>
      <c r="C66" s="171"/>
      <c r="D66" s="171"/>
      <c r="E66" s="172"/>
      <c r="F66" s="172"/>
      <c r="G66" s="173"/>
      <c r="H66" s="174"/>
      <c r="I66" s="171"/>
    </row>
    <row r="67" spans="2:9" hidden="1" x14ac:dyDescent="0.2">
      <c r="B67" s="170"/>
      <c r="C67" s="171"/>
      <c r="D67" s="171"/>
      <c r="E67" s="172"/>
      <c r="F67" s="172"/>
      <c r="G67" s="173"/>
      <c r="H67" s="174"/>
      <c r="I67" s="171"/>
    </row>
  </sheetData>
  <sheetProtection formatCells="0" formatColumns="0" formatRows="0"/>
  <mergeCells count="65">
    <mergeCell ref="D10:E10"/>
    <mergeCell ref="F10:G10"/>
    <mergeCell ref="B2:B5"/>
    <mergeCell ref="C2:I2"/>
    <mergeCell ref="C3:I3"/>
    <mergeCell ref="C4:I4"/>
    <mergeCell ref="C5:F5"/>
    <mergeCell ref="G5:I5"/>
    <mergeCell ref="B6:I6"/>
    <mergeCell ref="B7:I7"/>
    <mergeCell ref="B8:I8"/>
    <mergeCell ref="D9:E9"/>
    <mergeCell ref="F9:I9"/>
    <mergeCell ref="C18:I18"/>
    <mergeCell ref="C11:F11"/>
    <mergeCell ref="H11:I11"/>
    <mergeCell ref="C12:F12"/>
    <mergeCell ref="H12:I12"/>
    <mergeCell ref="C13:I13"/>
    <mergeCell ref="C14:I14"/>
    <mergeCell ref="C15:F15"/>
    <mergeCell ref="H15:I15"/>
    <mergeCell ref="C16:F16"/>
    <mergeCell ref="H16:I16"/>
    <mergeCell ref="C17:I17"/>
    <mergeCell ref="C19:I19"/>
    <mergeCell ref="C20:I20"/>
    <mergeCell ref="B21:B22"/>
    <mergeCell ref="C21:E21"/>
    <mergeCell ref="F21:I21"/>
    <mergeCell ref="C22:E22"/>
    <mergeCell ref="F22:I22"/>
    <mergeCell ref="C42:I42"/>
    <mergeCell ref="C23:E23"/>
    <mergeCell ref="F23:I23"/>
    <mergeCell ref="C24:E24"/>
    <mergeCell ref="F24:I24"/>
    <mergeCell ref="C25:E25"/>
    <mergeCell ref="G25:I25"/>
    <mergeCell ref="C26:E26"/>
    <mergeCell ref="G26:I26"/>
    <mergeCell ref="C27:E27"/>
    <mergeCell ref="G27:I27"/>
    <mergeCell ref="B28:I28"/>
    <mergeCell ref="C55:D55"/>
    <mergeCell ref="E55:F55"/>
    <mergeCell ref="G55:I55"/>
    <mergeCell ref="B43:I43"/>
    <mergeCell ref="B44:I48"/>
    <mergeCell ref="C49:I49"/>
    <mergeCell ref="C50:I50"/>
    <mergeCell ref="C51:I51"/>
    <mergeCell ref="B52:I52"/>
    <mergeCell ref="B53:B54"/>
    <mergeCell ref="D53:F53"/>
    <mergeCell ref="G53:I53"/>
    <mergeCell ref="D54:F54"/>
    <mergeCell ref="G54:I54"/>
    <mergeCell ref="C56:D56"/>
    <mergeCell ref="E56:F56"/>
    <mergeCell ref="G56:I56"/>
    <mergeCell ref="C57:D57"/>
    <mergeCell ref="E57:F58"/>
    <mergeCell ref="G57:I58"/>
    <mergeCell ref="C58:D58"/>
  </mergeCells>
  <dataValidations disablePrompts="1" count="5">
    <dataValidation type="list" allowBlank="1" showInputMessage="1" showErrorMessage="1" sqref="C27:E27 IY27:JA27 SU27:SW27 ACQ27:ACS27 AMM27:AMO27 AWI27:AWK27 BGE27:BGG27 BQA27:BQC27 BZW27:BZY27 CJS27:CJU27 CTO27:CTQ27 DDK27:DDM27 DNG27:DNI27 DXC27:DXE27 EGY27:EHA27 EQU27:EQW27 FAQ27:FAS27 FKM27:FKO27 FUI27:FUK27 GEE27:GEG27 GOA27:GOC27 GXW27:GXY27 HHS27:HHU27 HRO27:HRQ27 IBK27:IBM27 ILG27:ILI27 IVC27:IVE27 JEY27:JFA27 JOU27:JOW27 JYQ27:JYS27 KIM27:KIO27 KSI27:KSK27 LCE27:LCG27 LMA27:LMC27 LVW27:LVY27 MFS27:MFU27 MPO27:MPQ27 MZK27:MZM27 NJG27:NJI27 NTC27:NTE27 OCY27:ODA27 OMU27:OMW27 OWQ27:OWS27 PGM27:PGO27 PQI27:PQK27 QAE27:QAG27 QKA27:QKC27 QTW27:QTY27 RDS27:RDU27 RNO27:RNQ27 RXK27:RXM27 SHG27:SHI27 SRC27:SRE27 TAY27:TBA27 TKU27:TKW27 TUQ27:TUS27 UEM27:UEO27 UOI27:UOK27 UYE27:UYG27 VIA27:VIC27 VRW27:VRY27 WBS27:WBU27 WLO27:WLQ27 WVK27:WVM27 C65563:E65563 IY65563:JA65563 SU65563:SW65563 ACQ65563:ACS65563 AMM65563:AMO65563 AWI65563:AWK65563 BGE65563:BGG65563 BQA65563:BQC65563 BZW65563:BZY65563 CJS65563:CJU65563 CTO65563:CTQ65563 DDK65563:DDM65563 DNG65563:DNI65563 DXC65563:DXE65563 EGY65563:EHA65563 EQU65563:EQW65563 FAQ65563:FAS65563 FKM65563:FKO65563 FUI65563:FUK65563 GEE65563:GEG65563 GOA65563:GOC65563 GXW65563:GXY65563 HHS65563:HHU65563 HRO65563:HRQ65563 IBK65563:IBM65563 ILG65563:ILI65563 IVC65563:IVE65563 JEY65563:JFA65563 JOU65563:JOW65563 JYQ65563:JYS65563 KIM65563:KIO65563 KSI65563:KSK65563 LCE65563:LCG65563 LMA65563:LMC65563 LVW65563:LVY65563 MFS65563:MFU65563 MPO65563:MPQ65563 MZK65563:MZM65563 NJG65563:NJI65563 NTC65563:NTE65563 OCY65563:ODA65563 OMU65563:OMW65563 OWQ65563:OWS65563 PGM65563:PGO65563 PQI65563:PQK65563 QAE65563:QAG65563 QKA65563:QKC65563 QTW65563:QTY65563 RDS65563:RDU65563 RNO65563:RNQ65563 RXK65563:RXM65563 SHG65563:SHI65563 SRC65563:SRE65563 TAY65563:TBA65563 TKU65563:TKW65563 TUQ65563:TUS65563 UEM65563:UEO65563 UOI65563:UOK65563 UYE65563:UYG65563 VIA65563:VIC65563 VRW65563:VRY65563 WBS65563:WBU65563 WLO65563:WLQ65563 WVK65563:WVM65563 C131099:E131099 IY131099:JA131099 SU131099:SW131099 ACQ131099:ACS131099 AMM131099:AMO131099 AWI131099:AWK131099 BGE131099:BGG131099 BQA131099:BQC131099 BZW131099:BZY131099 CJS131099:CJU131099 CTO131099:CTQ131099 DDK131099:DDM131099 DNG131099:DNI131099 DXC131099:DXE131099 EGY131099:EHA131099 EQU131099:EQW131099 FAQ131099:FAS131099 FKM131099:FKO131099 FUI131099:FUK131099 GEE131099:GEG131099 GOA131099:GOC131099 GXW131099:GXY131099 HHS131099:HHU131099 HRO131099:HRQ131099 IBK131099:IBM131099 ILG131099:ILI131099 IVC131099:IVE131099 JEY131099:JFA131099 JOU131099:JOW131099 JYQ131099:JYS131099 KIM131099:KIO131099 KSI131099:KSK131099 LCE131099:LCG131099 LMA131099:LMC131099 LVW131099:LVY131099 MFS131099:MFU131099 MPO131099:MPQ131099 MZK131099:MZM131099 NJG131099:NJI131099 NTC131099:NTE131099 OCY131099:ODA131099 OMU131099:OMW131099 OWQ131099:OWS131099 PGM131099:PGO131099 PQI131099:PQK131099 QAE131099:QAG131099 QKA131099:QKC131099 QTW131099:QTY131099 RDS131099:RDU131099 RNO131099:RNQ131099 RXK131099:RXM131099 SHG131099:SHI131099 SRC131099:SRE131099 TAY131099:TBA131099 TKU131099:TKW131099 TUQ131099:TUS131099 UEM131099:UEO131099 UOI131099:UOK131099 UYE131099:UYG131099 VIA131099:VIC131099 VRW131099:VRY131099 WBS131099:WBU131099 WLO131099:WLQ131099 WVK131099:WVM131099 C196635:E196635 IY196635:JA196635 SU196635:SW196635 ACQ196635:ACS196635 AMM196635:AMO196635 AWI196635:AWK196635 BGE196635:BGG196635 BQA196635:BQC196635 BZW196635:BZY196635 CJS196635:CJU196635 CTO196635:CTQ196635 DDK196635:DDM196635 DNG196635:DNI196635 DXC196635:DXE196635 EGY196635:EHA196635 EQU196635:EQW196635 FAQ196635:FAS196635 FKM196635:FKO196635 FUI196635:FUK196635 GEE196635:GEG196635 GOA196635:GOC196635 GXW196635:GXY196635 HHS196635:HHU196635 HRO196635:HRQ196635 IBK196635:IBM196635 ILG196635:ILI196635 IVC196635:IVE196635 JEY196635:JFA196635 JOU196635:JOW196635 JYQ196635:JYS196635 KIM196635:KIO196635 KSI196635:KSK196635 LCE196635:LCG196635 LMA196635:LMC196635 LVW196635:LVY196635 MFS196635:MFU196635 MPO196635:MPQ196635 MZK196635:MZM196635 NJG196635:NJI196635 NTC196635:NTE196635 OCY196635:ODA196635 OMU196635:OMW196635 OWQ196635:OWS196635 PGM196635:PGO196635 PQI196635:PQK196635 QAE196635:QAG196635 QKA196635:QKC196635 QTW196635:QTY196635 RDS196635:RDU196635 RNO196635:RNQ196635 RXK196635:RXM196635 SHG196635:SHI196635 SRC196635:SRE196635 TAY196635:TBA196635 TKU196635:TKW196635 TUQ196635:TUS196635 UEM196635:UEO196635 UOI196635:UOK196635 UYE196635:UYG196635 VIA196635:VIC196635 VRW196635:VRY196635 WBS196635:WBU196635 WLO196635:WLQ196635 WVK196635:WVM196635 C262171:E262171 IY262171:JA262171 SU262171:SW262171 ACQ262171:ACS262171 AMM262171:AMO262171 AWI262171:AWK262171 BGE262171:BGG262171 BQA262171:BQC262171 BZW262171:BZY262171 CJS262171:CJU262171 CTO262171:CTQ262171 DDK262171:DDM262171 DNG262171:DNI262171 DXC262171:DXE262171 EGY262171:EHA262171 EQU262171:EQW262171 FAQ262171:FAS262171 FKM262171:FKO262171 FUI262171:FUK262171 GEE262171:GEG262171 GOA262171:GOC262171 GXW262171:GXY262171 HHS262171:HHU262171 HRO262171:HRQ262171 IBK262171:IBM262171 ILG262171:ILI262171 IVC262171:IVE262171 JEY262171:JFA262171 JOU262171:JOW262171 JYQ262171:JYS262171 KIM262171:KIO262171 KSI262171:KSK262171 LCE262171:LCG262171 LMA262171:LMC262171 LVW262171:LVY262171 MFS262171:MFU262171 MPO262171:MPQ262171 MZK262171:MZM262171 NJG262171:NJI262171 NTC262171:NTE262171 OCY262171:ODA262171 OMU262171:OMW262171 OWQ262171:OWS262171 PGM262171:PGO262171 PQI262171:PQK262171 QAE262171:QAG262171 QKA262171:QKC262171 QTW262171:QTY262171 RDS262171:RDU262171 RNO262171:RNQ262171 RXK262171:RXM262171 SHG262171:SHI262171 SRC262171:SRE262171 TAY262171:TBA262171 TKU262171:TKW262171 TUQ262171:TUS262171 UEM262171:UEO262171 UOI262171:UOK262171 UYE262171:UYG262171 VIA262171:VIC262171 VRW262171:VRY262171 WBS262171:WBU262171 WLO262171:WLQ262171 WVK262171:WVM262171 C327707:E327707 IY327707:JA327707 SU327707:SW327707 ACQ327707:ACS327707 AMM327707:AMO327707 AWI327707:AWK327707 BGE327707:BGG327707 BQA327707:BQC327707 BZW327707:BZY327707 CJS327707:CJU327707 CTO327707:CTQ327707 DDK327707:DDM327707 DNG327707:DNI327707 DXC327707:DXE327707 EGY327707:EHA327707 EQU327707:EQW327707 FAQ327707:FAS327707 FKM327707:FKO327707 FUI327707:FUK327707 GEE327707:GEG327707 GOA327707:GOC327707 GXW327707:GXY327707 HHS327707:HHU327707 HRO327707:HRQ327707 IBK327707:IBM327707 ILG327707:ILI327707 IVC327707:IVE327707 JEY327707:JFA327707 JOU327707:JOW327707 JYQ327707:JYS327707 KIM327707:KIO327707 KSI327707:KSK327707 LCE327707:LCG327707 LMA327707:LMC327707 LVW327707:LVY327707 MFS327707:MFU327707 MPO327707:MPQ327707 MZK327707:MZM327707 NJG327707:NJI327707 NTC327707:NTE327707 OCY327707:ODA327707 OMU327707:OMW327707 OWQ327707:OWS327707 PGM327707:PGO327707 PQI327707:PQK327707 QAE327707:QAG327707 QKA327707:QKC327707 QTW327707:QTY327707 RDS327707:RDU327707 RNO327707:RNQ327707 RXK327707:RXM327707 SHG327707:SHI327707 SRC327707:SRE327707 TAY327707:TBA327707 TKU327707:TKW327707 TUQ327707:TUS327707 UEM327707:UEO327707 UOI327707:UOK327707 UYE327707:UYG327707 VIA327707:VIC327707 VRW327707:VRY327707 WBS327707:WBU327707 WLO327707:WLQ327707 WVK327707:WVM327707 C393243:E393243 IY393243:JA393243 SU393243:SW393243 ACQ393243:ACS393243 AMM393243:AMO393243 AWI393243:AWK393243 BGE393243:BGG393243 BQA393243:BQC393243 BZW393243:BZY393243 CJS393243:CJU393243 CTO393243:CTQ393243 DDK393243:DDM393243 DNG393243:DNI393243 DXC393243:DXE393243 EGY393243:EHA393243 EQU393243:EQW393243 FAQ393243:FAS393243 FKM393243:FKO393243 FUI393243:FUK393243 GEE393243:GEG393243 GOA393243:GOC393243 GXW393243:GXY393243 HHS393243:HHU393243 HRO393243:HRQ393243 IBK393243:IBM393243 ILG393243:ILI393243 IVC393243:IVE393243 JEY393243:JFA393243 JOU393243:JOW393243 JYQ393243:JYS393243 KIM393243:KIO393243 KSI393243:KSK393243 LCE393243:LCG393243 LMA393243:LMC393243 LVW393243:LVY393243 MFS393243:MFU393243 MPO393243:MPQ393243 MZK393243:MZM393243 NJG393243:NJI393243 NTC393243:NTE393243 OCY393243:ODA393243 OMU393243:OMW393243 OWQ393243:OWS393243 PGM393243:PGO393243 PQI393243:PQK393243 QAE393243:QAG393243 QKA393243:QKC393243 QTW393243:QTY393243 RDS393243:RDU393243 RNO393243:RNQ393243 RXK393243:RXM393243 SHG393243:SHI393243 SRC393243:SRE393243 TAY393243:TBA393243 TKU393243:TKW393243 TUQ393243:TUS393243 UEM393243:UEO393243 UOI393243:UOK393243 UYE393243:UYG393243 VIA393243:VIC393243 VRW393243:VRY393243 WBS393243:WBU393243 WLO393243:WLQ393243 WVK393243:WVM393243 C458779:E458779 IY458779:JA458779 SU458779:SW458779 ACQ458779:ACS458779 AMM458779:AMO458779 AWI458779:AWK458779 BGE458779:BGG458779 BQA458779:BQC458779 BZW458779:BZY458779 CJS458779:CJU458779 CTO458779:CTQ458779 DDK458779:DDM458779 DNG458779:DNI458779 DXC458779:DXE458779 EGY458779:EHA458779 EQU458779:EQW458779 FAQ458779:FAS458779 FKM458779:FKO458779 FUI458779:FUK458779 GEE458779:GEG458779 GOA458779:GOC458779 GXW458779:GXY458779 HHS458779:HHU458779 HRO458779:HRQ458779 IBK458779:IBM458779 ILG458779:ILI458779 IVC458779:IVE458779 JEY458779:JFA458779 JOU458779:JOW458779 JYQ458779:JYS458779 KIM458779:KIO458779 KSI458779:KSK458779 LCE458779:LCG458779 LMA458779:LMC458779 LVW458779:LVY458779 MFS458779:MFU458779 MPO458779:MPQ458779 MZK458779:MZM458779 NJG458779:NJI458779 NTC458779:NTE458779 OCY458779:ODA458779 OMU458779:OMW458779 OWQ458779:OWS458779 PGM458779:PGO458779 PQI458779:PQK458779 QAE458779:QAG458779 QKA458779:QKC458779 QTW458779:QTY458779 RDS458779:RDU458779 RNO458779:RNQ458779 RXK458779:RXM458779 SHG458779:SHI458779 SRC458779:SRE458779 TAY458779:TBA458779 TKU458779:TKW458779 TUQ458779:TUS458779 UEM458779:UEO458779 UOI458779:UOK458779 UYE458779:UYG458779 VIA458779:VIC458779 VRW458779:VRY458779 WBS458779:WBU458779 WLO458779:WLQ458779 WVK458779:WVM458779 C524315:E524315 IY524315:JA524315 SU524315:SW524315 ACQ524315:ACS524315 AMM524315:AMO524315 AWI524315:AWK524315 BGE524315:BGG524315 BQA524315:BQC524315 BZW524315:BZY524315 CJS524315:CJU524315 CTO524315:CTQ524315 DDK524315:DDM524315 DNG524315:DNI524315 DXC524315:DXE524315 EGY524315:EHA524315 EQU524315:EQW524315 FAQ524315:FAS524315 FKM524315:FKO524315 FUI524315:FUK524315 GEE524315:GEG524315 GOA524315:GOC524315 GXW524315:GXY524315 HHS524315:HHU524315 HRO524315:HRQ524315 IBK524315:IBM524315 ILG524315:ILI524315 IVC524315:IVE524315 JEY524315:JFA524315 JOU524315:JOW524315 JYQ524315:JYS524315 KIM524315:KIO524315 KSI524315:KSK524315 LCE524315:LCG524315 LMA524315:LMC524315 LVW524315:LVY524315 MFS524315:MFU524315 MPO524315:MPQ524315 MZK524315:MZM524315 NJG524315:NJI524315 NTC524315:NTE524315 OCY524315:ODA524315 OMU524315:OMW524315 OWQ524315:OWS524315 PGM524315:PGO524315 PQI524315:PQK524315 QAE524315:QAG524315 QKA524315:QKC524315 QTW524315:QTY524315 RDS524315:RDU524315 RNO524315:RNQ524315 RXK524315:RXM524315 SHG524315:SHI524315 SRC524315:SRE524315 TAY524315:TBA524315 TKU524315:TKW524315 TUQ524315:TUS524315 UEM524315:UEO524315 UOI524315:UOK524315 UYE524315:UYG524315 VIA524315:VIC524315 VRW524315:VRY524315 WBS524315:WBU524315 WLO524315:WLQ524315 WVK524315:WVM524315 C589851:E589851 IY589851:JA589851 SU589851:SW589851 ACQ589851:ACS589851 AMM589851:AMO589851 AWI589851:AWK589851 BGE589851:BGG589851 BQA589851:BQC589851 BZW589851:BZY589851 CJS589851:CJU589851 CTO589851:CTQ589851 DDK589851:DDM589851 DNG589851:DNI589851 DXC589851:DXE589851 EGY589851:EHA589851 EQU589851:EQW589851 FAQ589851:FAS589851 FKM589851:FKO589851 FUI589851:FUK589851 GEE589851:GEG589851 GOA589851:GOC589851 GXW589851:GXY589851 HHS589851:HHU589851 HRO589851:HRQ589851 IBK589851:IBM589851 ILG589851:ILI589851 IVC589851:IVE589851 JEY589851:JFA589851 JOU589851:JOW589851 JYQ589851:JYS589851 KIM589851:KIO589851 KSI589851:KSK589851 LCE589851:LCG589851 LMA589851:LMC589851 LVW589851:LVY589851 MFS589851:MFU589851 MPO589851:MPQ589851 MZK589851:MZM589851 NJG589851:NJI589851 NTC589851:NTE589851 OCY589851:ODA589851 OMU589851:OMW589851 OWQ589851:OWS589851 PGM589851:PGO589851 PQI589851:PQK589851 QAE589851:QAG589851 QKA589851:QKC589851 QTW589851:QTY589851 RDS589851:RDU589851 RNO589851:RNQ589851 RXK589851:RXM589851 SHG589851:SHI589851 SRC589851:SRE589851 TAY589851:TBA589851 TKU589851:TKW589851 TUQ589851:TUS589851 UEM589851:UEO589851 UOI589851:UOK589851 UYE589851:UYG589851 VIA589851:VIC589851 VRW589851:VRY589851 WBS589851:WBU589851 WLO589851:WLQ589851 WVK589851:WVM589851 C655387:E655387 IY655387:JA655387 SU655387:SW655387 ACQ655387:ACS655387 AMM655387:AMO655387 AWI655387:AWK655387 BGE655387:BGG655387 BQA655387:BQC655387 BZW655387:BZY655387 CJS655387:CJU655387 CTO655387:CTQ655387 DDK655387:DDM655387 DNG655387:DNI655387 DXC655387:DXE655387 EGY655387:EHA655387 EQU655387:EQW655387 FAQ655387:FAS655387 FKM655387:FKO655387 FUI655387:FUK655387 GEE655387:GEG655387 GOA655387:GOC655387 GXW655387:GXY655387 HHS655387:HHU655387 HRO655387:HRQ655387 IBK655387:IBM655387 ILG655387:ILI655387 IVC655387:IVE655387 JEY655387:JFA655387 JOU655387:JOW655387 JYQ655387:JYS655387 KIM655387:KIO655387 KSI655387:KSK655387 LCE655387:LCG655387 LMA655387:LMC655387 LVW655387:LVY655387 MFS655387:MFU655387 MPO655387:MPQ655387 MZK655387:MZM655387 NJG655387:NJI655387 NTC655387:NTE655387 OCY655387:ODA655387 OMU655387:OMW655387 OWQ655387:OWS655387 PGM655387:PGO655387 PQI655387:PQK655387 QAE655387:QAG655387 QKA655387:QKC655387 QTW655387:QTY655387 RDS655387:RDU655387 RNO655387:RNQ655387 RXK655387:RXM655387 SHG655387:SHI655387 SRC655387:SRE655387 TAY655387:TBA655387 TKU655387:TKW655387 TUQ655387:TUS655387 UEM655387:UEO655387 UOI655387:UOK655387 UYE655387:UYG655387 VIA655387:VIC655387 VRW655387:VRY655387 WBS655387:WBU655387 WLO655387:WLQ655387 WVK655387:WVM655387 C720923:E720923 IY720923:JA720923 SU720923:SW720923 ACQ720923:ACS720923 AMM720923:AMO720923 AWI720923:AWK720923 BGE720923:BGG720923 BQA720923:BQC720923 BZW720923:BZY720923 CJS720923:CJU720923 CTO720923:CTQ720923 DDK720923:DDM720923 DNG720923:DNI720923 DXC720923:DXE720923 EGY720923:EHA720923 EQU720923:EQW720923 FAQ720923:FAS720923 FKM720923:FKO720923 FUI720923:FUK720923 GEE720923:GEG720923 GOA720923:GOC720923 GXW720923:GXY720923 HHS720923:HHU720923 HRO720923:HRQ720923 IBK720923:IBM720923 ILG720923:ILI720923 IVC720923:IVE720923 JEY720923:JFA720923 JOU720923:JOW720923 JYQ720923:JYS720923 KIM720923:KIO720923 KSI720923:KSK720923 LCE720923:LCG720923 LMA720923:LMC720923 LVW720923:LVY720923 MFS720923:MFU720923 MPO720923:MPQ720923 MZK720923:MZM720923 NJG720923:NJI720923 NTC720923:NTE720923 OCY720923:ODA720923 OMU720923:OMW720923 OWQ720923:OWS720923 PGM720923:PGO720923 PQI720923:PQK720923 QAE720923:QAG720923 QKA720923:QKC720923 QTW720923:QTY720923 RDS720923:RDU720923 RNO720923:RNQ720923 RXK720923:RXM720923 SHG720923:SHI720923 SRC720923:SRE720923 TAY720923:TBA720923 TKU720923:TKW720923 TUQ720923:TUS720923 UEM720923:UEO720923 UOI720923:UOK720923 UYE720923:UYG720923 VIA720923:VIC720923 VRW720923:VRY720923 WBS720923:WBU720923 WLO720923:WLQ720923 WVK720923:WVM720923 C786459:E786459 IY786459:JA786459 SU786459:SW786459 ACQ786459:ACS786459 AMM786459:AMO786459 AWI786459:AWK786459 BGE786459:BGG786459 BQA786459:BQC786459 BZW786459:BZY786459 CJS786459:CJU786459 CTO786459:CTQ786459 DDK786459:DDM786459 DNG786459:DNI786459 DXC786459:DXE786459 EGY786459:EHA786459 EQU786459:EQW786459 FAQ786459:FAS786459 FKM786459:FKO786459 FUI786459:FUK786459 GEE786459:GEG786459 GOA786459:GOC786459 GXW786459:GXY786459 HHS786459:HHU786459 HRO786459:HRQ786459 IBK786459:IBM786459 ILG786459:ILI786459 IVC786459:IVE786459 JEY786459:JFA786459 JOU786459:JOW786459 JYQ786459:JYS786459 KIM786459:KIO786459 KSI786459:KSK786459 LCE786459:LCG786459 LMA786459:LMC786459 LVW786459:LVY786459 MFS786459:MFU786459 MPO786459:MPQ786459 MZK786459:MZM786459 NJG786459:NJI786459 NTC786459:NTE786459 OCY786459:ODA786459 OMU786459:OMW786459 OWQ786459:OWS786459 PGM786459:PGO786459 PQI786459:PQK786459 QAE786459:QAG786459 QKA786459:QKC786459 QTW786459:QTY786459 RDS786459:RDU786459 RNO786459:RNQ786459 RXK786459:RXM786459 SHG786459:SHI786459 SRC786459:SRE786459 TAY786459:TBA786459 TKU786459:TKW786459 TUQ786459:TUS786459 UEM786459:UEO786459 UOI786459:UOK786459 UYE786459:UYG786459 VIA786459:VIC786459 VRW786459:VRY786459 WBS786459:WBU786459 WLO786459:WLQ786459 WVK786459:WVM786459 C851995:E851995 IY851995:JA851995 SU851995:SW851995 ACQ851995:ACS851995 AMM851995:AMO851995 AWI851995:AWK851995 BGE851995:BGG851995 BQA851995:BQC851995 BZW851995:BZY851995 CJS851995:CJU851995 CTO851995:CTQ851995 DDK851995:DDM851995 DNG851995:DNI851995 DXC851995:DXE851995 EGY851995:EHA851995 EQU851995:EQW851995 FAQ851995:FAS851995 FKM851995:FKO851995 FUI851995:FUK851995 GEE851995:GEG851995 GOA851995:GOC851995 GXW851995:GXY851995 HHS851995:HHU851995 HRO851995:HRQ851995 IBK851995:IBM851995 ILG851995:ILI851995 IVC851995:IVE851995 JEY851995:JFA851995 JOU851995:JOW851995 JYQ851995:JYS851995 KIM851995:KIO851995 KSI851995:KSK851995 LCE851995:LCG851995 LMA851995:LMC851995 LVW851995:LVY851995 MFS851995:MFU851995 MPO851995:MPQ851995 MZK851995:MZM851995 NJG851995:NJI851995 NTC851995:NTE851995 OCY851995:ODA851995 OMU851995:OMW851995 OWQ851995:OWS851995 PGM851995:PGO851995 PQI851995:PQK851995 QAE851995:QAG851995 QKA851995:QKC851995 QTW851995:QTY851995 RDS851995:RDU851995 RNO851995:RNQ851995 RXK851995:RXM851995 SHG851995:SHI851995 SRC851995:SRE851995 TAY851995:TBA851995 TKU851995:TKW851995 TUQ851995:TUS851995 UEM851995:UEO851995 UOI851995:UOK851995 UYE851995:UYG851995 VIA851995:VIC851995 VRW851995:VRY851995 WBS851995:WBU851995 WLO851995:WLQ851995 WVK851995:WVM851995 C917531:E917531 IY917531:JA917531 SU917531:SW917531 ACQ917531:ACS917531 AMM917531:AMO917531 AWI917531:AWK917531 BGE917531:BGG917531 BQA917531:BQC917531 BZW917531:BZY917531 CJS917531:CJU917531 CTO917531:CTQ917531 DDK917531:DDM917531 DNG917531:DNI917531 DXC917531:DXE917531 EGY917531:EHA917531 EQU917531:EQW917531 FAQ917531:FAS917531 FKM917531:FKO917531 FUI917531:FUK917531 GEE917531:GEG917531 GOA917531:GOC917531 GXW917531:GXY917531 HHS917531:HHU917531 HRO917531:HRQ917531 IBK917531:IBM917531 ILG917531:ILI917531 IVC917531:IVE917531 JEY917531:JFA917531 JOU917531:JOW917531 JYQ917531:JYS917531 KIM917531:KIO917531 KSI917531:KSK917531 LCE917531:LCG917531 LMA917531:LMC917531 LVW917531:LVY917531 MFS917531:MFU917531 MPO917531:MPQ917531 MZK917531:MZM917531 NJG917531:NJI917531 NTC917531:NTE917531 OCY917531:ODA917531 OMU917531:OMW917531 OWQ917531:OWS917531 PGM917531:PGO917531 PQI917531:PQK917531 QAE917531:QAG917531 QKA917531:QKC917531 QTW917531:QTY917531 RDS917531:RDU917531 RNO917531:RNQ917531 RXK917531:RXM917531 SHG917531:SHI917531 SRC917531:SRE917531 TAY917531:TBA917531 TKU917531:TKW917531 TUQ917531:TUS917531 UEM917531:UEO917531 UOI917531:UOK917531 UYE917531:UYG917531 VIA917531:VIC917531 VRW917531:VRY917531 WBS917531:WBU917531 WLO917531:WLQ917531 WVK917531:WVM917531 C983067:E983067 IY983067:JA983067 SU983067:SW983067 ACQ983067:ACS983067 AMM983067:AMO983067 AWI983067:AWK983067 BGE983067:BGG983067 BQA983067:BQC983067 BZW983067:BZY983067 CJS983067:CJU983067 CTO983067:CTQ983067 DDK983067:DDM983067 DNG983067:DNI983067 DXC983067:DXE983067 EGY983067:EHA983067 EQU983067:EQW983067 FAQ983067:FAS983067 FKM983067:FKO983067 FUI983067:FUK983067 GEE983067:GEG983067 GOA983067:GOC983067 GXW983067:GXY983067 HHS983067:HHU983067 HRO983067:HRQ983067 IBK983067:IBM983067 ILG983067:ILI983067 IVC983067:IVE983067 JEY983067:JFA983067 JOU983067:JOW983067 JYQ983067:JYS983067 KIM983067:KIO983067 KSI983067:KSK983067 LCE983067:LCG983067 LMA983067:LMC983067 LVW983067:LVY983067 MFS983067:MFU983067 MPO983067:MPQ983067 MZK983067:MZM983067 NJG983067:NJI983067 NTC983067:NTE983067 OCY983067:ODA983067 OMU983067:OMW983067 OWQ983067:OWS983067 PGM983067:PGO983067 PQI983067:PQK983067 QAE983067:QAG983067 QKA983067:QKC983067 QTW983067:QTY983067 RDS983067:RDU983067 RNO983067:RNQ983067 RXK983067:RXM983067 SHG983067:SHI983067 SRC983067:SRE983067 TAY983067:TBA983067 TKU983067:TKW983067 TUQ983067:TUS983067 UEM983067:UEO983067 UOI983067:UOK983067 UYE983067:UYG983067 VIA983067:VIC983067 VRW983067:VRY983067 WBS983067:WBU983067 WLO983067:WLQ983067 WVK983067:WVM983067">
      <formula1>#REF!</formula1>
    </dataValidation>
    <dataValidation type="list" allowBlank="1" showInputMessage="1" showErrorMessage="1" sqref="C12:F12 IY12:JB12 SU12:SX12 ACQ12:ACT12 AMM12:AMP12 AWI12:AWL12 BGE12:BGH12 BQA12:BQD12 BZW12:BZZ12 CJS12:CJV12 CTO12:CTR12 DDK12:DDN12 DNG12:DNJ12 DXC12:DXF12 EGY12:EHB12 EQU12:EQX12 FAQ12:FAT12 FKM12:FKP12 FUI12:FUL12 GEE12:GEH12 GOA12:GOD12 GXW12:GXZ12 HHS12:HHV12 HRO12:HRR12 IBK12:IBN12 ILG12:ILJ12 IVC12:IVF12 JEY12:JFB12 JOU12:JOX12 JYQ12:JYT12 KIM12:KIP12 KSI12:KSL12 LCE12:LCH12 LMA12:LMD12 LVW12:LVZ12 MFS12:MFV12 MPO12:MPR12 MZK12:MZN12 NJG12:NJJ12 NTC12:NTF12 OCY12:ODB12 OMU12:OMX12 OWQ12:OWT12 PGM12:PGP12 PQI12:PQL12 QAE12:QAH12 QKA12:QKD12 QTW12:QTZ12 RDS12:RDV12 RNO12:RNR12 RXK12:RXN12 SHG12:SHJ12 SRC12:SRF12 TAY12:TBB12 TKU12:TKX12 TUQ12:TUT12 UEM12:UEP12 UOI12:UOL12 UYE12:UYH12 VIA12:VID12 VRW12:VRZ12 WBS12:WBV12 WLO12:WLR12 WVK12:WVN12 C65548:F65548 IY65548:JB65548 SU65548:SX65548 ACQ65548:ACT65548 AMM65548:AMP65548 AWI65548:AWL65548 BGE65548:BGH65548 BQA65548:BQD65548 BZW65548:BZZ65548 CJS65548:CJV65548 CTO65548:CTR65548 DDK65548:DDN65548 DNG65548:DNJ65548 DXC65548:DXF65548 EGY65548:EHB65548 EQU65548:EQX65548 FAQ65548:FAT65548 FKM65548:FKP65548 FUI65548:FUL65548 GEE65548:GEH65548 GOA65548:GOD65548 GXW65548:GXZ65548 HHS65548:HHV65548 HRO65548:HRR65548 IBK65548:IBN65548 ILG65548:ILJ65548 IVC65548:IVF65548 JEY65548:JFB65548 JOU65548:JOX65548 JYQ65548:JYT65548 KIM65548:KIP65548 KSI65548:KSL65548 LCE65548:LCH65548 LMA65548:LMD65548 LVW65548:LVZ65548 MFS65548:MFV65548 MPO65548:MPR65548 MZK65548:MZN65548 NJG65548:NJJ65548 NTC65548:NTF65548 OCY65548:ODB65548 OMU65548:OMX65548 OWQ65548:OWT65548 PGM65548:PGP65548 PQI65548:PQL65548 QAE65548:QAH65548 QKA65548:QKD65548 QTW65548:QTZ65548 RDS65548:RDV65548 RNO65548:RNR65548 RXK65548:RXN65548 SHG65548:SHJ65548 SRC65548:SRF65548 TAY65548:TBB65548 TKU65548:TKX65548 TUQ65548:TUT65548 UEM65548:UEP65548 UOI65548:UOL65548 UYE65548:UYH65548 VIA65548:VID65548 VRW65548:VRZ65548 WBS65548:WBV65548 WLO65548:WLR65548 WVK65548:WVN65548 C131084:F131084 IY131084:JB131084 SU131084:SX131084 ACQ131084:ACT131084 AMM131084:AMP131084 AWI131084:AWL131084 BGE131084:BGH131084 BQA131084:BQD131084 BZW131084:BZZ131084 CJS131084:CJV131084 CTO131084:CTR131084 DDK131084:DDN131084 DNG131084:DNJ131084 DXC131084:DXF131084 EGY131084:EHB131084 EQU131084:EQX131084 FAQ131084:FAT131084 FKM131084:FKP131084 FUI131084:FUL131084 GEE131084:GEH131084 GOA131084:GOD131084 GXW131084:GXZ131084 HHS131084:HHV131084 HRO131084:HRR131084 IBK131084:IBN131084 ILG131084:ILJ131084 IVC131084:IVF131084 JEY131084:JFB131084 JOU131084:JOX131084 JYQ131084:JYT131084 KIM131084:KIP131084 KSI131084:KSL131084 LCE131084:LCH131084 LMA131084:LMD131084 LVW131084:LVZ131084 MFS131084:MFV131084 MPO131084:MPR131084 MZK131084:MZN131084 NJG131084:NJJ131084 NTC131084:NTF131084 OCY131084:ODB131084 OMU131084:OMX131084 OWQ131084:OWT131084 PGM131084:PGP131084 PQI131084:PQL131084 QAE131084:QAH131084 QKA131084:QKD131084 QTW131084:QTZ131084 RDS131084:RDV131084 RNO131084:RNR131084 RXK131084:RXN131084 SHG131084:SHJ131084 SRC131084:SRF131084 TAY131084:TBB131084 TKU131084:TKX131084 TUQ131084:TUT131084 UEM131084:UEP131084 UOI131084:UOL131084 UYE131084:UYH131084 VIA131084:VID131084 VRW131084:VRZ131084 WBS131084:WBV131084 WLO131084:WLR131084 WVK131084:WVN131084 C196620:F196620 IY196620:JB196620 SU196620:SX196620 ACQ196620:ACT196620 AMM196620:AMP196620 AWI196620:AWL196620 BGE196620:BGH196620 BQA196620:BQD196620 BZW196620:BZZ196620 CJS196620:CJV196620 CTO196620:CTR196620 DDK196620:DDN196620 DNG196620:DNJ196620 DXC196620:DXF196620 EGY196620:EHB196620 EQU196620:EQX196620 FAQ196620:FAT196620 FKM196620:FKP196620 FUI196620:FUL196620 GEE196620:GEH196620 GOA196620:GOD196620 GXW196620:GXZ196620 HHS196620:HHV196620 HRO196620:HRR196620 IBK196620:IBN196620 ILG196620:ILJ196620 IVC196620:IVF196620 JEY196620:JFB196620 JOU196620:JOX196620 JYQ196620:JYT196620 KIM196620:KIP196620 KSI196620:KSL196620 LCE196620:LCH196620 LMA196620:LMD196620 LVW196620:LVZ196620 MFS196620:MFV196620 MPO196620:MPR196620 MZK196620:MZN196620 NJG196620:NJJ196620 NTC196620:NTF196620 OCY196620:ODB196620 OMU196620:OMX196620 OWQ196620:OWT196620 PGM196620:PGP196620 PQI196620:PQL196620 QAE196620:QAH196620 QKA196620:QKD196620 QTW196620:QTZ196620 RDS196620:RDV196620 RNO196620:RNR196620 RXK196620:RXN196620 SHG196620:SHJ196620 SRC196620:SRF196620 TAY196620:TBB196620 TKU196620:TKX196620 TUQ196620:TUT196620 UEM196620:UEP196620 UOI196620:UOL196620 UYE196620:UYH196620 VIA196620:VID196620 VRW196620:VRZ196620 WBS196620:WBV196620 WLO196620:WLR196620 WVK196620:WVN196620 C262156:F262156 IY262156:JB262156 SU262156:SX262156 ACQ262156:ACT262156 AMM262156:AMP262156 AWI262156:AWL262156 BGE262156:BGH262156 BQA262156:BQD262156 BZW262156:BZZ262156 CJS262156:CJV262156 CTO262156:CTR262156 DDK262156:DDN262156 DNG262156:DNJ262156 DXC262156:DXF262156 EGY262156:EHB262156 EQU262156:EQX262156 FAQ262156:FAT262156 FKM262156:FKP262156 FUI262156:FUL262156 GEE262156:GEH262156 GOA262156:GOD262156 GXW262156:GXZ262156 HHS262156:HHV262156 HRO262156:HRR262156 IBK262156:IBN262156 ILG262156:ILJ262156 IVC262156:IVF262156 JEY262156:JFB262156 JOU262156:JOX262156 JYQ262156:JYT262156 KIM262156:KIP262156 KSI262156:KSL262156 LCE262156:LCH262156 LMA262156:LMD262156 LVW262156:LVZ262156 MFS262156:MFV262156 MPO262156:MPR262156 MZK262156:MZN262156 NJG262156:NJJ262156 NTC262156:NTF262156 OCY262156:ODB262156 OMU262156:OMX262156 OWQ262156:OWT262156 PGM262156:PGP262156 PQI262156:PQL262156 QAE262156:QAH262156 QKA262156:QKD262156 QTW262156:QTZ262156 RDS262156:RDV262156 RNO262156:RNR262156 RXK262156:RXN262156 SHG262156:SHJ262156 SRC262156:SRF262156 TAY262156:TBB262156 TKU262156:TKX262156 TUQ262156:TUT262156 UEM262156:UEP262156 UOI262156:UOL262156 UYE262156:UYH262156 VIA262156:VID262156 VRW262156:VRZ262156 WBS262156:WBV262156 WLO262156:WLR262156 WVK262156:WVN262156 C327692:F327692 IY327692:JB327692 SU327692:SX327692 ACQ327692:ACT327692 AMM327692:AMP327692 AWI327692:AWL327692 BGE327692:BGH327692 BQA327692:BQD327692 BZW327692:BZZ327692 CJS327692:CJV327692 CTO327692:CTR327692 DDK327692:DDN327692 DNG327692:DNJ327692 DXC327692:DXF327692 EGY327692:EHB327692 EQU327692:EQX327692 FAQ327692:FAT327692 FKM327692:FKP327692 FUI327692:FUL327692 GEE327692:GEH327692 GOA327692:GOD327692 GXW327692:GXZ327692 HHS327692:HHV327692 HRO327692:HRR327692 IBK327692:IBN327692 ILG327692:ILJ327692 IVC327692:IVF327692 JEY327692:JFB327692 JOU327692:JOX327692 JYQ327692:JYT327692 KIM327692:KIP327692 KSI327692:KSL327692 LCE327692:LCH327692 LMA327692:LMD327692 LVW327692:LVZ327692 MFS327692:MFV327692 MPO327692:MPR327692 MZK327692:MZN327692 NJG327692:NJJ327692 NTC327692:NTF327692 OCY327692:ODB327692 OMU327692:OMX327692 OWQ327692:OWT327692 PGM327692:PGP327692 PQI327692:PQL327692 QAE327692:QAH327692 QKA327692:QKD327692 QTW327692:QTZ327692 RDS327692:RDV327692 RNO327692:RNR327692 RXK327692:RXN327692 SHG327692:SHJ327692 SRC327692:SRF327692 TAY327692:TBB327692 TKU327692:TKX327692 TUQ327692:TUT327692 UEM327692:UEP327692 UOI327692:UOL327692 UYE327692:UYH327692 VIA327692:VID327692 VRW327692:VRZ327692 WBS327692:WBV327692 WLO327692:WLR327692 WVK327692:WVN327692 C393228:F393228 IY393228:JB393228 SU393228:SX393228 ACQ393228:ACT393228 AMM393228:AMP393228 AWI393228:AWL393228 BGE393228:BGH393228 BQA393228:BQD393228 BZW393228:BZZ393228 CJS393228:CJV393228 CTO393228:CTR393228 DDK393228:DDN393228 DNG393228:DNJ393228 DXC393228:DXF393228 EGY393228:EHB393228 EQU393228:EQX393228 FAQ393228:FAT393228 FKM393228:FKP393228 FUI393228:FUL393228 GEE393228:GEH393228 GOA393228:GOD393228 GXW393228:GXZ393228 HHS393228:HHV393228 HRO393228:HRR393228 IBK393228:IBN393228 ILG393228:ILJ393228 IVC393228:IVF393228 JEY393228:JFB393228 JOU393228:JOX393228 JYQ393228:JYT393228 KIM393228:KIP393228 KSI393228:KSL393228 LCE393228:LCH393228 LMA393228:LMD393228 LVW393228:LVZ393228 MFS393228:MFV393228 MPO393228:MPR393228 MZK393228:MZN393228 NJG393228:NJJ393228 NTC393228:NTF393228 OCY393228:ODB393228 OMU393228:OMX393228 OWQ393228:OWT393228 PGM393228:PGP393228 PQI393228:PQL393228 QAE393228:QAH393228 QKA393228:QKD393228 QTW393228:QTZ393228 RDS393228:RDV393228 RNO393228:RNR393228 RXK393228:RXN393228 SHG393228:SHJ393228 SRC393228:SRF393228 TAY393228:TBB393228 TKU393228:TKX393228 TUQ393228:TUT393228 UEM393228:UEP393228 UOI393228:UOL393228 UYE393228:UYH393228 VIA393228:VID393228 VRW393228:VRZ393228 WBS393228:WBV393228 WLO393228:WLR393228 WVK393228:WVN393228 C458764:F458764 IY458764:JB458764 SU458764:SX458764 ACQ458764:ACT458764 AMM458764:AMP458764 AWI458764:AWL458764 BGE458764:BGH458764 BQA458764:BQD458764 BZW458764:BZZ458764 CJS458764:CJV458764 CTO458764:CTR458764 DDK458764:DDN458764 DNG458764:DNJ458764 DXC458764:DXF458764 EGY458764:EHB458764 EQU458764:EQX458764 FAQ458764:FAT458764 FKM458764:FKP458764 FUI458764:FUL458764 GEE458764:GEH458764 GOA458764:GOD458764 GXW458764:GXZ458764 HHS458764:HHV458764 HRO458764:HRR458764 IBK458764:IBN458764 ILG458764:ILJ458764 IVC458764:IVF458764 JEY458764:JFB458764 JOU458764:JOX458764 JYQ458764:JYT458764 KIM458764:KIP458764 KSI458764:KSL458764 LCE458764:LCH458764 LMA458764:LMD458764 LVW458764:LVZ458764 MFS458764:MFV458764 MPO458764:MPR458764 MZK458764:MZN458764 NJG458764:NJJ458764 NTC458764:NTF458764 OCY458764:ODB458764 OMU458764:OMX458764 OWQ458764:OWT458764 PGM458764:PGP458764 PQI458764:PQL458764 QAE458764:QAH458764 QKA458764:QKD458764 QTW458764:QTZ458764 RDS458764:RDV458764 RNO458764:RNR458764 RXK458764:RXN458764 SHG458764:SHJ458764 SRC458764:SRF458764 TAY458764:TBB458764 TKU458764:TKX458764 TUQ458764:TUT458764 UEM458764:UEP458764 UOI458764:UOL458764 UYE458764:UYH458764 VIA458764:VID458764 VRW458764:VRZ458764 WBS458764:WBV458764 WLO458764:WLR458764 WVK458764:WVN458764 C524300:F524300 IY524300:JB524300 SU524300:SX524300 ACQ524300:ACT524300 AMM524300:AMP524300 AWI524300:AWL524300 BGE524300:BGH524300 BQA524300:BQD524300 BZW524300:BZZ524300 CJS524300:CJV524300 CTO524300:CTR524300 DDK524300:DDN524300 DNG524300:DNJ524300 DXC524300:DXF524300 EGY524300:EHB524300 EQU524300:EQX524300 FAQ524300:FAT524300 FKM524300:FKP524300 FUI524300:FUL524300 GEE524300:GEH524300 GOA524300:GOD524300 GXW524300:GXZ524300 HHS524300:HHV524300 HRO524300:HRR524300 IBK524300:IBN524300 ILG524300:ILJ524300 IVC524300:IVF524300 JEY524300:JFB524300 JOU524300:JOX524300 JYQ524300:JYT524300 KIM524300:KIP524300 KSI524300:KSL524300 LCE524300:LCH524300 LMA524300:LMD524300 LVW524300:LVZ524300 MFS524300:MFV524300 MPO524300:MPR524300 MZK524300:MZN524300 NJG524300:NJJ524300 NTC524300:NTF524300 OCY524300:ODB524300 OMU524300:OMX524300 OWQ524300:OWT524300 PGM524300:PGP524300 PQI524300:PQL524300 QAE524300:QAH524300 QKA524300:QKD524300 QTW524300:QTZ524300 RDS524300:RDV524300 RNO524300:RNR524300 RXK524300:RXN524300 SHG524300:SHJ524300 SRC524300:SRF524300 TAY524300:TBB524300 TKU524300:TKX524300 TUQ524300:TUT524300 UEM524300:UEP524300 UOI524300:UOL524300 UYE524300:UYH524300 VIA524300:VID524300 VRW524300:VRZ524300 WBS524300:WBV524300 WLO524300:WLR524300 WVK524300:WVN524300 C589836:F589836 IY589836:JB589836 SU589836:SX589836 ACQ589836:ACT589836 AMM589836:AMP589836 AWI589836:AWL589836 BGE589836:BGH589836 BQA589836:BQD589836 BZW589836:BZZ589836 CJS589836:CJV589836 CTO589836:CTR589836 DDK589836:DDN589836 DNG589836:DNJ589836 DXC589836:DXF589836 EGY589836:EHB589836 EQU589836:EQX589836 FAQ589836:FAT589836 FKM589836:FKP589836 FUI589836:FUL589836 GEE589836:GEH589836 GOA589836:GOD589836 GXW589836:GXZ589836 HHS589836:HHV589836 HRO589836:HRR589836 IBK589836:IBN589836 ILG589836:ILJ589836 IVC589836:IVF589836 JEY589836:JFB589836 JOU589836:JOX589836 JYQ589836:JYT589836 KIM589836:KIP589836 KSI589836:KSL589836 LCE589836:LCH589836 LMA589836:LMD589836 LVW589836:LVZ589836 MFS589836:MFV589836 MPO589836:MPR589836 MZK589836:MZN589836 NJG589836:NJJ589836 NTC589836:NTF589836 OCY589836:ODB589836 OMU589836:OMX589836 OWQ589836:OWT589836 PGM589836:PGP589836 PQI589836:PQL589836 QAE589836:QAH589836 QKA589836:QKD589836 QTW589836:QTZ589836 RDS589836:RDV589836 RNO589836:RNR589836 RXK589836:RXN589836 SHG589836:SHJ589836 SRC589836:SRF589836 TAY589836:TBB589836 TKU589836:TKX589836 TUQ589836:TUT589836 UEM589836:UEP589836 UOI589836:UOL589836 UYE589836:UYH589836 VIA589836:VID589836 VRW589836:VRZ589836 WBS589836:WBV589836 WLO589836:WLR589836 WVK589836:WVN589836 C655372:F655372 IY655372:JB655372 SU655372:SX655372 ACQ655372:ACT655372 AMM655372:AMP655372 AWI655372:AWL655372 BGE655372:BGH655372 BQA655372:BQD655372 BZW655372:BZZ655372 CJS655372:CJV655372 CTO655372:CTR655372 DDK655372:DDN655372 DNG655372:DNJ655372 DXC655372:DXF655372 EGY655372:EHB655372 EQU655372:EQX655372 FAQ655372:FAT655372 FKM655372:FKP655372 FUI655372:FUL655372 GEE655372:GEH655372 GOA655372:GOD655372 GXW655372:GXZ655372 HHS655372:HHV655372 HRO655372:HRR655372 IBK655372:IBN655372 ILG655372:ILJ655372 IVC655372:IVF655372 JEY655372:JFB655372 JOU655372:JOX655372 JYQ655372:JYT655372 KIM655372:KIP655372 KSI655372:KSL655372 LCE655372:LCH655372 LMA655372:LMD655372 LVW655372:LVZ655372 MFS655372:MFV655372 MPO655372:MPR655372 MZK655372:MZN655372 NJG655372:NJJ655372 NTC655372:NTF655372 OCY655372:ODB655372 OMU655372:OMX655372 OWQ655372:OWT655372 PGM655372:PGP655372 PQI655372:PQL655372 QAE655372:QAH655372 QKA655372:QKD655372 QTW655372:QTZ655372 RDS655372:RDV655372 RNO655372:RNR655372 RXK655372:RXN655372 SHG655372:SHJ655372 SRC655372:SRF655372 TAY655372:TBB655372 TKU655372:TKX655372 TUQ655372:TUT655372 UEM655372:UEP655372 UOI655372:UOL655372 UYE655372:UYH655372 VIA655372:VID655372 VRW655372:VRZ655372 WBS655372:WBV655372 WLO655372:WLR655372 WVK655372:WVN655372 C720908:F720908 IY720908:JB720908 SU720908:SX720908 ACQ720908:ACT720908 AMM720908:AMP720908 AWI720908:AWL720908 BGE720908:BGH720908 BQA720908:BQD720908 BZW720908:BZZ720908 CJS720908:CJV720908 CTO720908:CTR720908 DDK720908:DDN720908 DNG720908:DNJ720908 DXC720908:DXF720908 EGY720908:EHB720908 EQU720908:EQX720908 FAQ720908:FAT720908 FKM720908:FKP720908 FUI720908:FUL720908 GEE720908:GEH720908 GOA720908:GOD720908 GXW720908:GXZ720908 HHS720908:HHV720908 HRO720908:HRR720908 IBK720908:IBN720908 ILG720908:ILJ720908 IVC720908:IVF720908 JEY720908:JFB720908 JOU720908:JOX720908 JYQ720908:JYT720908 KIM720908:KIP720908 KSI720908:KSL720908 LCE720908:LCH720908 LMA720908:LMD720908 LVW720908:LVZ720908 MFS720908:MFV720908 MPO720908:MPR720908 MZK720908:MZN720908 NJG720908:NJJ720908 NTC720908:NTF720908 OCY720908:ODB720908 OMU720908:OMX720908 OWQ720908:OWT720908 PGM720908:PGP720908 PQI720908:PQL720908 QAE720908:QAH720908 QKA720908:QKD720908 QTW720908:QTZ720908 RDS720908:RDV720908 RNO720908:RNR720908 RXK720908:RXN720908 SHG720908:SHJ720908 SRC720908:SRF720908 TAY720908:TBB720908 TKU720908:TKX720908 TUQ720908:TUT720908 UEM720908:UEP720908 UOI720908:UOL720908 UYE720908:UYH720908 VIA720908:VID720908 VRW720908:VRZ720908 WBS720908:WBV720908 WLO720908:WLR720908 WVK720908:WVN720908 C786444:F786444 IY786444:JB786444 SU786444:SX786444 ACQ786444:ACT786444 AMM786444:AMP786444 AWI786444:AWL786444 BGE786444:BGH786444 BQA786444:BQD786444 BZW786444:BZZ786444 CJS786444:CJV786444 CTO786444:CTR786444 DDK786444:DDN786444 DNG786444:DNJ786444 DXC786444:DXF786444 EGY786444:EHB786444 EQU786444:EQX786444 FAQ786444:FAT786444 FKM786444:FKP786444 FUI786444:FUL786444 GEE786444:GEH786444 GOA786444:GOD786444 GXW786444:GXZ786444 HHS786444:HHV786444 HRO786444:HRR786444 IBK786444:IBN786444 ILG786444:ILJ786444 IVC786444:IVF786444 JEY786444:JFB786444 JOU786444:JOX786444 JYQ786444:JYT786444 KIM786444:KIP786444 KSI786444:KSL786444 LCE786444:LCH786444 LMA786444:LMD786444 LVW786444:LVZ786444 MFS786444:MFV786444 MPO786444:MPR786444 MZK786444:MZN786444 NJG786444:NJJ786444 NTC786444:NTF786444 OCY786444:ODB786444 OMU786444:OMX786444 OWQ786444:OWT786444 PGM786444:PGP786444 PQI786444:PQL786444 QAE786444:QAH786444 QKA786444:QKD786444 QTW786444:QTZ786444 RDS786444:RDV786444 RNO786444:RNR786444 RXK786444:RXN786444 SHG786444:SHJ786444 SRC786444:SRF786444 TAY786444:TBB786444 TKU786444:TKX786444 TUQ786444:TUT786444 UEM786444:UEP786444 UOI786444:UOL786444 UYE786444:UYH786444 VIA786444:VID786444 VRW786444:VRZ786444 WBS786444:WBV786444 WLO786444:WLR786444 WVK786444:WVN786444 C851980:F851980 IY851980:JB851980 SU851980:SX851980 ACQ851980:ACT851980 AMM851980:AMP851980 AWI851980:AWL851980 BGE851980:BGH851980 BQA851980:BQD851980 BZW851980:BZZ851980 CJS851980:CJV851980 CTO851980:CTR851980 DDK851980:DDN851980 DNG851980:DNJ851980 DXC851980:DXF851980 EGY851980:EHB851980 EQU851980:EQX851980 FAQ851980:FAT851980 FKM851980:FKP851980 FUI851980:FUL851980 GEE851980:GEH851980 GOA851980:GOD851980 GXW851980:GXZ851980 HHS851980:HHV851980 HRO851980:HRR851980 IBK851980:IBN851980 ILG851980:ILJ851980 IVC851980:IVF851980 JEY851980:JFB851980 JOU851980:JOX851980 JYQ851980:JYT851980 KIM851980:KIP851980 KSI851980:KSL851980 LCE851980:LCH851980 LMA851980:LMD851980 LVW851980:LVZ851980 MFS851980:MFV851980 MPO851980:MPR851980 MZK851980:MZN851980 NJG851980:NJJ851980 NTC851980:NTF851980 OCY851980:ODB851980 OMU851980:OMX851980 OWQ851980:OWT851980 PGM851980:PGP851980 PQI851980:PQL851980 QAE851980:QAH851980 QKA851980:QKD851980 QTW851980:QTZ851980 RDS851980:RDV851980 RNO851980:RNR851980 RXK851980:RXN851980 SHG851980:SHJ851980 SRC851980:SRF851980 TAY851980:TBB851980 TKU851980:TKX851980 TUQ851980:TUT851980 UEM851980:UEP851980 UOI851980:UOL851980 UYE851980:UYH851980 VIA851980:VID851980 VRW851980:VRZ851980 WBS851980:WBV851980 WLO851980:WLR851980 WVK851980:WVN851980 C917516:F917516 IY917516:JB917516 SU917516:SX917516 ACQ917516:ACT917516 AMM917516:AMP917516 AWI917516:AWL917516 BGE917516:BGH917516 BQA917516:BQD917516 BZW917516:BZZ917516 CJS917516:CJV917516 CTO917516:CTR917516 DDK917516:DDN917516 DNG917516:DNJ917516 DXC917516:DXF917516 EGY917516:EHB917516 EQU917516:EQX917516 FAQ917516:FAT917516 FKM917516:FKP917516 FUI917516:FUL917516 GEE917516:GEH917516 GOA917516:GOD917516 GXW917516:GXZ917516 HHS917516:HHV917516 HRO917516:HRR917516 IBK917516:IBN917516 ILG917516:ILJ917516 IVC917516:IVF917516 JEY917516:JFB917516 JOU917516:JOX917516 JYQ917516:JYT917516 KIM917516:KIP917516 KSI917516:KSL917516 LCE917516:LCH917516 LMA917516:LMD917516 LVW917516:LVZ917516 MFS917516:MFV917516 MPO917516:MPR917516 MZK917516:MZN917516 NJG917516:NJJ917516 NTC917516:NTF917516 OCY917516:ODB917516 OMU917516:OMX917516 OWQ917516:OWT917516 PGM917516:PGP917516 PQI917516:PQL917516 QAE917516:QAH917516 QKA917516:QKD917516 QTW917516:QTZ917516 RDS917516:RDV917516 RNO917516:RNR917516 RXK917516:RXN917516 SHG917516:SHJ917516 SRC917516:SRF917516 TAY917516:TBB917516 TKU917516:TKX917516 TUQ917516:TUT917516 UEM917516:UEP917516 UOI917516:UOL917516 UYE917516:UYH917516 VIA917516:VID917516 VRW917516:VRZ917516 WBS917516:WBV917516 WLO917516:WLR917516 WVK917516:WVN917516 C983052:F983052 IY983052:JB983052 SU983052:SX983052 ACQ983052:ACT983052 AMM983052:AMP983052 AWI983052:AWL983052 BGE983052:BGH983052 BQA983052:BQD983052 BZW983052:BZZ983052 CJS983052:CJV983052 CTO983052:CTR983052 DDK983052:DDN983052 DNG983052:DNJ983052 DXC983052:DXF983052 EGY983052:EHB983052 EQU983052:EQX983052 FAQ983052:FAT983052 FKM983052:FKP983052 FUI983052:FUL983052 GEE983052:GEH983052 GOA983052:GOD983052 GXW983052:GXZ983052 HHS983052:HHV983052 HRO983052:HRR983052 IBK983052:IBN983052 ILG983052:ILJ983052 IVC983052:IVF983052 JEY983052:JFB983052 JOU983052:JOX983052 JYQ983052:JYT983052 KIM983052:KIP983052 KSI983052:KSL983052 LCE983052:LCH983052 LMA983052:LMD983052 LVW983052:LVZ983052 MFS983052:MFV983052 MPO983052:MPR983052 MZK983052:MZN983052 NJG983052:NJJ983052 NTC983052:NTF983052 OCY983052:ODB983052 OMU983052:OMX983052 OWQ983052:OWT983052 PGM983052:PGP983052 PQI983052:PQL983052 QAE983052:QAH983052 QKA983052:QKD983052 QTW983052:QTZ983052 RDS983052:RDV983052 RNO983052:RNR983052 RXK983052:RXN983052 SHG983052:SHJ983052 SRC983052:SRF983052 TAY983052:TBB983052 TKU983052:TKX983052 TUQ983052:TUT983052 UEM983052:UEP983052 UOI983052:UOL983052 UYE983052:UYH983052 VIA983052:VID983052 VRW983052:VRZ983052 WBS983052:WBV983052 WLO983052:WLR983052 WVK983052:WVN983052">
      <formula1>$M$9:$M$12</formula1>
    </dataValidation>
    <dataValidation type="list" allowBlank="1" showInputMessage="1" showErrorMessage="1" sqref="H15:I15 JD15:JE15 SZ15:TA15 ACV15:ACW15 AMR15:AMS15 AWN15:AWO15 BGJ15:BGK15 BQF15:BQG15 CAB15:CAC15 CJX15:CJY15 CTT15:CTU15 DDP15:DDQ15 DNL15:DNM15 DXH15:DXI15 EHD15:EHE15 EQZ15:ERA15 FAV15:FAW15 FKR15:FKS15 FUN15:FUO15 GEJ15:GEK15 GOF15:GOG15 GYB15:GYC15 HHX15:HHY15 HRT15:HRU15 IBP15:IBQ15 ILL15:ILM15 IVH15:IVI15 JFD15:JFE15 JOZ15:JPA15 JYV15:JYW15 KIR15:KIS15 KSN15:KSO15 LCJ15:LCK15 LMF15:LMG15 LWB15:LWC15 MFX15:MFY15 MPT15:MPU15 MZP15:MZQ15 NJL15:NJM15 NTH15:NTI15 ODD15:ODE15 OMZ15:ONA15 OWV15:OWW15 PGR15:PGS15 PQN15:PQO15 QAJ15:QAK15 QKF15:QKG15 QUB15:QUC15 RDX15:RDY15 RNT15:RNU15 RXP15:RXQ15 SHL15:SHM15 SRH15:SRI15 TBD15:TBE15 TKZ15:TLA15 TUV15:TUW15 UER15:UES15 UON15:UOO15 UYJ15:UYK15 VIF15:VIG15 VSB15:VSC15 WBX15:WBY15 WLT15:WLU15 WVP15:WVQ15 H65551:I65551 JD65551:JE65551 SZ65551:TA65551 ACV65551:ACW65551 AMR65551:AMS65551 AWN65551:AWO65551 BGJ65551:BGK65551 BQF65551:BQG65551 CAB65551:CAC65551 CJX65551:CJY65551 CTT65551:CTU65551 DDP65551:DDQ65551 DNL65551:DNM65551 DXH65551:DXI65551 EHD65551:EHE65551 EQZ65551:ERA65551 FAV65551:FAW65551 FKR65551:FKS65551 FUN65551:FUO65551 GEJ65551:GEK65551 GOF65551:GOG65551 GYB65551:GYC65551 HHX65551:HHY65551 HRT65551:HRU65551 IBP65551:IBQ65551 ILL65551:ILM65551 IVH65551:IVI65551 JFD65551:JFE65551 JOZ65551:JPA65551 JYV65551:JYW65551 KIR65551:KIS65551 KSN65551:KSO65551 LCJ65551:LCK65551 LMF65551:LMG65551 LWB65551:LWC65551 MFX65551:MFY65551 MPT65551:MPU65551 MZP65551:MZQ65551 NJL65551:NJM65551 NTH65551:NTI65551 ODD65551:ODE65551 OMZ65551:ONA65551 OWV65551:OWW65551 PGR65551:PGS65551 PQN65551:PQO65551 QAJ65551:QAK65551 QKF65551:QKG65551 QUB65551:QUC65551 RDX65551:RDY65551 RNT65551:RNU65551 RXP65551:RXQ65551 SHL65551:SHM65551 SRH65551:SRI65551 TBD65551:TBE65551 TKZ65551:TLA65551 TUV65551:TUW65551 UER65551:UES65551 UON65551:UOO65551 UYJ65551:UYK65551 VIF65551:VIG65551 VSB65551:VSC65551 WBX65551:WBY65551 WLT65551:WLU65551 WVP65551:WVQ65551 H131087:I131087 JD131087:JE131087 SZ131087:TA131087 ACV131087:ACW131087 AMR131087:AMS131087 AWN131087:AWO131087 BGJ131087:BGK131087 BQF131087:BQG131087 CAB131087:CAC131087 CJX131087:CJY131087 CTT131087:CTU131087 DDP131087:DDQ131087 DNL131087:DNM131087 DXH131087:DXI131087 EHD131087:EHE131087 EQZ131087:ERA131087 FAV131087:FAW131087 FKR131087:FKS131087 FUN131087:FUO131087 GEJ131087:GEK131087 GOF131087:GOG131087 GYB131087:GYC131087 HHX131087:HHY131087 HRT131087:HRU131087 IBP131087:IBQ131087 ILL131087:ILM131087 IVH131087:IVI131087 JFD131087:JFE131087 JOZ131087:JPA131087 JYV131087:JYW131087 KIR131087:KIS131087 KSN131087:KSO131087 LCJ131087:LCK131087 LMF131087:LMG131087 LWB131087:LWC131087 MFX131087:MFY131087 MPT131087:MPU131087 MZP131087:MZQ131087 NJL131087:NJM131087 NTH131087:NTI131087 ODD131087:ODE131087 OMZ131087:ONA131087 OWV131087:OWW131087 PGR131087:PGS131087 PQN131087:PQO131087 QAJ131087:QAK131087 QKF131087:QKG131087 QUB131087:QUC131087 RDX131087:RDY131087 RNT131087:RNU131087 RXP131087:RXQ131087 SHL131087:SHM131087 SRH131087:SRI131087 TBD131087:TBE131087 TKZ131087:TLA131087 TUV131087:TUW131087 UER131087:UES131087 UON131087:UOO131087 UYJ131087:UYK131087 VIF131087:VIG131087 VSB131087:VSC131087 WBX131087:WBY131087 WLT131087:WLU131087 WVP131087:WVQ131087 H196623:I196623 JD196623:JE196623 SZ196623:TA196623 ACV196623:ACW196623 AMR196623:AMS196623 AWN196623:AWO196623 BGJ196623:BGK196623 BQF196623:BQG196623 CAB196623:CAC196623 CJX196623:CJY196623 CTT196623:CTU196623 DDP196623:DDQ196623 DNL196623:DNM196623 DXH196623:DXI196623 EHD196623:EHE196623 EQZ196623:ERA196623 FAV196623:FAW196623 FKR196623:FKS196623 FUN196623:FUO196623 GEJ196623:GEK196623 GOF196623:GOG196623 GYB196623:GYC196623 HHX196623:HHY196623 HRT196623:HRU196623 IBP196623:IBQ196623 ILL196623:ILM196623 IVH196623:IVI196623 JFD196623:JFE196623 JOZ196623:JPA196623 JYV196623:JYW196623 KIR196623:KIS196623 KSN196623:KSO196623 LCJ196623:LCK196623 LMF196623:LMG196623 LWB196623:LWC196623 MFX196623:MFY196623 MPT196623:MPU196623 MZP196623:MZQ196623 NJL196623:NJM196623 NTH196623:NTI196623 ODD196623:ODE196623 OMZ196623:ONA196623 OWV196623:OWW196623 PGR196623:PGS196623 PQN196623:PQO196623 QAJ196623:QAK196623 QKF196623:QKG196623 QUB196623:QUC196623 RDX196623:RDY196623 RNT196623:RNU196623 RXP196623:RXQ196623 SHL196623:SHM196623 SRH196623:SRI196623 TBD196623:TBE196623 TKZ196623:TLA196623 TUV196623:TUW196623 UER196623:UES196623 UON196623:UOO196623 UYJ196623:UYK196623 VIF196623:VIG196623 VSB196623:VSC196623 WBX196623:WBY196623 WLT196623:WLU196623 WVP196623:WVQ196623 H262159:I262159 JD262159:JE262159 SZ262159:TA262159 ACV262159:ACW262159 AMR262159:AMS262159 AWN262159:AWO262159 BGJ262159:BGK262159 BQF262159:BQG262159 CAB262159:CAC262159 CJX262159:CJY262159 CTT262159:CTU262159 DDP262159:DDQ262159 DNL262159:DNM262159 DXH262159:DXI262159 EHD262159:EHE262159 EQZ262159:ERA262159 FAV262159:FAW262159 FKR262159:FKS262159 FUN262159:FUO262159 GEJ262159:GEK262159 GOF262159:GOG262159 GYB262159:GYC262159 HHX262159:HHY262159 HRT262159:HRU262159 IBP262159:IBQ262159 ILL262159:ILM262159 IVH262159:IVI262159 JFD262159:JFE262159 JOZ262159:JPA262159 JYV262159:JYW262159 KIR262159:KIS262159 KSN262159:KSO262159 LCJ262159:LCK262159 LMF262159:LMG262159 LWB262159:LWC262159 MFX262159:MFY262159 MPT262159:MPU262159 MZP262159:MZQ262159 NJL262159:NJM262159 NTH262159:NTI262159 ODD262159:ODE262159 OMZ262159:ONA262159 OWV262159:OWW262159 PGR262159:PGS262159 PQN262159:PQO262159 QAJ262159:QAK262159 QKF262159:QKG262159 QUB262159:QUC262159 RDX262159:RDY262159 RNT262159:RNU262159 RXP262159:RXQ262159 SHL262159:SHM262159 SRH262159:SRI262159 TBD262159:TBE262159 TKZ262159:TLA262159 TUV262159:TUW262159 UER262159:UES262159 UON262159:UOO262159 UYJ262159:UYK262159 VIF262159:VIG262159 VSB262159:VSC262159 WBX262159:WBY262159 WLT262159:WLU262159 WVP262159:WVQ262159 H327695:I327695 JD327695:JE327695 SZ327695:TA327695 ACV327695:ACW327695 AMR327695:AMS327695 AWN327695:AWO327695 BGJ327695:BGK327695 BQF327695:BQG327695 CAB327695:CAC327695 CJX327695:CJY327695 CTT327695:CTU327695 DDP327695:DDQ327695 DNL327695:DNM327695 DXH327695:DXI327695 EHD327695:EHE327695 EQZ327695:ERA327695 FAV327695:FAW327695 FKR327695:FKS327695 FUN327695:FUO327695 GEJ327695:GEK327695 GOF327695:GOG327695 GYB327695:GYC327695 HHX327695:HHY327695 HRT327695:HRU327695 IBP327695:IBQ327695 ILL327695:ILM327695 IVH327695:IVI327695 JFD327695:JFE327695 JOZ327695:JPA327695 JYV327695:JYW327695 KIR327695:KIS327695 KSN327695:KSO327695 LCJ327695:LCK327695 LMF327695:LMG327695 LWB327695:LWC327695 MFX327695:MFY327695 MPT327695:MPU327695 MZP327695:MZQ327695 NJL327695:NJM327695 NTH327695:NTI327695 ODD327695:ODE327695 OMZ327695:ONA327695 OWV327695:OWW327695 PGR327695:PGS327695 PQN327695:PQO327695 QAJ327695:QAK327695 QKF327695:QKG327695 QUB327695:QUC327695 RDX327695:RDY327695 RNT327695:RNU327695 RXP327695:RXQ327695 SHL327695:SHM327695 SRH327695:SRI327695 TBD327695:TBE327695 TKZ327695:TLA327695 TUV327695:TUW327695 UER327695:UES327695 UON327695:UOO327695 UYJ327695:UYK327695 VIF327695:VIG327695 VSB327695:VSC327695 WBX327695:WBY327695 WLT327695:WLU327695 WVP327695:WVQ327695 H393231:I393231 JD393231:JE393231 SZ393231:TA393231 ACV393231:ACW393231 AMR393231:AMS393231 AWN393231:AWO393231 BGJ393231:BGK393231 BQF393231:BQG393231 CAB393231:CAC393231 CJX393231:CJY393231 CTT393231:CTU393231 DDP393231:DDQ393231 DNL393231:DNM393231 DXH393231:DXI393231 EHD393231:EHE393231 EQZ393231:ERA393231 FAV393231:FAW393231 FKR393231:FKS393231 FUN393231:FUO393231 GEJ393231:GEK393231 GOF393231:GOG393231 GYB393231:GYC393231 HHX393231:HHY393231 HRT393231:HRU393231 IBP393231:IBQ393231 ILL393231:ILM393231 IVH393231:IVI393231 JFD393231:JFE393231 JOZ393231:JPA393231 JYV393231:JYW393231 KIR393231:KIS393231 KSN393231:KSO393231 LCJ393231:LCK393231 LMF393231:LMG393231 LWB393231:LWC393231 MFX393231:MFY393231 MPT393231:MPU393231 MZP393231:MZQ393231 NJL393231:NJM393231 NTH393231:NTI393231 ODD393231:ODE393231 OMZ393231:ONA393231 OWV393231:OWW393231 PGR393231:PGS393231 PQN393231:PQO393231 QAJ393231:QAK393231 QKF393231:QKG393231 QUB393231:QUC393231 RDX393231:RDY393231 RNT393231:RNU393231 RXP393231:RXQ393231 SHL393231:SHM393231 SRH393231:SRI393231 TBD393231:TBE393231 TKZ393231:TLA393231 TUV393231:TUW393231 UER393231:UES393231 UON393231:UOO393231 UYJ393231:UYK393231 VIF393231:VIG393231 VSB393231:VSC393231 WBX393231:WBY393231 WLT393231:WLU393231 WVP393231:WVQ393231 H458767:I458767 JD458767:JE458767 SZ458767:TA458767 ACV458767:ACW458767 AMR458767:AMS458767 AWN458767:AWO458767 BGJ458767:BGK458767 BQF458767:BQG458767 CAB458767:CAC458767 CJX458767:CJY458767 CTT458767:CTU458767 DDP458767:DDQ458767 DNL458767:DNM458767 DXH458767:DXI458767 EHD458767:EHE458767 EQZ458767:ERA458767 FAV458767:FAW458767 FKR458767:FKS458767 FUN458767:FUO458767 GEJ458767:GEK458767 GOF458767:GOG458767 GYB458767:GYC458767 HHX458767:HHY458767 HRT458767:HRU458767 IBP458767:IBQ458767 ILL458767:ILM458767 IVH458767:IVI458767 JFD458767:JFE458767 JOZ458767:JPA458767 JYV458767:JYW458767 KIR458767:KIS458767 KSN458767:KSO458767 LCJ458767:LCK458767 LMF458767:LMG458767 LWB458767:LWC458767 MFX458767:MFY458767 MPT458767:MPU458767 MZP458767:MZQ458767 NJL458767:NJM458767 NTH458767:NTI458767 ODD458767:ODE458767 OMZ458767:ONA458767 OWV458767:OWW458767 PGR458767:PGS458767 PQN458767:PQO458767 QAJ458767:QAK458767 QKF458767:QKG458767 QUB458767:QUC458767 RDX458767:RDY458767 RNT458767:RNU458767 RXP458767:RXQ458767 SHL458767:SHM458767 SRH458767:SRI458767 TBD458767:TBE458767 TKZ458767:TLA458767 TUV458767:TUW458767 UER458767:UES458767 UON458767:UOO458767 UYJ458767:UYK458767 VIF458767:VIG458767 VSB458767:VSC458767 WBX458767:WBY458767 WLT458767:WLU458767 WVP458767:WVQ458767 H524303:I524303 JD524303:JE524303 SZ524303:TA524303 ACV524303:ACW524303 AMR524303:AMS524303 AWN524303:AWO524303 BGJ524303:BGK524303 BQF524303:BQG524303 CAB524303:CAC524303 CJX524303:CJY524303 CTT524303:CTU524303 DDP524303:DDQ524303 DNL524303:DNM524303 DXH524303:DXI524303 EHD524303:EHE524303 EQZ524303:ERA524303 FAV524303:FAW524303 FKR524303:FKS524303 FUN524303:FUO524303 GEJ524303:GEK524303 GOF524303:GOG524303 GYB524303:GYC524303 HHX524303:HHY524303 HRT524303:HRU524303 IBP524303:IBQ524303 ILL524303:ILM524303 IVH524303:IVI524303 JFD524303:JFE524303 JOZ524303:JPA524303 JYV524303:JYW524303 KIR524303:KIS524303 KSN524303:KSO524303 LCJ524303:LCK524303 LMF524303:LMG524303 LWB524303:LWC524303 MFX524303:MFY524303 MPT524303:MPU524303 MZP524303:MZQ524303 NJL524303:NJM524303 NTH524303:NTI524303 ODD524303:ODE524303 OMZ524303:ONA524303 OWV524303:OWW524303 PGR524303:PGS524303 PQN524303:PQO524303 QAJ524303:QAK524303 QKF524303:QKG524303 QUB524303:QUC524303 RDX524303:RDY524303 RNT524303:RNU524303 RXP524303:RXQ524303 SHL524303:SHM524303 SRH524303:SRI524303 TBD524303:TBE524303 TKZ524303:TLA524303 TUV524303:TUW524303 UER524303:UES524303 UON524303:UOO524303 UYJ524303:UYK524303 VIF524303:VIG524303 VSB524303:VSC524303 WBX524303:WBY524303 WLT524303:WLU524303 WVP524303:WVQ524303 H589839:I589839 JD589839:JE589839 SZ589839:TA589839 ACV589839:ACW589839 AMR589839:AMS589839 AWN589839:AWO589839 BGJ589839:BGK589839 BQF589839:BQG589839 CAB589839:CAC589839 CJX589839:CJY589839 CTT589839:CTU589839 DDP589839:DDQ589839 DNL589839:DNM589839 DXH589839:DXI589839 EHD589839:EHE589839 EQZ589839:ERA589839 FAV589839:FAW589839 FKR589839:FKS589839 FUN589839:FUO589839 GEJ589839:GEK589839 GOF589839:GOG589839 GYB589839:GYC589839 HHX589839:HHY589839 HRT589839:HRU589839 IBP589839:IBQ589839 ILL589839:ILM589839 IVH589839:IVI589839 JFD589839:JFE589839 JOZ589839:JPA589839 JYV589839:JYW589839 KIR589839:KIS589839 KSN589839:KSO589839 LCJ589839:LCK589839 LMF589839:LMG589839 LWB589839:LWC589839 MFX589839:MFY589839 MPT589839:MPU589839 MZP589839:MZQ589839 NJL589839:NJM589839 NTH589839:NTI589839 ODD589839:ODE589839 OMZ589839:ONA589839 OWV589839:OWW589839 PGR589839:PGS589839 PQN589839:PQO589839 QAJ589839:QAK589839 QKF589839:QKG589839 QUB589839:QUC589839 RDX589839:RDY589839 RNT589839:RNU589839 RXP589839:RXQ589839 SHL589839:SHM589839 SRH589839:SRI589839 TBD589839:TBE589839 TKZ589839:TLA589839 TUV589839:TUW589839 UER589839:UES589839 UON589839:UOO589839 UYJ589839:UYK589839 VIF589839:VIG589839 VSB589839:VSC589839 WBX589839:WBY589839 WLT589839:WLU589839 WVP589839:WVQ589839 H655375:I655375 JD655375:JE655375 SZ655375:TA655375 ACV655375:ACW655375 AMR655375:AMS655375 AWN655375:AWO655375 BGJ655375:BGK655375 BQF655375:BQG655375 CAB655375:CAC655375 CJX655375:CJY655375 CTT655375:CTU655375 DDP655375:DDQ655375 DNL655375:DNM655375 DXH655375:DXI655375 EHD655375:EHE655375 EQZ655375:ERA655375 FAV655375:FAW655375 FKR655375:FKS655375 FUN655375:FUO655375 GEJ655375:GEK655375 GOF655375:GOG655375 GYB655375:GYC655375 HHX655375:HHY655375 HRT655375:HRU655375 IBP655375:IBQ655375 ILL655375:ILM655375 IVH655375:IVI655375 JFD655375:JFE655375 JOZ655375:JPA655375 JYV655375:JYW655375 KIR655375:KIS655375 KSN655375:KSO655375 LCJ655375:LCK655375 LMF655375:LMG655375 LWB655375:LWC655375 MFX655375:MFY655375 MPT655375:MPU655375 MZP655375:MZQ655375 NJL655375:NJM655375 NTH655375:NTI655375 ODD655375:ODE655375 OMZ655375:ONA655375 OWV655375:OWW655375 PGR655375:PGS655375 PQN655375:PQO655375 QAJ655375:QAK655375 QKF655375:QKG655375 QUB655375:QUC655375 RDX655375:RDY655375 RNT655375:RNU655375 RXP655375:RXQ655375 SHL655375:SHM655375 SRH655375:SRI655375 TBD655375:TBE655375 TKZ655375:TLA655375 TUV655375:TUW655375 UER655375:UES655375 UON655375:UOO655375 UYJ655375:UYK655375 VIF655375:VIG655375 VSB655375:VSC655375 WBX655375:WBY655375 WLT655375:WLU655375 WVP655375:WVQ655375 H720911:I720911 JD720911:JE720911 SZ720911:TA720911 ACV720911:ACW720911 AMR720911:AMS720911 AWN720911:AWO720911 BGJ720911:BGK720911 BQF720911:BQG720911 CAB720911:CAC720911 CJX720911:CJY720911 CTT720911:CTU720911 DDP720911:DDQ720911 DNL720911:DNM720911 DXH720911:DXI720911 EHD720911:EHE720911 EQZ720911:ERA720911 FAV720911:FAW720911 FKR720911:FKS720911 FUN720911:FUO720911 GEJ720911:GEK720911 GOF720911:GOG720911 GYB720911:GYC720911 HHX720911:HHY720911 HRT720911:HRU720911 IBP720911:IBQ720911 ILL720911:ILM720911 IVH720911:IVI720911 JFD720911:JFE720911 JOZ720911:JPA720911 JYV720911:JYW720911 KIR720911:KIS720911 KSN720911:KSO720911 LCJ720911:LCK720911 LMF720911:LMG720911 LWB720911:LWC720911 MFX720911:MFY720911 MPT720911:MPU720911 MZP720911:MZQ720911 NJL720911:NJM720911 NTH720911:NTI720911 ODD720911:ODE720911 OMZ720911:ONA720911 OWV720911:OWW720911 PGR720911:PGS720911 PQN720911:PQO720911 QAJ720911:QAK720911 QKF720911:QKG720911 QUB720911:QUC720911 RDX720911:RDY720911 RNT720911:RNU720911 RXP720911:RXQ720911 SHL720911:SHM720911 SRH720911:SRI720911 TBD720911:TBE720911 TKZ720911:TLA720911 TUV720911:TUW720911 UER720911:UES720911 UON720911:UOO720911 UYJ720911:UYK720911 VIF720911:VIG720911 VSB720911:VSC720911 WBX720911:WBY720911 WLT720911:WLU720911 WVP720911:WVQ720911 H786447:I786447 JD786447:JE786447 SZ786447:TA786447 ACV786447:ACW786447 AMR786447:AMS786447 AWN786447:AWO786447 BGJ786447:BGK786447 BQF786447:BQG786447 CAB786447:CAC786447 CJX786447:CJY786447 CTT786447:CTU786447 DDP786447:DDQ786447 DNL786447:DNM786447 DXH786447:DXI786447 EHD786447:EHE786447 EQZ786447:ERA786447 FAV786447:FAW786447 FKR786447:FKS786447 FUN786447:FUO786447 GEJ786447:GEK786447 GOF786447:GOG786447 GYB786447:GYC786447 HHX786447:HHY786447 HRT786447:HRU786447 IBP786447:IBQ786447 ILL786447:ILM786447 IVH786447:IVI786447 JFD786447:JFE786447 JOZ786447:JPA786447 JYV786447:JYW786447 KIR786447:KIS786447 KSN786447:KSO786447 LCJ786447:LCK786447 LMF786447:LMG786447 LWB786447:LWC786447 MFX786447:MFY786447 MPT786447:MPU786447 MZP786447:MZQ786447 NJL786447:NJM786447 NTH786447:NTI786447 ODD786447:ODE786447 OMZ786447:ONA786447 OWV786447:OWW786447 PGR786447:PGS786447 PQN786447:PQO786447 QAJ786447:QAK786447 QKF786447:QKG786447 QUB786447:QUC786447 RDX786447:RDY786447 RNT786447:RNU786447 RXP786447:RXQ786447 SHL786447:SHM786447 SRH786447:SRI786447 TBD786447:TBE786447 TKZ786447:TLA786447 TUV786447:TUW786447 UER786447:UES786447 UON786447:UOO786447 UYJ786447:UYK786447 VIF786447:VIG786447 VSB786447:VSC786447 WBX786447:WBY786447 WLT786447:WLU786447 WVP786447:WVQ786447 H851983:I851983 JD851983:JE851983 SZ851983:TA851983 ACV851983:ACW851983 AMR851983:AMS851983 AWN851983:AWO851983 BGJ851983:BGK851983 BQF851983:BQG851983 CAB851983:CAC851983 CJX851983:CJY851983 CTT851983:CTU851983 DDP851983:DDQ851983 DNL851983:DNM851983 DXH851983:DXI851983 EHD851983:EHE851983 EQZ851983:ERA851983 FAV851983:FAW851983 FKR851983:FKS851983 FUN851983:FUO851983 GEJ851983:GEK851983 GOF851983:GOG851983 GYB851983:GYC851983 HHX851983:HHY851983 HRT851983:HRU851983 IBP851983:IBQ851983 ILL851983:ILM851983 IVH851983:IVI851983 JFD851983:JFE851983 JOZ851983:JPA851983 JYV851983:JYW851983 KIR851983:KIS851983 KSN851983:KSO851983 LCJ851983:LCK851983 LMF851983:LMG851983 LWB851983:LWC851983 MFX851983:MFY851983 MPT851983:MPU851983 MZP851983:MZQ851983 NJL851983:NJM851983 NTH851983:NTI851983 ODD851983:ODE851983 OMZ851983:ONA851983 OWV851983:OWW851983 PGR851983:PGS851983 PQN851983:PQO851983 QAJ851983:QAK851983 QKF851983:QKG851983 QUB851983:QUC851983 RDX851983:RDY851983 RNT851983:RNU851983 RXP851983:RXQ851983 SHL851983:SHM851983 SRH851983:SRI851983 TBD851983:TBE851983 TKZ851983:TLA851983 TUV851983:TUW851983 UER851983:UES851983 UON851983:UOO851983 UYJ851983:UYK851983 VIF851983:VIG851983 VSB851983:VSC851983 WBX851983:WBY851983 WLT851983:WLU851983 WVP851983:WVQ851983 H917519:I917519 JD917519:JE917519 SZ917519:TA917519 ACV917519:ACW917519 AMR917519:AMS917519 AWN917519:AWO917519 BGJ917519:BGK917519 BQF917519:BQG917519 CAB917519:CAC917519 CJX917519:CJY917519 CTT917519:CTU917519 DDP917519:DDQ917519 DNL917519:DNM917519 DXH917519:DXI917519 EHD917519:EHE917519 EQZ917519:ERA917519 FAV917519:FAW917519 FKR917519:FKS917519 FUN917519:FUO917519 GEJ917519:GEK917519 GOF917519:GOG917519 GYB917519:GYC917519 HHX917519:HHY917519 HRT917519:HRU917519 IBP917519:IBQ917519 ILL917519:ILM917519 IVH917519:IVI917519 JFD917519:JFE917519 JOZ917519:JPA917519 JYV917519:JYW917519 KIR917519:KIS917519 KSN917519:KSO917519 LCJ917519:LCK917519 LMF917519:LMG917519 LWB917519:LWC917519 MFX917519:MFY917519 MPT917519:MPU917519 MZP917519:MZQ917519 NJL917519:NJM917519 NTH917519:NTI917519 ODD917519:ODE917519 OMZ917519:ONA917519 OWV917519:OWW917519 PGR917519:PGS917519 PQN917519:PQO917519 QAJ917519:QAK917519 QKF917519:QKG917519 QUB917519:QUC917519 RDX917519:RDY917519 RNT917519:RNU917519 RXP917519:RXQ917519 SHL917519:SHM917519 SRH917519:SRI917519 TBD917519:TBE917519 TKZ917519:TLA917519 TUV917519:TUW917519 UER917519:UES917519 UON917519:UOO917519 UYJ917519:UYK917519 VIF917519:VIG917519 VSB917519:VSC917519 WBX917519:WBY917519 WLT917519:WLU917519 WVP917519:WVQ917519 H983055:I983055 JD983055:JE983055 SZ983055:TA983055 ACV983055:ACW983055 AMR983055:AMS983055 AWN983055:AWO983055 BGJ983055:BGK983055 BQF983055:BQG983055 CAB983055:CAC983055 CJX983055:CJY983055 CTT983055:CTU983055 DDP983055:DDQ983055 DNL983055:DNM983055 DXH983055:DXI983055 EHD983055:EHE983055 EQZ983055:ERA983055 FAV983055:FAW983055 FKR983055:FKS983055 FUN983055:FUO983055 GEJ983055:GEK983055 GOF983055:GOG983055 GYB983055:GYC983055 HHX983055:HHY983055 HRT983055:HRU983055 IBP983055:IBQ983055 ILL983055:ILM983055 IVH983055:IVI983055 JFD983055:JFE983055 JOZ983055:JPA983055 JYV983055:JYW983055 KIR983055:KIS983055 KSN983055:KSO983055 LCJ983055:LCK983055 LMF983055:LMG983055 LWB983055:LWC983055 MFX983055:MFY983055 MPT983055:MPU983055 MZP983055:MZQ983055 NJL983055:NJM983055 NTH983055:NTI983055 ODD983055:ODE983055 OMZ983055:ONA983055 OWV983055:OWW983055 PGR983055:PGS983055 PQN983055:PQO983055 QAJ983055:QAK983055 QKF983055:QKG983055 QUB983055:QUC983055 RDX983055:RDY983055 RNT983055:RNU983055 RXP983055:RXQ983055 SHL983055:SHM983055 SRH983055:SRI983055 TBD983055:TBE983055 TKZ983055:TLA983055 TUV983055:TUW983055 UER983055:UES983055 UON983055:UOO983055 UYJ983055:UYK983055 VIF983055:VIG983055 VSB983055:VSC983055 WBX983055:WBY983055 WLT983055:WLU983055 WVP983055:WVQ983055">
      <formula1>$M$4:$M$6</formula1>
    </dataValidation>
    <dataValidation type="list" allowBlank="1" showInputMessage="1" showErrorMessage="1" sqref="H16:I16 JD16:JE16 SZ16:TA16 ACV16:ACW16 AMR16:AMS16 AWN16:AWO16 BGJ16:BGK16 BQF16:BQG16 CAB16:CAC16 CJX16:CJY16 CTT16:CTU16 DDP16:DDQ16 DNL16:DNM16 DXH16:DXI16 EHD16:EHE16 EQZ16:ERA16 FAV16:FAW16 FKR16:FKS16 FUN16:FUO16 GEJ16:GEK16 GOF16:GOG16 GYB16:GYC16 HHX16:HHY16 HRT16:HRU16 IBP16:IBQ16 ILL16:ILM16 IVH16:IVI16 JFD16:JFE16 JOZ16:JPA16 JYV16:JYW16 KIR16:KIS16 KSN16:KSO16 LCJ16:LCK16 LMF16:LMG16 LWB16:LWC16 MFX16:MFY16 MPT16:MPU16 MZP16:MZQ16 NJL16:NJM16 NTH16:NTI16 ODD16:ODE16 OMZ16:ONA16 OWV16:OWW16 PGR16:PGS16 PQN16:PQO16 QAJ16:QAK16 QKF16:QKG16 QUB16:QUC16 RDX16:RDY16 RNT16:RNU16 RXP16:RXQ16 SHL16:SHM16 SRH16:SRI16 TBD16:TBE16 TKZ16:TLA16 TUV16:TUW16 UER16:UES16 UON16:UOO16 UYJ16:UYK16 VIF16:VIG16 VSB16:VSC16 WBX16:WBY16 WLT16:WLU16 WVP16:WVQ16 H65552:I65552 JD65552:JE65552 SZ65552:TA65552 ACV65552:ACW65552 AMR65552:AMS65552 AWN65552:AWO65552 BGJ65552:BGK65552 BQF65552:BQG65552 CAB65552:CAC65552 CJX65552:CJY65552 CTT65552:CTU65552 DDP65552:DDQ65552 DNL65552:DNM65552 DXH65552:DXI65552 EHD65552:EHE65552 EQZ65552:ERA65552 FAV65552:FAW65552 FKR65552:FKS65552 FUN65552:FUO65552 GEJ65552:GEK65552 GOF65552:GOG65552 GYB65552:GYC65552 HHX65552:HHY65552 HRT65552:HRU65552 IBP65552:IBQ65552 ILL65552:ILM65552 IVH65552:IVI65552 JFD65552:JFE65552 JOZ65552:JPA65552 JYV65552:JYW65552 KIR65552:KIS65552 KSN65552:KSO65552 LCJ65552:LCK65552 LMF65552:LMG65552 LWB65552:LWC65552 MFX65552:MFY65552 MPT65552:MPU65552 MZP65552:MZQ65552 NJL65552:NJM65552 NTH65552:NTI65552 ODD65552:ODE65552 OMZ65552:ONA65552 OWV65552:OWW65552 PGR65552:PGS65552 PQN65552:PQO65552 QAJ65552:QAK65552 QKF65552:QKG65552 QUB65552:QUC65552 RDX65552:RDY65552 RNT65552:RNU65552 RXP65552:RXQ65552 SHL65552:SHM65552 SRH65552:SRI65552 TBD65552:TBE65552 TKZ65552:TLA65552 TUV65552:TUW65552 UER65552:UES65552 UON65552:UOO65552 UYJ65552:UYK65552 VIF65552:VIG65552 VSB65552:VSC65552 WBX65552:WBY65552 WLT65552:WLU65552 WVP65552:WVQ65552 H131088:I131088 JD131088:JE131088 SZ131088:TA131088 ACV131088:ACW131088 AMR131088:AMS131088 AWN131088:AWO131088 BGJ131088:BGK131088 BQF131088:BQG131088 CAB131088:CAC131088 CJX131088:CJY131088 CTT131088:CTU131088 DDP131088:DDQ131088 DNL131088:DNM131088 DXH131088:DXI131088 EHD131088:EHE131088 EQZ131088:ERA131088 FAV131088:FAW131088 FKR131088:FKS131088 FUN131088:FUO131088 GEJ131088:GEK131088 GOF131088:GOG131088 GYB131088:GYC131088 HHX131088:HHY131088 HRT131088:HRU131088 IBP131088:IBQ131088 ILL131088:ILM131088 IVH131088:IVI131088 JFD131088:JFE131088 JOZ131088:JPA131088 JYV131088:JYW131088 KIR131088:KIS131088 KSN131088:KSO131088 LCJ131088:LCK131088 LMF131088:LMG131088 LWB131088:LWC131088 MFX131088:MFY131088 MPT131088:MPU131088 MZP131088:MZQ131088 NJL131088:NJM131088 NTH131088:NTI131088 ODD131088:ODE131088 OMZ131088:ONA131088 OWV131088:OWW131088 PGR131088:PGS131088 PQN131088:PQO131088 QAJ131088:QAK131088 QKF131088:QKG131088 QUB131088:QUC131088 RDX131088:RDY131088 RNT131088:RNU131088 RXP131088:RXQ131088 SHL131088:SHM131088 SRH131088:SRI131088 TBD131088:TBE131088 TKZ131088:TLA131088 TUV131088:TUW131088 UER131088:UES131088 UON131088:UOO131088 UYJ131088:UYK131088 VIF131088:VIG131088 VSB131088:VSC131088 WBX131088:WBY131088 WLT131088:WLU131088 WVP131088:WVQ131088 H196624:I196624 JD196624:JE196624 SZ196624:TA196624 ACV196624:ACW196624 AMR196624:AMS196624 AWN196624:AWO196624 BGJ196624:BGK196624 BQF196624:BQG196624 CAB196624:CAC196624 CJX196624:CJY196624 CTT196624:CTU196624 DDP196624:DDQ196624 DNL196624:DNM196624 DXH196624:DXI196624 EHD196624:EHE196624 EQZ196624:ERA196624 FAV196624:FAW196624 FKR196624:FKS196624 FUN196624:FUO196624 GEJ196624:GEK196624 GOF196624:GOG196624 GYB196624:GYC196624 HHX196624:HHY196624 HRT196624:HRU196624 IBP196624:IBQ196624 ILL196624:ILM196624 IVH196624:IVI196624 JFD196624:JFE196624 JOZ196624:JPA196624 JYV196624:JYW196624 KIR196624:KIS196624 KSN196624:KSO196624 LCJ196624:LCK196624 LMF196624:LMG196624 LWB196624:LWC196624 MFX196624:MFY196624 MPT196624:MPU196624 MZP196624:MZQ196624 NJL196624:NJM196624 NTH196624:NTI196624 ODD196624:ODE196624 OMZ196624:ONA196624 OWV196624:OWW196624 PGR196624:PGS196624 PQN196624:PQO196624 QAJ196624:QAK196624 QKF196624:QKG196624 QUB196624:QUC196624 RDX196624:RDY196624 RNT196624:RNU196624 RXP196624:RXQ196624 SHL196624:SHM196624 SRH196624:SRI196624 TBD196624:TBE196624 TKZ196624:TLA196624 TUV196624:TUW196624 UER196624:UES196624 UON196624:UOO196624 UYJ196624:UYK196624 VIF196624:VIG196624 VSB196624:VSC196624 WBX196624:WBY196624 WLT196624:WLU196624 WVP196624:WVQ196624 H262160:I262160 JD262160:JE262160 SZ262160:TA262160 ACV262160:ACW262160 AMR262160:AMS262160 AWN262160:AWO262160 BGJ262160:BGK262160 BQF262160:BQG262160 CAB262160:CAC262160 CJX262160:CJY262160 CTT262160:CTU262160 DDP262160:DDQ262160 DNL262160:DNM262160 DXH262160:DXI262160 EHD262160:EHE262160 EQZ262160:ERA262160 FAV262160:FAW262160 FKR262160:FKS262160 FUN262160:FUO262160 GEJ262160:GEK262160 GOF262160:GOG262160 GYB262160:GYC262160 HHX262160:HHY262160 HRT262160:HRU262160 IBP262160:IBQ262160 ILL262160:ILM262160 IVH262160:IVI262160 JFD262160:JFE262160 JOZ262160:JPA262160 JYV262160:JYW262160 KIR262160:KIS262160 KSN262160:KSO262160 LCJ262160:LCK262160 LMF262160:LMG262160 LWB262160:LWC262160 MFX262160:MFY262160 MPT262160:MPU262160 MZP262160:MZQ262160 NJL262160:NJM262160 NTH262160:NTI262160 ODD262160:ODE262160 OMZ262160:ONA262160 OWV262160:OWW262160 PGR262160:PGS262160 PQN262160:PQO262160 QAJ262160:QAK262160 QKF262160:QKG262160 QUB262160:QUC262160 RDX262160:RDY262160 RNT262160:RNU262160 RXP262160:RXQ262160 SHL262160:SHM262160 SRH262160:SRI262160 TBD262160:TBE262160 TKZ262160:TLA262160 TUV262160:TUW262160 UER262160:UES262160 UON262160:UOO262160 UYJ262160:UYK262160 VIF262160:VIG262160 VSB262160:VSC262160 WBX262160:WBY262160 WLT262160:WLU262160 WVP262160:WVQ262160 H327696:I327696 JD327696:JE327696 SZ327696:TA327696 ACV327696:ACW327696 AMR327696:AMS327696 AWN327696:AWO327696 BGJ327696:BGK327696 BQF327696:BQG327696 CAB327696:CAC327696 CJX327696:CJY327696 CTT327696:CTU327696 DDP327696:DDQ327696 DNL327696:DNM327696 DXH327696:DXI327696 EHD327696:EHE327696 EQZ327696:ERA327696 FAV327696:FAW327696 FKR327696:FKS327696 FUN327696:FUO327696 GEJ327696:GEK327696 GOF327696:GOG327696 GYB327696:GYC327696 HHX327696:HHY327696 HRT327696:HRU327696 IBP327696:IBQ327696 ILL327696:ILM327696 IVH327696:IVI327696 JFD327696:JFE327696 JOZ327696:JPA327696 JYV327696:JYW327696 KIR327696:KIS327696 KSN327696:KSO327696 LCJ327696:LCK327696 LMF327696:LMG327696 LWB327696:LWC327696 MFX327696:MFY327696 MPT327696:MPU327696 MZP327696:MZQ327696 NJL327696:NJM327696 NTH327696:NTI327696 ODD327696:ODE327696 OMZ327696:ONA327696 OWV327696:OWW327696 PGR327696:PGS327696 PQN327696:PQO327696 QAJ327696:QAK327696 QKF327696:QKG327696 QUB327696:QUC327696 RDX327696:RDY327696 RNT327696:RNU327696 RXP327696:RXQ327696 SHL327696:SHM327696 SRH327696:SRI327696 TBD327696:TBE327696 TKZ327696:TLA327696 TUV327696:TUW327696 UER327696:UES327696 UON327696:UOO327696 UYJ327696:UYK327696 VIF327696:VIG327696 VSB327696:VSC327696 WBX327696:WBY327696 WLT327696:WLU327696 WVP327696:WVQ327696 H393232:I393232 JD393232:JE393232 SZ393232:TA393232 ACV393232:ACW393232 AMR393232:AMS393232 AWN393232:AWO393232 BGJ393232:BGK393232 BQF393232:BQG393232 CAB393232:CAC393232 CJX393232:CJY393232 CTT393232:CTU393232 DDP393232:DDQ393232 DNL393232:DNM393232 DXH393232:DXI393232 EHD393232:EHE393232 EQZ393232:ERA393232 FAV393232:FAW393232 FKR393232:FKS393232 FUN393232:FUO393232 GEJ393232:GEK393232 GOF393232:GOG393232 GYB393232:GYC393232 HHX393232:HHY393232 HRT393232:HRU393232 IBP393232:IBQ393232 ILL393232:ILM393232 IVH393232:IVI393232 JFD393232:JFE393232 JOZ393232:JPA393232 JYV393232:JYW393232 KIR393232:KIS393232 KSN393232:KSO393232 LCJ393232:LCK393232 LMF393232:LMG393232 LWB393232:LWC393232 MFX393232:MFY393232 MPT393232:MPU393232 MZP393232:MZQ393232 NJL393232:NJM393232 NTH393232:NTI393232 ODD393232:ODE393232 OMZ393232:ONA393232 OWV393232:OWW393232 PGR393232:PGS393232 PQN393232:PQO393232 QAJ393232:QAK393232 QKF393232:QKG393232 QUB393232:QUC393232 RDX393232:RDY393232 RNT393232:RNU393232 RXP393232:RXQ393232 SHL393232:SHM393232 SRH393232:SRI393232 TBD393232:TBE393232 TKZ393232:TLA393232 TUV393232:TUW393232 UER393232:UES393232 UON393232:UOO393232 UYJ393232:UYK393232 VIF393232:VIG393232 VSB393232:VSC393232 WBX393232:WBY393232 WLT393232:WLU393232 WVP393232:WVQ393232 H458768:I458768 JD458768:JE458768 SZ458768:TA458768 ACV458768:ACW458768 AMR458768:AMS458768 AWN458768:AWO458768 BGJ458768:BGK458768 BQF458768:BQG458768 CAB458768:CAC458768 CJX458768:CJY458768 CTT458768:CTU458768 DDP458768:DDQ458768 DNL458768:DNM458768 DXH458768:DXI458768 EHD458768:EHE458768 EQZ458768:ERA458768 FAV458768:FAW458768 FKR458768:FKS458768 FUN458768:FUO458768 GEJ458768:GEK458768 GOF458768:GOG458768 GYB458768:GYC458768 HHX458768:HHY458768 HRT458768:HRU458768 IBP458768:IBQ458768 ILL458768:ILM458768 IVH458768:IVI458768 JFD458768:JFE458768 JOZ458768:JPA458768 JYV458768:JYW458768 KIR458768:KIS458768 KSN458768:KSO458768 LCJ458768:LCK458768 LMF458768:LMG458768 LWB458768:LWC458768 MFX458768:MFY458768 MPT458768:MPU458768 MZP458768:MZQ458768 NJL458768:NJM458768 NTH458768:NTI458768 ODD458768:ODE458768 OMZ458768:ONA458768 OWV458768:OWW458768 PGR458768:PGS458768 PQN458768:PQO458768 QAJ458768:QAK458768 QKF458768:QKG458768 QUB458768:QUC458768 RDX458768:RDY458768 RNT458768:RNU458768 RXP458768:RXQ458768 SHL458768:SHM458768 SRH458768:SRI458768 TBD458768:TBE458768 TKZ458768:TLA458768 TUV458768:TUW458768 UER458768:UES458768 UON458768:UOO458768 UYJ458768:UYK458768 VIF458768:VIG458768 VSB458768:VSC458768 WBX458768:WBY458768 WLT458768:WLU458768 WVP458768:WVQ458768 H524304:I524304 JD524304:JE524304 SZ524304:TA524304 ACV524304:ACW524304 AMR524304:AMS524304 AWN524304:AWO524304 BGJ524304:BGK524304 BQF524304:BQG524304 CAB524304:CAC524304 CJX524304:CJY524304 CTT524304:CTU524304 DDP524304:DDQ524304 DNL524304:DNM524304 DXH524304:DXI524304 EHD524304:EHE524304 EQZ524304:ERA524304 FAV524304:FAW524304 FKR524304:FKS524304 FUN524304:FUO524304 GEJ524304:GEK524304 GOF524304:GOG524304 GYB524304:GYC524304 HHX524304:HHY524304 HRT524304:HRU524304 IBP524304:IBQ524304 ILL524304:ILM524304 IVH524304:IVI524304 JFD524304:JFE524304 JOZ524304:JPA524304 JYV524304:JYW524304 KIR524304:KIS524304 KSN524304:KSO524304 LCJ524304:LCK524304 LMF524304:LMG524304 LWB524304:LWC524304 MFX524304:MFY524304 MPT524304:MPU524304 MZP524304:MZQ524304 NJL524304:NJM524304 NTH524304:NTI524304 ODD524304:ODE524304 OMZ524304:ONA524304 OWV524304:OWW524304 PGR524304:PGS524304 PQN524304:PQO524304 QAJ524304:QAK524304 QKF524304:QKG524304 QUB524304:QUC524304 RDX524304:RDY524304 RNT524304:RNU524304 RXP524304:RXQ524304 SHL524304:SHM524304 SRH524304:SRI524304 TBD524304:TBE524304 TKZ524304:TLA524304 TUV524304:TUW524304 UER524304:UES524304 UON524304:UOO524304 UYJ524304:UYK524304 VIF524304:VIG524304 VSB524304:VSC524304 WBX524304:WBY524304 WLT524304:WLU524304 WVP524304:WVQ524304 H589840:I589840 JD589840:JE589840 SZ589840:TA589840 ACV589840:ACW589840 AMR589840:AMS589840 AWN589840:AWO589840 BGJ589840:BGK589840 BQF589840:BQG589840 CAB589840:CAC589840 CJX589840:CJY589840 CTT589840:CTU589840 DDP589840:DDQ589840 DNL589840:DNM589840 DXH589840:DXI589840 EHD589840:EHE589840 EQZ589840:ERA589840 FAV589840:FAW589840 FKR589840:FKS589840 FUN589840:FUO589840 GEJ589840:GEK589840 GOF589840:GOG589840 GYB589840:GYC589840 HHX589840:HHY589840 HRT589840:HRU589840 IBP589840:IBQ589840 ILL589840:ILM589840 IVH589840:IVI589840 JFD589840:JFE589840 JOZ589840:JPA589840 JYV589840:JYW589840 KIR589840:KIS589840 KSN589840:KSO589840 LCJ589840:LCK589840 LMF589840:LMG589840 LWB589840:LWC589840 MFX589840:MFY589840 MPT589840:MPU589840 MZP589840:MZQ589840 NJL589840:NJM589840 NTH589840:NTI589840 ODD589840:ODE589840 OMZ589840:ONA589840 OWV589840:OWW589840 PGR589840:PGS589840 PQN589840:PQO589840 QAJ589840:QAK589840 QKF589840:QKG589840 QUB589840:QUC589840 RDX589840:RDY589840 RNT589840:RNU589840 RXP589840:RXQ589840 SHL589840:SHM589840 SRH589840:SRI589840 TBD589840:TBE589840 TKZ589840:TLA589840 TUV589840:TUW589840 UER589840:UES589840 UON589840:UOO589840 UYJ589840:UYK589840 VIF589840:VIG589840 VSB589840:VSC589840 WBX589840:WBY589840 WLT589840:WLU589840 WVP589840:WVQ589840 H655376:I655376 JD655376:JE655376 SZ655376:TA655376 ACV655376:ACW655376 AMR655376:AMS655376 AWN655376:AWO655376 BGJ655376:BGK655376 BQF655376:BQG655376 CAB655376:CAC655376 CJX655376:CJY655376 CTT655376:CTU655376 DDP655376:DDQ655376 DNL655376:DNM655376 DXH655376:DXI655376 EHD655376:EHE655376 EQZ655376:ERA655376 FAV655376:FAW655376 FKR655376:FKS655376 FUN655376:FUO655376 GEJ655376:GEK655376 GOF655376:GOG655376 GYB655376:GYC655376 HHX655376:HHY655376 HRT655376:HRU655376 IBP655376:IBQ655376 ILL655376:ILM655376 IVH655376:IVI655376 JFD655376:JFE655376 JOZ655376:JPA655376 JYV655376:JYW655376 KIR655376:KIS655376 KSN655376:KSO655376 LCJ655376:LCK655376 LMF655376:LMG655376 LWB655376:LWC655376 MFX655376:MFY655376 MPT655376:MPU655376 MZP655376:MZQ655376 NJL655376:NJM655376 NTH655376:NTI655376 ODD655376:ODE655376 OMZ655376:ONA655376 OWV655376:OWW655376 PGR655376:PGS655376 PQN655376:PQO655376 QAJ655376:QAK655376 QKF655376:QKG655376 QUB655376:QUC655376 RDX655376:RDY655376 RNT655376:RNU655376 RXP655376:RXQ655376 SHL655376:SHM655376 SRH655376:SRI655376 TBD655376:TBE655376 TKZ655376:TLA655376 TUV655376:TUW655376 UER655376:UES655376 UON655376:UOO655376 UYJ655376:UYK655376 VIF655376:VIG655376 VSB655376:VSC655376 WBX655376:WBY655376 WLT655376:WLU655376 WVP655376:WVQ655376 H720912:I720912 JD720912:JE720912 SZ720912:TA720912 ACV720912:ACW720912 AMR720912:AMS720912 AWN720912:AWO720912 BGJ720912:BGK720912 BQF720912:BQG720912 CAB720912:CAC720912 CJX720912:CJY720912 CTT720912:CTU720912 DDP720912:DDQ720912 DNL720912:DNM720912 DXH720912:DXI720912 EHD720912:EHE720912 EQZ720912:ERA720912 FAV720912:FAW720912 FKR720912:FKS720912 FUN720912:FUO720912 GEJ720912:GEK720912 GOF720912:GOG720912 GYB720912:GYC720912 HHX720912:HHY720912 HRT720912:HRU720912 IBP720912:IBQ720912 ILL720912:ILM720912 IVH720912:IVI720912 JFD720912:JFE720912 JOZ720912:JPA720912 JYV720912:JYW720912 KIR720912:KIS720912 KSN720912:KSO720912 LCJ720912:LCK720912 LMF720912:LMG720912 LWB720912:LWC720912 MFX720912:MFY720912 MPT720912:MPU720912 MZP720912:MZQ720912 NJL720912:NJM720912 NTH720912:NTI720912 ODD720912:ODE720912 OMZ720912:ONA720912 OWV720912:OWW720912 PGR720912:PGS720912 PQN720912:PQO720912 QAJ720912:QAK720912 QKF720912:QKG720912 QUB720912:QUC720912 RDX720912:RDY720912 RNT720912:RNU720912 RXP720912:RXQ720912 SHL720912:SHM720912 SRH720912:SRI720912 TBD720912:TBE720912 TKZ720912:TLA720912 TUV720912:TUW720912 UER720912:UES720912 UON720912:UOO720912 UYJ720912:UYK720912 VIF720912:VIG720912 VSB720912:VSC720912 WBX720912:WBY720912 WLT720912:WLU720912 WVP720912:WVQ720912 H786448:I786448 JD786448:JE786448 SZ786448:TA786448 ACV786448:ACW786448 AMR786448:AMS786448 AWN786448:AWO786448 BGJ786448:BGK786448 BQF786448:BQG786448 CAB786448:CAC786448 CJX786448:CJY786448 CTT786448:CTU786448 DDP786448:DDQ786448 DNL786448:DNM786448 DXH786448:DXI786448 EHD786448:EHE786448 EQZ786448:ERA786448 FAV786448:FAW786448 FKR786448:FKS786448 FUN786448:FUO786448 GEJ786448:GEK786448 GOF786448:GOG786448 GYB786448:GYC786448 HHX786448:HHY786448 HRT786448:HRU786448 IBP786448:IBQ786448 ILL786448:ILM786448 IVH786448:IVI786448 JFD786448:JFE786448 JOZ786448:JPA786448 JYV786448:JYW786448 KIR786448:KIS786448 KSN786448:KSO786448 LCJ786448:LCK786448 LMF786448:LMG786448 LWB786448:LWC786448 MFX786448:MFY786448 MPT786448:MPU786448 MZP786448:MZQ786448 NJL786448:NJM786448 NTH786448:NTI786448 ODD786448:ODE786448 OMZ786448:ONA786448 OWV786448:OWW786448 PGR786448:PGS786448 PQN786448:PQO786448 QAJ786448:QAK786448 QKF786448:QKG786448 QUB786448:QUC786448 RDX786448:RDY786448 RNT786448:RNU786448 RXP786448:RXQ786448 SHL786448:SHM786448 SRH786448:SRI786448 TBD786448:TBE786448 TKZ786448:TLA786448 TUV786448:TUW786448 UER786448:UES786448 UON786448:UOO786448 UYJ786448:UYK786448 VIF786448:VIG786448 VSB786448:VSC786448 WBX786448:WBY786448 WLT786448:WLU786448 WVP786448:WVQ786448 H851984:I851984 JD851984:JE851984 SZ851984:TA851984 ACV851984:ACW851984 AMR851984:AMS851984 AWN851984:AWO851984 BGJ851984:BGK851984 BQF851984:BQG851984 CAB851984:CAC851984 CJX851984:CJY851984 CTT851984:CTU851984 DDP851984:DDQ851984 DNL851984:DNM851984 DXH851984:DXI851984 EHD851984:EHE851984 EQZ851984:ERA851984 FAV851984:FAW851984 FKR851984:FKS851984 FUN851984:FUO851984 GEJ851984:GEK851984 GOF851984:GOG851984 GYB851984:GYC851984 HHX851984:HHY851984 HRT851984:HRU851984 IBP851984:IBQ851984 ILL851984:ILM851984 IVH851984:IVI851984 JFD851984:JFE851984 JOZ851984:JPA851984 JYV851984:JYW851984 KIR851984:KIS851984 KSN851984:KSO851984 LCJ851984:LCK851984 LMF851984:LMG851984 LWB851984:LWC851984 MFX851984:MFY851984 MPT851984:MPU851984 MZP851984:MZQ851984 NJL851984:NJM851984 NTH851984:NTI851984 ODD851984:ODE851984 OMZ851984:ONA851984 OWV851984:OWW851984 PGR851984:PGS851984 PQN851984:PQO851984 QAJ851984:QAK851984 QKF851984:QKG851984 QUB851984:QUC851984 RDX851984:RDY851984 RNT851984:RNU851984 RXP851984:RXQ851984 SHL851984:SHM851984 SRH851984:SRI851984 TBD851984:TBE851984 TKZ851984:TLA851984 TUV851984:TUW851984 UER851984:UES851984 UON851984:UOO851984 UYJ851984:UYK851984 VIF851984:VIG851984 VSB851984:VSC851984 WBX851984:WBY851984 WLT851984:WLU851984 WVP851984:WVQ851984 H917520:I917520 JD917520:JE917520 SZ917520:TA917520 ACV917520:ACW917520 AMR917520:AMS917520 AWN917520:AWO917520 BGJ917520:BGK917520 BQF917520:BQG917520 CAB917520:CAC917520 CJX917520:CJY917520 CTT917520:CTU917520 DDP917520:DDQ917520 DNL917520:DNM917520 DXH917520:DXI917520 EHD917520:EHE917520 EQZ917520:ERA917520 FAV917520:FAW917520 FKR917520:FKS917520 FUN917520:FUO917520 GEJ917520:GEK917520 GOF917520:GOG917520 GYB917520:GYC917520 HHX917520:HHY917520 HRT917520:HRU917520 IBP917520:IBQ917520 ILL917520:ILM917520 IVH917520:IVI917520 JFD917520:JFE917520 JOZ917520:JPA917520 JYV917520:JYW917520 KIR917520:KIS917520 KSN917520:KSO917520 LCJ917520:LCK917520 LMF917520:LMG917520 LWB917520:LWC917520 MFX917520:MFY917520 MPT917520:MPU917520 MZP917520:MZQ917520 NJL917520:NJM917520 NTH917520:NTI917520 ODD917520:ODE917520 OMZ917520:ONA917520 OWV917520:OWW917520 PGR917520:PGS917520 PQN917520:PQO917520 QAJ917520:QAK917520 QKF917520:QKG917520 QUB917520:QUC917520 RDX917520:RDY917520 RNT917520:RNU917520 RXP917520:RXQ917520 SHL917520:SHM917520 SRH917520:SRI917520 TBD917520:TBE917520 TKZ917520:TLA917520 TUV917520:TUW917520 UER917520:UES917520 UON917520:UOO917520 UYJ917520:UYK917520 VIF917520:VIG917520 VSB917520:VSC917520 WBX917520:WBY917520 WLT917520:WLU917520 WVP917520:WVQ917520 H983056:I983056 JD983056:JE983056 SZ983056:TA983056 ACV983056:ACW983056 AMR983056:AMS983056 AWN983056:AWO983056 BGJ983056:BGK983056 BQF983056:BQG983056 CAB983056:CAC983056 CJX983056:CJY983056 CTT983056:CTU983056 DDP983056:DDQ983056 DNL983056:DNM983056 DXH983056:DXI983056 EHD983056:EHE983056 EQZ983056:ERA983056 FAV983056:FAW983056 FKR983056:FKS983056 FUN983056:FUO983056 GEJ983056:GEK983056 GOF983056:GOG983056 GYB983056:GYC983056 HHX983056:HHY983056 HRT983056:HRU983056 IBP983056:IBQ983056 ILL983056:ILM983056 IVH983056:IVI983056 JFD983056:JFE983056 JOZ983056:JPA983056 JYV983056:JYW983056 KIR983056:KIS983056 KSN983056:KSO983056 LCJ983056:LCK983056 LMF983056:LMG983056 LWB983056:LWC983056 MFX983056:MFY983056 MPT983056:MPU983056 MZP983056:MZQ983056 NJL983056:NJM983056 NTH983056:NTI983056 ODD983056:ODE983056 OMZ983056:ONA983056 OWV983056:OWW983056 PGR983056:PGS983056 PQN983056:PQO983056 QAJ983056:QAK983056 QKF983056:QKG983056 QUB983056:QUC983056 RDX983056:RDY983056 RNT983056:RNU983056 RXP983056:RXQ983056 SHL983056:SHM983056 SRH983056:SRI983056 TBD983056:TBE983056 TKZ983056:TLA983056 TUV983056:TUW983056 UER983056:UES983056 UON983056:UOO983056 UYJ983056:UYK983056 VIF983056:VIG983056 VSB983056:VSC983056 WBX983056:WBY983056 WLT983056:WLU983056 WVP983056:WVQ983056 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6 IY65546 SU65546 ACQ65546 AMM65546 AWI65546 BGE65546 BQA65546 BZW65546 CJS65546 CTO65546 DDK65546 DNG65546 DXC65546 EGY65546 EQU65546 FAQ65546 FKM65546 FUI65546 GEE65546 GOA65546 GXW65546 HHS65546 HRO65546 IBK65546 ILG65546 IVC65546 JEY65546 JOU65546 JYQ65546 KIM65546 KSI65546 LCE65546 LMA65546 LVW65546 MFS65546 MPO65546 MZK65546 NJG65546 NTC65546 OCY65546 OMU65546 OWQ65546 PGM65546 PQI65546 QAE65546 QKA65546 QTW65546 RDS65546 RNO65546 RXK65546 SHG65546 SRC65546 TAY65546 TKU65546 TUQ65546 UEM65546 UOI65546 UYE65546 VIA65546 VRW65546 WBS65546 WLO65546 WVK65546 C131082 IY131082 SU131082 ACQ131082 AMM131082 AWI131082 BGE131082 BQA131082 BZW131082 CJS131082 CTO131082 DDK131082 DNG131082 DXC131082 EGY131082 EQU131082 FAQ131082 FKM131082 FUI131082 GEE131082 GOA131082 GXW131082 HHS131082 HRO131082 IBK131082 ILG131082 IVC131082 JEY131082 JOU131082 JYQ131082 KIM131082 KSI131082 LCE131082 LMA131082 LVW131082 MFS131082 MPO131082 MZK131082 NJG131082 NTC131082 OCY131082 OMU131082 OWQ131082 PGM131082 PQI131082 QAE131082 QKA131082 QTW131082 RDS131082 RNO131082 RXK131082 SHG131082 SRC131082 TAY131082 TKU131082 TUQ131082 UEM131082 UOI131082 UYE131082 VIA131082 VRW131082 WBS131082 WLO131082 WVK131082 C196618 IY196618 SU196618 ACQ196618 AMM196618 AWI196618 BGE196618 BQA196618 BZW196618 CJS196618 CTO196618 DDK196618 DNG196618 DXC196618 EGY196618 EQU196618 FAQ196618 FKM196618 FUI196618 GEE196618 GOA196618 GXW196618 HHS196618 HRO196618 IBK196618 ILG196618 IVC196618 JEY196618 JOU196618 JYQ196618 KIM196618 KSI196618 LCE196618 LMA196618 LVW196618 MFS196618 MPO196618 MZK196618 NJG196618 NTC196618 OCY196618 OMU196618 OWQ196618 PGM196618 PQI196618 QAE196618 QKA196618 QTW196618 RDS196618 RNO196618 RXK196618 SHG196618 SRC196618 TAY196618 TKU196618 TUQ196618 UEM196618 UOI196618 UYE196618 VIA196618 VRW196618 WBS196618 WLO196618 WVK196618 C262154 IY262154 SU262154 ACQ262154 AMM262154 AWI262154 BGE262154 BQA262154 BZW262154 CJS262154 CTO262154 DDK262154 DNG262154 DXC262154 EGY262154 EQU262154 FAQ262154 FKM262154 FUI262154 GEE262154 GOA262154 GXW262154 HHS262154 HRO262154 IBK262154 ILG262154 IVC262154 JEY262154 JOU262154 JYQ262154 KIM262154 KSI262154 LCE262154 LMA262154 LVW262154 MFS262154 MPO262154 MZK262154 NJG262154 NTC262154 OCY262154 OMU262154 OWQ262154 PGM262154 PQI262154 QAE262154 QKA262154 QTW262154 RDS262154 RNO262154 RXK262154 SHG262154 SRC262154 TAY262154 TKU262154 TUQ262154 UEM262154 UOI262154 UYE262154 VIA262154 VRW262154 WBS262154 WLO262154 WVK262154 C327690 IY327690 SU327690 ACQ327690 AMM327690 AWI327690 BGE327690 BQA327690 BZW327690 CJS327690 CTO327690 DDK327690 DNG327690 DXC327690 EGY327690 EQU327690 FAQ327690 FKM327690 FUI327690 GEE327690 GOA327690 GXW327690 HHS327690 HRO327690 IBK327690 ILG327690 IVC327690 JEY327690 JOU327690 JYQ327690 KIM327690 KSI327690 LCE327690 LMA327690 LVW327690 MFS327690 MPO327690 MZK327690 NJG327690 NTC327690 OCY327690 OMU327690 OWQ327690 PGM327690 PQI327690 QAE327690 QKA327690 QTW327690 RDS327690 RNO327690 RXK327690 SHG327690 SRC327690 TAY327690 TKU327690 TUQ327690 UEM327690 UOI327690 UYE327690 VIA327690 VRW327690 WBS327690 WLO327690 WVK327690 C393226 IY393226 SU393226 ACQ393226 AMM393226 AWI393226 BGE393226 BQA393226 BZW393226 CJS393226 CTO393226 DDK393226 DNG393226 DXC393226 EGY393226 EQU393226 FAQ393226 FKM393226 FUI393226 GEE393226 GOA393226 GXW393226 HHS393226 HRO393226 IBK393226 ILG393226 IVC393226 JEY393226 JOU393226 JYQ393226 KIM393226 KSI393226 LCE393226 LMA393226 LVW393226 MFS393226 MPO393226 MZK393226 NJG393226 NTC393226 OCY393226 OMU393226 OWQ393226 PGM393226 PQI393226 QAE393226 QKA393226 QTW393226 RDS393226 RNO393226 RXK393226 SHG393226 SRC393226 TAY393226 TKU393226 TUQ393226 UEM393226 UOI393226 UYE393226 VIA393226 VRW393226 WBS393226 WLO393226 WVK393226 C458762 IY458762 SU458762 ACQ458762 AMM458762 AWI458762 BGE458762 BQA458762 BZW458762 CJS458762 CTO458762 DDK458762 DNG458762 DXC458762 EGY458762 EQU458762 FAQ458762 FKM458762 FUI458762 GEE458762 GOA458762 GXW458762 HHS458762 HRO458762 IBK458762 ILG458762 IVC458762 JEY458762 JOU458762 JYQ458762 KIM458762 KSI458762 LCE458762 LMA458762 LVW458762 MFS458762 MPO458762 MZK458762 NJG458762 NTC458762 OCY458762 OMU458762 OWQ458762 PGM458762 PQI458762 QAE458762 QKA458762 QTW458762 RDS458762 RNO458762 RXK458762 SHG458762 SRC458762 TAY458762 TKU458762 TUQ458762 UEM458762 UOI458762 UYE458762 VIA458762 VRW458762 WBS458762 WLO458762 WVK458762 C524298 IY524298 SU524298 ACQ524298 AMM524298 AWI524298 BGE524298 BQA524298 BZW524298 CJS524298 CTO524298 DDK524298 DNG524298 DXC524298 EGY524298 EQU524298 FAQ524298 FKM524298 FUI524298 GEE524298 GOA524298 GXW524298 HHS524298 HRO524298 IBK524298 ILG524298 IVC524298 JEY524298 JOU524298 JYQ524298 KIM524298 KSI524298 LCE524298 LMA524298 LVW524298 MFS524298 MPO524298 MZK524298 NJG524298 NTC524298 OCY524298 OMU524298 OWQ524298 PGM524298 PQI524298 QAE524298 QKA524298 QTW524298 RDS524298 RNO524298 RXK524298 SHG524298 SRC524298 TAY524298 TKU524298 TUQ524298 UEM524298 UOI524298 UYE524298 VIA524298 VRW524298 WBS524298 WLO524298 WVK524298 C589834 IY589834 SU589834 ACQ589834 AMM589834 AWI589834 BGE589834 BQA589834 BZW589834 CJS589834 CTO589834 DDK589834 DNG589834 DXC589834 EGY589834 EQU589834 FAQ589834 FKM589834 FUI589834 GEE589834 GOA589834 GXW589834 HHS589834 HRO589834 IBK589834 ILG589834 IVC589834 JEY589834 JOU589834 JYQ589834 KIM589834 KSI589834 LCE589834 LMA589834 LVW589834 MFS589834 MPO589834 MZK589834 NJG589834 NTC589834 OCY589834 OMU589834 OWQ589834 PGM589834 PQI589834 QAE589834 QKA589834 QTW589834 RDS589834 RNO589834 RXK589834 SHG589834 SRC589834 TAY589834 TKU589834 TUQ589834 UEM589834 UOI589834 UYE589834 VIA589834 VRW589834 WBS589834 WLO589834 WVK589834 C655370 IY655370 SU655370 ACQ655370 AMM655370 AWI655370 BGE655370 BQA655370 BZW655370 CJS655370 CTO655370 DDK655370 DNG655370 DXC655370 EGY655370 EQU655370 FAQ655370 FKM655370 FUI655370 GEE655370 GOA655370 GXW655370 HHS655370 HRO655370 IBK655370 ILG655370 IVC655370 JEY655370 JOU655370 JYQ655370 KIM655370 KSI655370 LCE655370 LMA655370 LVW655370 MFS655370 MPO655370 MZK655370 NJG655370 NTC655370 OCY655370 OMU655370 OWQ655370 PGM655370 PQI655370 QAE655370 QKA655370 QTW655370 RDS655370 RNO655370 RXK655370 SHG655370 SRC655370 TAY655370 TKU655370 TUQ655370 UEM655370 UOI655370 UYE655370 VIA655370 VRW655370 WBS655370 WLO655370 WVK655370 C720906 IY720906 SU720906 ACQ720906 AMM720906 AWI720906 BGE720906 BQA720906 BZW720906 CJS720906 CTO720906 DDK720906 DNG720906 DXC720906 EGY720906 EQU720906 FAQ720906 FKM720906 FUI720906 GEE720906 GOA720906 GXW720906 HHS720906 HRO720906 IBK720906 ILG720906 IVC720906 JEY720906 JOU720906 JYQ720906 KIM720906 KSI720906 LCE720906 LMA720906 LVW720906 MFS720906 MPO720906 MZK720906 NJG720906 NTC720906 OCY720906 OMU720906 OWQ720906 PGM720906 PQI720906 QAE720906 QKA720906 QTW720906 RDS720906 RNO720906 RXK720906 SHG720906 SRC720906 TAY720906 TKU720906 TUQ720906 UEM720906 UOI720906 UYE720906 VIA720906 VRW720906 WBS720906 WLO720906 WVK720906 C786442 IY786442 SU786442 ACQ786442 AMM786442 AWI786442 BGE786442 BQA786442 BZW786442 CJS786442 CTO786442 DDK786442 DNG786442 DXC786442 EGY786442 EQU786442 FAQ786442 FKM786442 FUI786442 GEE786442 GOA786442 GXW786442 HHS786442 HRO786442 IBK786442 ILG786442 IVC786442 JEY786442 JOU786442 JYQ786442 KIM786442 KSI786442 LCE786442 LMA786442 LVW786442 MFS786442 MPO786442 MZK786442 NJG786442 NTC786442 OCY786442 OMU786442 OWQ786442 PGM786442 PQI786442 QAE786442 QKA786442 QTW786442 RDS786442 RNO786442 RXK786442 SHG786442 SRC786442 TAY786442 TKU786442 TUQ786442 UEM786442 UOI786442 UYE786442 VIA786442 VRW786442 WBS786442 WLO786442 WVK786442 C851978 IY851978 SU851978 ACQ851978 AMM851978 AWI851978 BGE851978 BQA851978 BZW851978 CJS851978 CTO851978 DDK851978 DNG851978 DXC851978 EGY851978 EQU851978 FAQ851978 FKM851978 FUI851978 GEE851978 GOA851978 GXW851978 HHS851978 HRO851978 IBK851978 ILG851978 IVC851978 JEY851978 JOU851978 JYQ851978 KIM851978 KSI851978 LCE851978 LMA851978 LVW851978 MFS851978 MPO851978 MZK851978 NJG851978 NTC851978 OCY851978 OMU851978 OWQ851978 PGM851978 PQI851978 QAE851978 QKA851978 QTW851978 RDS851978 RNO851978 RXK851978 SHG851978 SRC851978 TAY851978 TKU851978 TUQ851978 UEM851978 UOI851978 UYE851978 VIA851978 VRW851978 WBS851978 WLO851978 WVK851978 C917514 IY917514 SU917514 ACQ917514 AMM917514 AWI917514 BGE917514 BQA917514 BZW917514 CJS917514 CTO917514 DDK917514 DNG917514 DXC917514 EGY917514 EQU917514 FAQ917514 FKM917514 FUI917514 GEE917514 GOA917514 GXW917514 HHS917514 HRO917514 IBK917514 ILG917514 IVC917514 JEY917514 JOU917514 JYQ917514 KIM917514 KSI917514 LCE917514 LMA917514 LVW917514 MFS917514 MPO917514 MZK917514 NJG917514 NTC917514 OCY917514 OMU917514 OWQ917514 PGM917514 PQI917514 QAE917514 QKA917514 QTW917514 RDS917514 RNO917514 RXK917514 SHG917514 SRC917514 TAY917514 TKU917514 TUQ917514 UEM917514 UOI917514 UYE917514 VIA917514 VRW917514 WBS917514 WLO917514 WVK917514 C983050 IY983050 SU983050 ACQ983050 AMM983050 AWI983050 BGE983050 BQA983050 BZW983050 CJS983050 CTO983050 DDK983050 DNG983050 DXC983050 EGY983050 EQU983050 FAQ983050 FKM983050 FUI983050 GEE983050 GOA983050 GXW983050 HHS983050 HRO983050 IBK983050 ILG983050 IVC983050 JEY983050 JOU983050 JYQ983050 KIM983050 KSI983050 LCE983050 LMA983050 LVW983050 MFS983050 MPO983050 MZK983050 NJG983050 NTC983050 OCY983050 OMU983050 OWQ983050 PGM983050 PQI983050 QAE983050 QKA983050 QTW983050 RDS983050 RNO983050 RXK983050 SHG983050 SRC983050 TAY983050 TKU983050 TUQ983050 UEM983050 UOI983050 UYE983050 VIA983050 VRW983050 WBS983050 WLO983050 WVK983050 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formula1>#REF!</formula1>
    </dataValidation>
    <dataValidation type="list" allowBlank="1" showInputMessage="1" showErrorMessage="1" sqref="C13:I13">
      <formula1>$N$17:$N$24</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vt:i4>
      </vt:variant>
    </vt:vector>
  </HeadingPairs>
  <TitlesOfParts>
    <vt:vector size="13" baseType="lpstr">
      <vt:lpstr>Metas_Magnitud</vt:lpstr>
      <vt:lpstr>Anualización</vt:lpstr>
      <vt:lpstr>1_Acciones_disciplinarias</vt:lpstr>
      <vt:lpstr>Act_1</vt:lpstr>
      <vt:lpstr>2_Seguimientos</vt:lpstr>
      <vt:lpstr>Act_2</vt:lpstr>
      <vt:lpstr>3_Eje_Presu</vt:lpstr>
      <vt:lpstr>Act 3</vt:lpstr>
      <vt:lpstr>4_PAAC</vt:lpstr>
      <vt:lpstr>Act_4</vt:lpstr>
      <vt:lpstr>Variables</vt:lpstr>
      <vt:lpstr>ODS</vt:lpstr>
      <vt:lpstr>'2_Seguimientos'!Área_de_impresión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Dary Guerrero Tibatá</dc:creator>
  <cp:lastModifiedBy>Luz Dary Guerrero Tibata</cp:lastModifiedBy>
  <cp:lastPrinted>2019-03-04T15:31:33Z</cp:lastPrinted>
  <dcterms:created xsi:type="dcterms:W3CDTF">2014-11-26T14:33:56Z</dcterms:created>
  <dcterms:modified xsi:type="dcterms:W3CDTF">2021-01-24T21:40:26Z</dcterms:modified>
</cp:coreProperties>
</file>