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0995" tabRatio="786" activeTab="0"/>
  </bookViews>
  <sheets>
    <sheet name="Metas_Magnitud" sheetId="1" r:id="rId1"/>
    <sheet name="Anualización" sheetId="2" r:id="rId2"/>
    <sheet name="HV 4" sheetId="3" state="hidden" r:id="rId3"/>
    <sheet name="HV 1 PAAC" sheetId="4" r:id="rId4"/>
    <sheet name="Act 1. PAAC" sheetId="5" r:id="rId5"/>
    <sheet name="HV 2" sheetId="6" r:id="rId6"/>
    <sheet name="Act. 2" sheetId="7" r:id="rId7"/>
    <sheet name="Variables" sheetId="8" r:id="rId8"/>
    <sheet name="ODS" sheetId="9" r:id="rId9"/>
    <sheet name="MAL PARQUEO" sheetId="10" state="hidden" r:id="rId10"/>
    <sheet name="ILEGALIDAD" sheetId="11" state="hidden" r:id="rId11"/>
    <sheet name="Hoja1" sheetId="12" state="hidden" r:id="rId12"/>
    <sheet name="Hoja2" sheetId="13" state="hidden" r:id="rId13"/>
    <sheet name="Ilegal" sheetId="14" state="hidden" r:id="rId14"/>
    <sheet name="Espacio público" sheetId="15" state="hidden" r:id="rId15"/>
    <sheet name="ESRI_MAPINFO_SHEET" sheetId="16" state="veryHidden" r:id="rId16"/>
  </sheets>
  <externalReferences>
    <externalReference r:id="rId19"/>
    <externalReference r:id="rId20"/>
    <externalReference r:id="rId21"/>
    <externalReference r:id="rId22"/>
  </externalReferences>
  <definedNames>
    <definedName name="_xlnm._FilterDatabase" localSheetId="8" hidden="1">'ODS'!$B$1:$D$187</definedName>
    <definedName name="_xlfn.SINGLE" hidden="1">#NAME?</definedName>
    <definedName name="CONDICION_POBLACIONAL" localSheetId="1">#N/A</definedName>
    <definedName name="CONDICION_POBLACIONAL">#N/A</definedName>
    <definedName name="GRUPO_ETAREO" localSheetId="1">#N/A</definedName>
    <definedName name="GRUPO_ETAREO">#N/A</definedName>
    <definedName name="GRUPO_ETAREOS">#REF!</definedName>
    <definedName name="GRUPO_ETARIO">#REF!</definedName>
    <definedName name="GRUPO_ETNICO">#REF!</definedName>
    <definedName name="GRUPOETNICO">#REF!</definedName>
    <definedName name="GRUPOS_ETNICOS" localSheetId="1">#N/A</definedName>
    <definedName name="GRUPOS_ETNICOS">#N/A</definedName>
    <definedName name="LOCALIDAD">#REF!</definedName>
    <definedName name="LOCALIZACION">#REF!</definedName>
  </definedNames>
  <calcPr fullCalcOnLoad="1"/>
</workbook>
</file>

<file path=xl/comments4.xml><?xml version="1.0" encoding="utf-8"?>
<comments xmlns="http://schemas.openxmlformats.org/spreadsheetml/2006/main">
  <authors>
    <author>Luz Dary Guerrero Tibata</author>
  </authors>
  <commentList>
    <comment ref="B6" authorId="0">
      <text>
        <r>
          <rPr>
            <b/>
            <sz val="9"/>
            <rFont val="Tahoma"/>
            <family val="2"/>
          </rPr>
          <t>Describir de forma clara y concisa el diligenciamiento del formato de hoja
de vida del indicador con el fin de que las diferentes dependencias de la
Entidad realicen la formulación, seguimiento y evaluación de los indicadores
que hacen parte del Plan Operativo Anual –POA- de los proyectos de
inversión y de las áreas que realizan su gestión sin presupuesto de inversión,
los cuales conforman el Plan de Acción Institucional –PAI-.</t>
        </r>
        <r>
          <rPr>
            <sz val="9"/>
            <rFont val="Tahoma"/>
            <family val="2"/>
          </rPr>
          <t xml:space="preserve">
</t>
        </r>
      </text>
    </comment>
  </commentList>
</comments>
</file>

<file path=xl/comments5.xml><?xml version="1.0" encoding="utf-8"?>
<comments xmlns="http://schemas.openxmlformats.org/spreadsheetml/2006/main">
  <authors>
    <author>Luz Dary Guerrero Tibata</author>
  </authors>
  <commentList>
    <comment ref="C3" authorId="0">
      <text>
        <r>
          <rPr>
            <b/>
            <sz val="9"/>
            <rFont val="Tahoma"/>
            <family val="2"/>
          </rPr>
          <t xml:space="preserve">Objetivo: </t>
        </r>
        <r>
          <rPr>
            <sz val="9"/>
            <rFont val="Tahoma"/>
            <family val="2"/>
          </rPr>
          <t xml:space="preserve">
Describir de forma clara y concisa el diligenciamiento del formato Anexo de
Actividades, con el fin de que cada dependencia de la Entidad realice la
formulación, seguimiento y evaluación de los indicadores que hacen parte del
Plan Operativo Anual –POA- de gestión con y sin inversión, los cuales conforman
el Plan de Acción Institucional –PAI-.</t>
        </r>
      </text>
    </comment>
  </commentList>
</comments>
</file>

<file path=xl/sharedStrings.xml><?xml version="1.0" encoding="utf-8"?>
<sst xmlns="http://schemas.openxmlformats.org/spreadsheetml/2006/main" count="3942" uniqueCount="1002">
  <si>
    <t>Jun</t>
  </si>
  <si>
    <t>Jul</t>
  </si>
  <si>
    <t>Ago</t>
  </si>
  <si>
    <t>Sep</t>
  </si>
  <si>
    <t>Oct</t>
  </si>
  <si>
    <t>Nov</t>
  </si>
  <si>
    <t>Dic</t>
  </si>
  <si>
    <t>No.</t>
  </si>
  <si>
    <t>PLAN ESTRATÉGICO SDM</t>
  </si>
  <si>
    <t>Mar</t>
  </si>
  <si>
    <t>Abr</t>
  </si>
  <si>
    <t>May</t>
  </si>
  <si>
    <t>Ene</t>
  </si>
  <si>
    <t>Feb</t>
  </si>
  <si>
    <t>NOMBRE DEL INDICADOR</t>
  </si>
  <si>
    <t>SISTEMA INTEGRADO DE GESTIÓN</t>
  </si>
  <si>
    <t>PROCESO DIRECCIONAMIENTO ESTRATÉGICO</t>
  </si>
  <si>
    <t xml:space="preserve">% de Avance de Ejecución </t>
  </si>
  <si>
    <t>OBSERVACIONES</t>
  </si>
  <si>
    <t>COMPONENTE PMM</t>
  </si>
  <si>
    <t>CODIGO: PE01-PR01-F02</t>
  </si>
  <si>
    <t>Componente Institucional</t>
  </si>
  <si>
    <t>COMPONENTE ASOCIADO MISIÓN / VISIÓN</t>
  </si>
  <si>
    <t>METAS DE GESTIÓN</t>
  </si>
  <si>
    <t>DEPENDENCIA:</t>
  </si>
  <si>
    <t>GRUPO ETAREO</t>
  </si>
  <si>
    <t>CODIGO</t>
  </si>
  <si>
    <t>LOCALIZACION</t>
  </si>
  <si>
    <t xml:space="preserve">0-5 años Primera infancia </t>
  </si>
  <si>
    <t>Usaquen</t>
  </si>
  <si>
    <t xml:space="preserve">6 - 13 años Infancia </t>
  </si>
  <si>
    <t>Chapinero</t>
  </si>
  <si>
    <t>USAQUÉN</t>
  </si>
  <si>
    <t>14 - 17 años Adolescencia</t>
  </si>
  <si>
    <t>Santa Fe</t>
  </si>
  <si>
    <t>CHAPINERO</t>
  </si>
  <si>
    <t>18 - 26 años Juventud</t>
  </si>
  <si>
    <t>San Cristobal</t>
  </si>
  <si>
    <t>SANTA FE</t>
  </si>
  <si>
    <t>27 - 59 años Adultez</t>
  </si>
  <si>
    <t>Usme</t>
  </si>
  <si>
    <t>Logística de Movilidad</t>
  </si>
  <si>
    <t>60 años o más. Personas Mayores</t>
  </si>
  <si>
    <t>Tunjuelito</t>
  </si>
  <si>
    <t>USME</t>
  </si>
  <si>
    <t>Componente Ambiental</t>
  </si>
  <si>
    <t>Todos los grupos</t>
  </si>
  <si>
    <t>Bosa</t>
  </si>
  <si>
    <t>TUNJUELITO</t>
  </si>
  <si>
    <t>Plan de Intercambiadores Modales</t>
  </si>
  <si>
    <t>CONDICION POBLACIONAL</t>
  </si>
  <si>
    <t>Kennedy</t>
  </si>
  <si>
    <t>BOSA</t>
  </si>
  <si>
    <t>Plan de Ordenamiento Logístico</t>
  </si>
  <si>
    <t>Todos los Grupos</t>
  </si>
  <si>
    <t>Fontibon</t>
  </si>
  <si>
    <t>KENNEDY</t>
  </si>
  <si>
    <t>Plan de Seguridad Vial</t>
  </si>
  <si>
    <t>Adultos-as trabajador-a formal</t>
  </si>
  <si>
    <t>Engativa</t>
  </si>
  <si>
    <t>FONTIBÓN</t>
  </si>
  <si>
    <t>Transporte Público</t>
  </si>
  <si>
    <t>Adultos-as trabajador-a informal</t>
  </si>
  <si>
    <t>Suba</t>
  </si>
  <si>
    <t>ENGATIVÁ</t>
  </si>
  <si>
    <t>Transporte No Motorizado</t>
  </si>
  <si>
    <t>Ciudadanos-as habitantes de calle</t>
  </si>
  <si>
    <t>Barrios Unidos</t>
  </si>
  <si>
    <t>SUBA</t>
  </si>
  <si>
    <t>Plan de Ordenamiento de Estacionamientos</t>
  </si>
  <si>
    <t>Comunidad en general</t>
  </si>
  <si>
    <t>Teusaquillo</t>
  </si>
  <si>
    <t xml:space="preserve">Infraestructura Vial </t>
  </si>
  <si>
    <t>Familias en emergencia social y catastrófica</t>
  </si>
  <si>
    <t>Los Martires</t>
  </si>
  <si>
    <t>TEUSAQUILLO</t>
  </si>
  <si>
    <t>Familias en situacion de vulnerabilidad</t>
  </si>
  <si>
    <t>Antonio Nariño</t>
  </si>
  <si>
    <t xml:space="preserve">OBJETIVOS ESTRATÉGICOS </t>
  </si>
  <si>
    <t>Familias ubicadas en zonas de alto deterioro urbano</t>
  </si>
  <si>
    <t>Puente Aranda</t>
  </si>
  <si>
    <t>Jovenes desescolarizados</t>
  </si>
  <si>
    <t>La Candelaria</t>
  </si>
  <si>
    <t>Jovenes escolarizados</t>
  </si>
  <si>
    <t>Rafael Uribe Uribe</t>
  </si>
  <si>
    <t>CANDELARIA</t>
  </si>
  <si>
    <t>Mujeres gestantes y lactantes</t>
  </si>
  <si>
    <t>Ciudad Bolivar</t>
  </si>
  <si>
    <t>Niños y niñas de primera infancia</t>
  </si>
  <si>
    <t>Sumapaz</t>
  </si>
  <si>
    <t>Niños, niñas y adolescentes desescolarizados</t>
  </si>
  <si>
    <t>Especial</t>
  </si>
  <si>
    <t>Niños, niñas y adolescentes en riesgo social vinculacion temprana al trabajo o acompañamiento</t>
  </si>
  <si>
    <t>Entidad</t>
  </si>
  <si>
    <t>Niños, niñas y adolescentes escolarizados</t>
  </si>
  <si>
    <t>Distrital</t>
  </si>
  <si>
    <t>Personas cabezas de familia</t>
  </si>
  <si>
    <t>Otras Entidades</t>
  </si>
  <si>
    <t>Personas con discapacidad</t>
  </si>
  <si>
    <t>Regional</t>
  </si>
  <si>
    <t>Personas consumidoras de sustancias psicoactivas</t>
  </si>
  <si>
    <t>Personas en situacion de desplazamiento</t>
  </si>
  <si>
    <t>Personas vinculadas a la prostitución</t>
  </si>
  <si>
    <t>Reincorporados - as</t>
  </si>
  <si>
    <t>Sector LGBT</t>
  </si>
  <si>
    <t>Servidores y servidoras públicos</t>
  </si>
  <si>
    <t>GRUPOS ETNICOS</t>
  </si>
  <si>
    <t>Afrocolombianos</t>
  </si>
  <si>
    <t>Indígenas</t>
  </si>
  <si>
    <t>No identifica grupos étnicos</t>
  </si>
  <si>
    <t>Otros Grupos étnicos</t>
  </si>
  <si>
    <t>Rom</t>
  </si>
  <si>
    <t>Raizales</t>
  </si>
  <si>
    <t>COMPONENTES DE LA MISIÓN</t>
  </si>
  <si>
    <t>META</t>
  </si>
  <si>
    <t>VARIABLES FÓRMULA DEL INDICADOR</t>
  </si>
  <si>
    <t>% de Cumplimiento = (Numerador / Denominador )*100</t>
  </si>
  <si>
    <t>Producto</t>
  </si>
  <si>
    <t>Proceso</t>
  </si>
  <si>
    <t>Formato de Hoja de Vida Indicador</t>
  </si>
  <si>
    <t>Actividad</t>
  </si>
  <si>
    <t xml:space="preserve">CODIGO: PE01-PR01-F03 </t>
  </si>
  <si>
    <t>VERSIÓN 4.0</t>
  </si>
  <si>
    <t>Operación</t>
  </si>
  <si>
    <t>HOJA DE VIDA INDICADOR</t>
  </si>
  <si>
    <t>SECRETARÍA DISTRITAL DE MOVILIDAD</t>
  </si>
  <si>
    <t>SECCIÓN 1. Identificación del Indicador</t>
  </si>
  <si>
    <t>Constante</t>
  </si>
  <si>
    <t>1. Código SEGPLAN Meta Proyecto</t>
  </si>
  <si>
    <t>2.  Descripción Meta Proyecto de Inversión o de Gestión</t>
  </si>
  <si>
    <t>Apoyo</t>
  </si>
  <si>
    <t>Creciente</t>
  </si>
  <si>
    <t>3. Fuente PMR</t>
  </si>
  <si>
    <t>4. Dependencia responsable</t>
  </si>
  <si>
    <t>5. Meta con territorialización</t>
  </si>
  <si>
    <t>Misional</t>
  </si>
  <si>
    <t>Decreciente</t>
  </si>
  <si>
    <t>6. Proyecto</t>
  </si>
  <si>
    <t>7. Código del Proyecto</t>
  </si>
  <si>
    <t>Estratégico</t>
  </si>
  <si>
    <t>Suma</t>
  </si>
  <si>
    <t>8. Proceso</t>
  </si>
  <si>
    <t>9. Código del proceso</t>
  </si>
  <si>
    <t>Evaluación</t>
  </si>
  <si>
    <t>10. Objetivo estratégico</t>
  </si>
  <si>
    <t>11. Meta Producto</t>
  </si>
  <si>
    <t>SI</t>
  </si>
  <si>
    <t>12. Nombre del indicador</t>
  </si>
  <si>
    <t>13. Tipología</t>
  </si>
  <si>
    <t>Eficiencia</t>
  </si>
  <si>
    <t>Anual</t>
  </si>
  <si>
    <t>NO</t>
  </si>
  <si>
    <t>14. Fecha de programación</t>
  </si>
  <si>
    <t>15. Tipo anualización</t>
  </si>
  <si>
    <t>Semestral</t>
  </si>
  <si>
    <t>16. Objetivo y descripción del Indicador</t>
  </si>
  <si>
    <t>Trimestral</t>
  </si>
  <si>
    <t>1. Orientar las acciones de la Secretaría Distrital de Movilidad hacia la visión cero, es decir, la reducción sustancial de víctimas fatales y lesionadas en siniestros de tránsito</t>
  </si>
  <si>
    <t>17. Fuente u origen de Datos</t>
  </si>
  <si>
    <t>Mensual</t>
  </si>
  <si>
    <t xml:space="preserve">2. Fomentar la cultura ciudadana y el respeto entre todos los usuarios de todas las formas de transporte, protegiendo en especial los actores vulnerables y los modos activos </t>
  </si>
  <si>
    <t>18. Fórmula de Cálculo</t>
  </si>
  <si>
    <t>3. Propender por la sostenibilidad ambiental, económica y social de la movilidad en una visión integral de planeción de ciudad y movilidad</t>
  </si>
  <si>
    <t>19. Unidad de medida del indicador</t>
  </si>
  <si>
    <t>Eficacia</t>
  </si>
  <si>
    <t>4. Ser ejemplo en la rendición de cuentas a la ciudadanía</t>
  </si>
  <si>
    <t xml:space="preserve">20.  Nombre de las Variables </t>
  </si>
  <si>
    <t>VARIABLE 1 - Numerador</t>
  </si>
  <si>
    <t>VARIABLE 2 - Denominador</t>
  </si>
  <si>
    <t>5. Ser transparente, incluyente, equitativa en género y garantista de la participación e involucramiento ciudadanos y del sectro privado</t>
  </si>
  <si>
    <t>Efectividad</t>
  </si>
  <si>
    <t xml:space="preserve">6. Proveer un ecosistema adecuado para la innovación y adopción  de nuevas y mejores tecnologías de movilidad y de información y comunicación </t>
  </si>
  <si>
    <t>21. Unidad de medida (de la variable)</t>
  </si>
  <si>
    <t xml:space="preserve">7. Prestar servicios eficientes, oportunos y de calidad a la ciudadanía, tanto en gestión como en trámites de la movilidad </t>
  </si>
  <si>
    <t>22. Descripción de la variable</t>
  </si>
  <si>
    <t>8. Contar con un excelente equipo humano y condiciones laborales que hagan de la Secretaría Distrital de Movilidad un lugar atractivo para trabajar y desarrollarse profesionalmente</t>
  </si>
  <si>
    <t>23. Inicio de la Serie</t>
  </si>
  <si>
    <t>25. Línea base</t>
  </si>
  <si>
    <t>24. Fin de la Serie</t>
  </si>
  <si>
    <t>26. Valor de la Meta</t>
  </si>
  <si>
    <t>27. Frecuencia del reporte</t>
  </si>
  <si>
    <t xml:space="preserve">28. Observación a la magnitud propuesta para la Meta </t>
  </si>
  <si>
    <t>SECCIÓN 2. Seguimiento al Indicador</t>
  </si>
  <si>
    <t>Mes</t>
  </si>
  <si>
    <t>29. Numerador (Variable 1)</t>
  </si>
  <si>
    <t>Numerador Acumulado (Variable 1)</t>
  </si>
  <si>
    <t>30. Denominador (Variable 2)</t>
  </si>
  <si>
    <t>Denominador Acumulado (Variable 2)</t>
  </si>
  <si>
    <t>% Cumplimiento del período reportado</t>
  </si>
  <si>
    <t>% Cumplimiento en la vigencia</t>
  </si>
  <si>
    <t>% Cumplimiento de la meta</t>
  </si>
  <si>
    <t xml:space="preserve">Enero </t>
  </si>
  <si>
    <t>Febrero</t>
  </si>
  <si>
    <t>Marzo</t>
  </si>
  <si>
    <t>Abril</t>
  </si>
  <si>
    <t>Mayo</t>
  </si>
  <si>
    <t>Junio</t>
  </si>
  <si>
    <t>Julio</t>
  </si>
  <si>
    <t>Agosto</t>
  </si>
  <si>
    <t>Septiembre</t>
  </si>
  <si>
    <t>Octubre</t>
  </si>
  <si>
    <t>Noviembre</t>
  </si>
  <si>
    <t>Diciembre</t>
  </si>
  <si>
    <t>31. Observaciones del avance de meta en el periodo</t>
  </si>
  <si>
    <t>SECCIÓN 3. Análisis de tendencia del Indicador</t>
  </si>
  <si>
    <t>32. Avances y logros</t>
  </si>
  <si>
    <t>33.Retrasos y soluciones</t>
  </si>
  <si>
    <t>34. Beneficios para la Comunidad/Entidad</t>
  </si>
  <si>
    <t>SECCIÓN 4. Actualización y Responsables del reporte</t>
  </si>
  <si>
    <t>35. Control de actualizaciones</t>
  </si>
  <si>
    <t xml:space="preserve">36. Fecha </t>
  </si>
  <si>
    <t>37. Campo modificado</t>
  </si>
  <si>
    <t>38.Modificación realizada.</t>
  </si>
  <si>
    <t>39. Responsable del Análisis</t>
  </si>
  <si>
    <t>40. Responsable del reporte</t>
  </si>
  <si>
    <t>41. Director / Jefe de Oficina / Subdirector</t>
  </si>
  <si>
    <t>44. Subsecretario (a) / Ordenador (a) de gasto</t>
  </si>
  <si>
    <t>42. Firma Director / Jefe Oficina</t>
  </si>
  <si>
    <t>45. Firma Subsecretario  (a) / Ordenador (a) de gasto</t>
  </si>
  <si>
    <t>43. Firma Subdirector</t>
  </si>
  <si>
    <t>N.A</t>
  </si>
  <si>
    <t>Enero 2017</t>
  </si>
  <si>
    <t>N.A.</t>
  </si>
  <si>
    <t>Porcentaje</t>
  </si>
  <si>
    <t>Cantidad</t>
  </si>
  <si>
    <t>1.Fortalecer la prestación de los servicios de la Secretaría Distrital de Movilidad que responda a la gestión de riesgos y oportunidades, la mejora continua, los recursos y los requisitos aplicables, con el fin de dar cumplimiento a la planeación estratégica y aumentar la satisfacción de los usuarios.</t>
  </si>
  <si>
    <t>Formato de programación y seguimiento al Plan Operativo Anual de gestión sin inversión</t>
  </si>
  <si>
    <t>ID</t>
  </si>
  <si>
    <t>FECHA</t>
  </si>
  <si>
    <t>NUMERO OP</t>
  </si>
  <si>
    <t>LOCALIDAD</t>
  </si>
  <si>
    <t>LUGAR O ZONA DEL OPERATIVO</t>
  </si>
  <si>
    <t>TIPO DE OPERATIVO</t>
  </si>
  <si>
    <t>DIRECCIÓN</t>
  </si>
  <si>
    <t>FUNCIONARIO SDM</t>
  </si>
  <si>
    <t>UNIDADES SOLICITADAS</t>
  </si>
  <si>
    <t>PLANCHÓN</t>
  </si>
  <si>
    <t>GANCHO</t>
  </si>
  <si>
    <t>COMPARENDOS</t>
  </si>
  <si>
    <t>INMOVILIZADOS</t>
  </si>
  <si>
    <t>ID DRIVE</t>
  </si>
  <si>
    <t>KR 15 X CL 127</t>
  </si>
  <si>
    <t>TRICIMOTORES</t>
  </si>
  <si>
    <t xml:space="preserve"> KR 23 CL 125</t>
  </si>
  <si>
    <t>ALCALÁ</t>
  </si>
  <si>
    <t xml:space="preserve"> KR 23 CL137</t>
  </si>
  <si>
    <t>MILENIO PLAZA</t>
  </si>
  <si>
    <t xml:space="preserve"> CL 42a Sur AV 86 </t>
  </si>
  <si>
    <t>ALAMEDA EL PORVENIR LIMITE NORTE</t>
  </si>
  <si>
    <t xml:space="preserve"> KR 94 CL 10</t>
  </si>
  <si>
    <t>AV CALI X CL 10</t>
  </si>
  <si>
    <t xml:space="preserve"> AV CIUDAD CALI X CL 9</t>
  </si>
  <si>
    <t>CALLE 187</t>
  </si>
  <si>
    <t xml:space="preserve"> CL 187 AV 45</t>
  </si>
  <si>
    <t xml:space="preserve"> CL 145 KR 104</t>
  </si>
  <si>
    <t>BIBLIOTECA TINTAL</t>
  </si>
  <si>
    <t xml:space="preserve"> CL 6d, KR 87</t>
  </si>
  <si>
    <t>MUNDO AVENTURA</t>
  </si>
  <si>
    <t xml:space="preserve"> CL 6, KR 71b</t>
  </si>
  <si>
    <t>MARSELLA</t>
  </si>
  <si>
    <t xml:space="preserve"> Cra. 69b #5c-2</t>
  </si>
  <si>
    <t>PORTAL TM AMÉRICAS</t>
  </si>
  <si>
    <t xml:space="preserve"> Cl. 43 Sur #86-73 a 86-99</t>
  </si>
  <si>
    <t>LA CAMPIÑA</t>
  </si>
  <si>
    <t xml:space="preserve"> Cl. 145 #98b-2 a 98b-80</t>
  </si>
  <si>
    <t>CALLE 167 SUBA</t>
  </si>
  <si>
    <t xml:space="preserve"> Ak 45 #165-1 a 165-99</t>
  </si>
  <si>
    <t>KR 14 X 145</t>
  </si>
  <si>
    <t xml:space="preserve"> Cl. 145 #15-1</t>
  </si>
  <si>
    <t>PUENTE ARANDA</t>
  </si>
  <si>
    <t>ESTACIÓN TM SENA</t>
  </si>
  <si>
    <t xml:space="preserve"> Dg. 16 Sur #31-20 a 31-64</t>
  </si>
  <si>
    <t>CIUDAD BOLÍVAR</t>
  </si>
  <si>
    <t>MADELENA</t>
  </si>
  <si>
    <t xml:space="preserve"> AUTOPISTA Sur x KR 67</t>
  </si>
  <si>
    <t>BARROS UNIDOS</t>
  </si>
  <si>
    <t>SIMÓN BOLÍVAR</t>
  </si>
  <si>
    <t xml:space="preserve"> Ak 30 #63g-29 a 63g-49</t>
  </si>
  <si>
    <t>CL 106 X KR 15</t>
  </si>
  <si>
    <t xml:space="preserve"> CL 106 CON KR 15</t>
  </si>
  <si>
    <t>MINUTO DE DIOS</t>
  </si>
  <si>
    <t xml:space="preserve"> CL 80 X TV 77</t>
  </si>
  <si>
    <t>METROSUR</t>
  </si>
  <si>
    <t xml:space="preserve"> AUTOPISTA SUR X KR 73</t>
  </si>
  <si>
    <t>PORTAL TM DEL SUR</t>
  </si>
  <si>
    <t xml:space="preserve"> KR 72D X CL 57 K SUR</t>
  </si>
  <si>
    <t>TOBERIN SUBA</t>
  </si>
  <si>
    <t xml:space="preserve"> AUTORNOTE X CL 167</t>
  </si>
  <si>
    <t>USAQUEN</t>
  </si>
  <si>
    <t>TOBERIN USAQUEN</t>
  </si>
  <si>
    <t>JACK HURTADO</t>
  </si>
  <si>
    <t>b5</t>
  </si>
  <si>
    <t>EXITO Y MARANTA</t>
  </si>
  <si>
    <t xml:space="preserve"> AUTORNOTE X CL 183</t>
  </si>
  <si>
    <t>MAZUREN</t>
  </si>
  <si>
    <t xml:space="preserve"> AUTORNOTE X CL 152</t>
  </si>
  <si>
    <t>ESTACIÓN TOBERIN SUBA</t>
  </si>
  <si>
    <t xml:space="preserve"> ESPECIAL A TPC</t>
  </si>
  <si>
    <t xml:space="preserve"> KR 46 X CL 166</t>
  </si>
  <si>
    <t>VERBENAL</t>
  </si>
  <si>
    <t xml:space="preserve"> ESPECIAL Y PARTICULAR A TPC</t>
  </si>
  <si>
    <t xml:space="preserve"> KR 23 BIS X CL 187</t>
  </si>
  <si>
    <t xml:space="preserve"> AUTOPISTA NORTE X CL 150</t>
  </si>
  <si>
    <t>BANDERAS - METRO</t>
  </si>
  <si>
    <t xml:space="preserve"> Kra 78 A x Cll 6 A</t>
  </si>
  <si>
    <t>CC PLAZA IMPERIAL</t>
  </si>
  <si>
    <t xml:space="preserve"> CL 145 X KR 104</t>
  </si>
  <si>
    <t>MARLY - HOSPITAL MILITAR</t>
  </si>
  <si>
    <t xml:space="preserve"> KR 14 X CL 49</t>
  </si>
  <si>
    <t>BANDERAS SUR</t>
  </si>
  <si>
    <t xml:space="preserve"> AV AMÉRICAS x KR 78</t>
  </si>
  <si>
    <t xml:space="preserve"> AV CIUDAD DE CALI</t>
  </si>
  <si>
    <t>MILENIO PLAZA COSTADO SUR</t>
  </si>
  <si>
    <t xml:space="preserve"> CL 42 g Sur X KR 86 Bis a</t>
  </si>
  <si>
    <t>PORTAL AMÉRICAS COSTADO SUR</t>
  </si>
  <si>
    <t xml:space="preserve"> CL 46 Sur x KR 86</t>
  </si>
  <si>
    <t>BOSA ESTACIÓN</t>
  </si>
  <si>
    <t xml:space="preserve"> CL 63 Sur x KR 77g</t>
  </si>
  <si>
    <t>ESTACIÓN MOLINOS</t>
  </si>
  <si>
    <t xml:space="preserve"> PARTICULAR Y ESPECIAL A TPC</t>
  </si>
  <si>
    <t xml:space="preserve"> KR 8a x CL 51 sur</t>
  </si>
  <si>
    <t>ESTACIÓN DE SERVICIO ESSO SAN FRANCISCO</t>
  </si>
  <si>
    <t xml:space="preserve"> CK 19d x CL 64b Sur</t>
  </si>
  <si>
    <t>RAFAEL URIBE</t>
  </si>
  <si>
    <t>RAFAEL URIBE A SANCRISTOBAL</t>
  </si>
  <si>
    <t xml:space="preserve"> KR 17d X CL 33 Sur</t>
  </si>
  <si>
    <t>CADE SANTA LUCIA</t>
  </si>
  <si>
    <t xml:space="preserve"> CL 41b Sur x AV CARACAS</t>
  </si>
  <si>
    <t>FERROCARRIL FONTIBÓN</t>
  </si>
  <si>
    <t xml:space="preserve"> KR 100 x CL 22</t>
  </si>
  <si>
    <t>CONVENIO R1</t>
  </si>
  <si>
    <t>CONVENIO BOGOTÁ SOACHA</t>
  </si>
  <si>
    <t xml:space="preserve"> KR 68 x CL 24</t>
  </si>
  <si>
    <t>KR 68 x AV 1 MAYO, R1</t>
  </si>
  <si>
    <t xml:space="preserve"> KR 68 x AV 1 DE MAYO</t>
  </si>
  <si>
    <t>b17</t>
  </si>
  <si>
    <t>ALKOSTO</t>
  </si>
  <si>
    <t xml:space="preserve"> AUTO SUR x KR 51</t>
  </si>
  <si>
    <t>CORUÑA</t>
  </si>
  <si>
    <t xml:space="preserve"> CL 68 Sur X TV 60c</t>
  </si>
  <si>
    <t xml:space="preserve"> LOS MÁRTIRES</t>
  </si>
  <si>
    <t>SAMPER MENDOZA R3</t>
  </si>
  <si>
    <t xml:space="preserve"> KR 19b x CL 24</t>
  </si>
  <si>
    <t>TERMINAL R2</t>
  </si>
  <si>
    <t xml:space="preserve"> AV BOYACÁ x CL 22d</t>
  </si>
  <si>
    <t>CASTILLA R2</t>
  </si>
  <si>
    <t xml:space="preserve"> AV BOYACÁ x CL 11A</t>
  </si>
  <si>
    <t>AUTO SUR</t>
  </si>
  <si>
    <t xml:space="preserve"> AUTOPISTA SUR x KR 65b Sur</t>
  </si>
  <si>
    <t>ANTONIO NARIÑO</t>
  </si>
  <si>
    <t>CIUDAD JARDÍN SUR R5</t>
  </si>
  <si>
    <t xml:space="preserve"> CL 22 Sur x KR 11</t>
  </si>
  <si>
    <t>1 DE MAYO X BOYACÁ R5</t>
  </si>
  <si>
    <t xml:space="preserve"> AV PRIMERA DE MAYO x BOYACÁ</t>
  </si>
  <si>
    <t>BOSA R6</t>
  </si>
  <si>
    <t xml:space="preserve"> KR 80 x CL 58j Sur</t>
  </si>
  <si>
    <t>AV NOVENA</t>
  </si>
  <si>
    <t xml:space="preserve"> AV KR NOVENA x CL 1327</t>
  </si>
  <si>
    <t>ALQUERÍA DESMONTE</t>
  </si>
  <si>
    <t xml:space="preserve"> DESMONTE</t>
  </si>
  <si>
    <t xml:space="preserve"> KR 68 x CL 42 Sur</t>
  </si>
  <si>
    <t>AV VILLAO x 80</t>
  </si>
  <si>
    <t xml:space="preserve"> AV VILLAVICENCIO x KR 79</t>
  </si>
  <si>
    <t>AV 1 DE MAYO</t>
  </si>
  <si>
    <t xml:space="preserve"> AV 1 DE MAYO x 72b</t>
  </si>
  <si>
    <t>AV SUBA X 91</t>
  </si>
  <si>
    <t xml:space="preserve"> ESPECIAL A TPC Y DESMONTE</t>
  </si>
  <si>
    <t xml:space="preserve"> AV SUBA x KR 91</t>
  </si>
  <si>
    <t>SANTA FÉ</t>
  </si>
  <si>
    <t>PARQUE NACIONAL Y KR 10</t>
  </si>
  <si>
    <t xml:space="preserve"> KR 7 x CL 39 A CL 22</t>
  </si>
  <si>
    <t>ZAMIR ALFONSO</t>
  </si>
  <si>
    <t>b6</t>
  </si>
  <si>
    <t>MONSERRATE Y U ANDES</t>
  </si>
  <si>
    <t>ILEGALIDAD  ESPECIAL</t>
  </si>
  <si>
    <t>KR 3 X CL 22</t>
  </si>
  <si>
    <t>b2</t>
  </si>
  <si>
    <t>GOBERNACIÓN, EMBAJADA EU Y TRIBUNAL</t>
  </si>
  <si>
    <t>Carrera 54 entre Av Esperanza y Av CL 26</t>
  </si>
  <si>
    <t>b18</t>
  </si>
  <si>
    <t>Cra. 19 #19B-16 SUR PLAZA DE MERCADO RESTREPO</t>
  </si>
  <si>
    <t>Espacio público</t>
  </si>
  <si>
    <t xml:space="preserve"> CATHERINE GARCIA</t>
  </si>
  <si>
    <t>54a</t>
  </si>
  <si>
    <t>CALLE 18 SUR ENTRE CARRERA 24 Y 17 ZONA COMERCIAL BARRIO RESTREPO</t>
  </si>
  <si>
    <t xml:space="preserve">CENTRO COMERCIAL CENTRO MAYOR </t>
  </si>
  <si>
    <t>56a</t>
  </si>
  <si>
    <t>AV PRIMERO DE MAYO ENTRE CARRERA 10 Y CARRERA 27  CARRIL PREFERENCIAL SITP</t>
  </si>
  <si>
    <t>57a</t>
  </si>
  <si>
    <t xml:space="preserve">BARRIOS UNIDOS </t>
  </si>
  <si>
    <t xml:space="preserve">Desde Cl 100 hasta Cl 97 entre Kr 47 A hasta Kr 52 LA CASTELLANA  </t>
  </si>
  <si>
    <t xml:space="preserve">Desde Cl 94 hasta Cl 95 entre Kr 45 A hasta Kr 50 LA CASTELLANA </t>
  </si>
  <si>
    <t xml:space="preserve">Kr 14 A desde la Cl 68 hasta Cl 72 UNIANDINA </t>
  </si>
  <si>
    <t>Desde Kr 20 hasta Kr 24 entre Cl 66 y Cl 72   7 DE AGOSTO</t>
  </si>
  <si>
    <t xml:space="preserve">Kr 28 entre AC 72 y AC 80   SANTA SOFIA </t>
  </si>
  <si>
    <t xml:space="preserve">CALLE 65 SUR ENTRE CARRERA 80 Y AUTOPISTA SUR BOSA LA ESTACION </t>
  </si>
  <si>
    <t>UNI. ANDES CALLES 19A ENTRE CARRERA 1 Y CARRERA 4 ESTE</t>
  </si>
  <si>
    <t>UNI. AMERICAS, CARRERA 1 ENTRE CALLE 12 Y CALLE 14</t>
  </si>
  <si>
    <t>EJE AMBIENTAL, DESDE CARRERA 3 HASTA CIRCUNVALAR</t>
  </si>
  <si>
    <t>UNI. EXTERNADO, CARRERA1 ENTRE CALLE 12 Y CALLE 14</t>
  </si>
  <si>
    <t>ZONA T, CARRERA 15 Y CARRERA 11 ENTRE CALLE 85 Y CALLE 82</t>
  </si>
  <si>
    <t>ZONA G, CARRERA 7 Y CARRERA 3 ENTRE CALLES 72 CALLE 69</t>
  </si>
  <si>
    <t>JOSE MISAEL ANGARITA</t>
  </si>
  <si>
    <t>29a</t>
  </si>
  <si>
    <t>CARRERA 11 Y CARRERA 14 ENTRE CALLE 89 Y CALLE 94</t>
  </si>
  <si>
    <t>CARRERA 7 ENTRE CALLE 49 Y CALLE 72, CARRIL PREFERENCIAL</t>
  </si>
  <si>
    <t>31a</t>
  </si>
  <si>
    <t>SECTOR UNILAGO  CHAPINERO</t>
  </si>
  <si>
    <t xml:space="preserve">CIUDAD BOLIVAR </t>
  </si>
  <si>
    <t xml:space="preserve">DIAGONAL 62 CON AV BOYACA </t>
  </si>
  <si>
    <t xml:space="preserve">ENGATIVA </t>
  </si>
  <si>
    <t>Sector minuto de dios dg 81c por cl 72b, inmediaciones plazoleta de banderas minuto de dios. UNIMINUTO</t>
  </si>
  <si>
    <t>FABIAN ACEVEDO</t>
  </si>
  <si>
    <t>21a</t>
  </si>
  <si>
    <t xml:space="preserve">Desde Cl 72 F hasta Cl 80 entre Kr 114 y Kr 116 B VILLAS DE GRANADA </t>
  </si>
  <si>
    <t xml:space="preserve">Cl 72 entre Kr 68 y Av. Boyacá LAS FERIAS </t>
  </si>
  <si>
    <t xml:space="preserve">Cl 72 entre Kr 90 y Kr 91  /  Dg 72 entre Kr 96 y Kr 99 A CC DIVER PLAZA </t>
  </si>
  <si>
    <t xml:space="preserve">Kr 70 entre Cl 63 y Cl 67 BOSQUE POPULAR </t>
  </si>
  <si>
    <t xml:space="preserve">FONTIBON </t>
  </si>
  <si>
    <t xml:space="preserve">Desde CL 23 hasta Cl 24 A entre Kr 68 B y Kr 68 D CC SALITRE </t>
  </si>
  <si>
    <t xml:space="preserve">AV. LA ESPERANZA ENTRE KR 75 Y KR 82 (ambas calzadas) MODELIA </t>
  </si>
  <si>
    <t>CAMILO GARZON</t>
  </si>
  <si>
    <t>67a</t>
  </si>
  <si>
    <t xml:space="preserve">Desde CL 19 hasta Cl 20 entre Kr 102 y Kr 104 PLAZA DE MERCADO </t>
  </si>
  <si>
    <t>68a</t>
  </si>
  <si>
    <t xml:space="preserve">Kr 79 entre Cl 19 A y Cl 21 LA FELICIDAD </t>
  </si>
  <si>
    <t>Cl 26 entre Av. Ciudad de Cali y Kr 104 AEROPUERTO</t>
  </si>
  <si>
    <t xml:space="preserve">KENNEDY </t>
  </si>
  <si>
    <t xml:space="preserve">ZONA BANCARIA KENNEDY </t>
  </si>
  <si>
    <t>CARRERA 78K ENTRE CALLE 26 SUR Y 40 SUR</t>
  </si>
  <si>
    <t xml:space="preserve">CARRERA 80 ENTRE CALLE 55 Y 58 SUR </t>
  </si>
  <si>
    <t>CARRERA 71D CON CALLE 6 CLINICA DE OCCIDENTE</t>
  </si>
  <si>
    <t xml:space="preserve">DIAGONAL 38 SUR ENTRE CARRERA 80 Y TRANSVERSAL 83 CORABASTOS </t>
  </si>
  <si>
    <t>AV PRIMERO DE MAYO ENTRE AV BOYACA Y AV VILLAVICENCIO CARRIL PREFERENCIAL SITP</t>
  </si>
  <si>
    <t>A 1 DE MAYO ENTRE CALLE 41 B Y 41 G SUR COMPENSAR AV 1 DE MAYO</t>
  </si>
  <si>
    <t>CALLE 38 SUR ENTRE AV CARRERA 86 Y CARRERA 89</t>
  </si>
  <si>
    <t>CALLE 6A ENTRE CARRERA 87 A Y 94 A TINTAL</t>
  </si>
  <si>
    <t xml:space="preserve">AV LAS AMERICAS ENTRE CARRERA 68 Y AV BOYACA </t>
  </si>
  <si>
    <t>CARRERA 71D Y AV BOYACA ENTRE CALLE 12 Y 12B</t>
  </si>
  <si>
    <t>LOS MARTIRES</t>
  </si>
  <si>
    <t>CARRERA 28A ENTRE CALLE 19 Y CALLE 15</t>
  </si>
  <si>
    <t>CARRERA 24 ENTRE LA CALLE 13 Y CALLE 9</t>
  </si>
  <si>
    <t>ALCALDIA MARTIRES, CARRERA 19 Y CARRERA 19 A ENTRE CALLE 13 HASTA CALLE 9</t>
  </si>
  <si>
    <t>SAN ANDRESITO SAN JOSE, CALLE 6 Y CALLE 13 HASTA CARRERA 27 HASTA LA CALLE 19</t>
  </si>
  <si>
    <t xml:space="preserve">PUENTE ARANDA </t>
  </si>
  <si>
    <t>Desde Cl 6 hasta Cl 10 entre Kr 36 y Kr 40 SAN ANDRESITO DE LA 38</t>
  </si>
  <si>
    <t xml:space="preserve">Desde Cl 9 hasta Cl 13 entre Kr 60 y Kr 65 OUTLETS DE LAS AMERICAS </t>
  </si>
  <si>
    <t>Desde la carrera 56 hasta la carrera 68 entre calles 13 y 22</t>
  </si>
  <si>
    <t>Desde Cl 3 hasta Cl 9 (Av. Américas) entre Kr 54 y Kr 56    /    Desde Cl 3 hasta Cl 9 (Av. Américas) entre Kr 60 y Kr 65</t>
  </si>
  <si>
    <t xml:space="preserve">RAFAEL URIBE </t>
  </si>
  <si>
    <t xml:space="preserve">CARRERA 24 ENTRE AV 1 DE MAYO Y CALLE 27 SUR PARQUE  OLAYA HERRERA </t>
  </si>
  <si>
    <t>SAN CRISTOBAL</t>
  </si>
  <si>
    <t>IGLESIA 20 DE JULIO- CARRERA 5A ENTRE CALLE 22 SUR Y CALLE 29 SUR</t>
  </si>
  <si>
    <t>AV. PRIMERA DE MAYO,  ENTRE CARRERA 5 Y CARRERA 30, CARRIL PREFERENCIAL</t>
  </si>
  <si>
    <t>SAN VICTORINO, CARRERA 14 HASTA CARRERA 12 ENTRE CALLE 13 Y CAALLE 19</t>
  </si>
  <si>
    <t>CALLE 18 ENTRE CARRERA 5 Y CARRERA 10</t>
  </si>
  <si>
    <t>CARRERA 9 ENTRE CALLE 19 Y CALLE 24</t>
  </si>
  <si>
    <t xml:space="preserve">Desde Cl 53 A hasta Cl 63 entre Kr 30 y Kr 45 NICOLAS DE FEDERMAN </t>
  </si>
  <si>
    <t>Desde Cl 45 C hasta Cl 45 C BIS entre Kr 21 y Kr 23 CLINICA PALERMO</t>
  </si>
  <si>
    <t xml:space="preserve">Desde Dg 46 hasta Dg 46 A entre Kr 14 y Tv 16 BIS UNIVERSIDAD CATOLICA </t>
  </si>
  <si>
    <t xml:space="preserve">Desde Cl 24 hasta Cl 26 entre Kr 60 y Kr 66 GRAN ESTACION </t>
  </si>
  <si>
    <t>Desde Cl 53 hasta Cl 53 B entre Av. Kr 14 y Kr 30 CC GALERIAS</t>
  </si>
  <si>
    <t xml:space="preserve">AV BOYACA ENTRE DIAGONAL 47 A SUR Y DIAGONAL 51 SUR PARQUE LAGUNETA </t>
  </si>
  <si>
    <t xml:space="preserve">TRANSVERSAL 22 ENTRE CALLE 47B SUR Y 48C SUR HOSPITAL EL TUNAL </t>
  </si>
  <si>
    <t xml:space="preserve">Desde Cl 117 hasta Cl 120A entre Kr 7 y Kr 5 PARQUE DE USAQUEN </t>
  </si>
  <si>
    <t xml:space="preserve">Cl 195 entre Autopista Norte (Kr 45) y Kr 19A SAN ANDRESITO DEL NORTE </t>
  </si>
  <si>
    <t xml:space="preserve">Kr 15 entre Cl 127 a Cl 116 CC UNICENTRO </t>
  </si>
  <si>
    <t>Cl 122 entre Kr 15 y Autopista Norte</t>
  </si>
  <si>
    <t>Desde Kr 21 hasta Kr 20 entre Cl 127 y Cl 151 CLINICA REINA SOFIA</t>
  </si>
  <si>
    <t>Portal Usme- Av.caracas entre calle 65 sur y calle 68 sur</t>
  </si>
  <si>
    <t>YOMASA- CARRERA 12 Y AV.BOYACA</t>
  </si>
  <si>
    <t>MARCELA DIAZ</t>
  </si>
  <si>
    <t>74a</t>
  </si>
  <si>
    <t>CLINICA CORPAS  (AUTOPISTA NORTE)</t>
  </si>
  <si>
    <t>C.C. CENTRO SUBA</t>
  </si>
  <si>
    <t>51a</t>
  </si>
  <si>
    <t>C.C. SUBAZAR</t>
  </si>
  <si>
    <t>C.C. BULEVAR (ALREDEDORES CONCESIONARIOS)</t>
  </si>
  <si>
    <t>Autonorte con calle 116, costado oriental</t>
  </si>
  <si>
    <t>Fundacion Cardio Infantil</t>
  </si>
  <si>
    <t>Estacion Toberin Costado Oriental</t>
  </si>
  <si>
    <t>Estación Calle 146, costado oriental</t>
  </si>
  <si>
    <t xml:space="preserve">Carrera 13 F entreCalle 55 sur y 58 sur </t>
  </si>
  <si>
    <t xml:space="preserve">Carrera 24 entre Calle 47 B sur y 48 B sur </t>
  </si>
  <si>
    <t>Av. Americas entre Carrera 50 y 86 - Carril preferencial ambos sentidos</t>
  </si>
  <si>
    <t>Calle 44 entre Carrera 50 y Carrera 60</t>
  </si>
  <si>
    <t>Calle 49 hasta Calle 51 entre Carrera 20 y Carrera 22</t>
  </si>
  <si>
    <t>Calle 51 hasta Calle 53 entre Carrera 15 y Carrera 16</t>
  </si>
  <si>
    <t>Carrera 36 entre Calle 24 y Calle 23 (Av. Américas) - Costado Occidental</t>
  </si>
  <si>
    <t>Calle 23 entre Carrera 66 y Carrera 68</t>
  </si>
  <si>
    <t>NQS entre Calle 24 y Av. Calle 26</t>
  </si>
  <si>
    <t>BARRIOS UNIDOS</t>
  </si>
  <si>
    <t>Calle 63 F entre Av. Carrera 24 y Av. Carrera 30</t>
  </si>
  <si>
    <t>Carrera 29 B  entre Calle 66 y Calle 68</t>
  </si>
  <si>
    <t>Calle 66 entre Carrera 29 B y Carrera 20</t>
  </si>
  <si>
    <t>Diagonal 71 Bis hasta Calle 79 B entre Carrera 50 y Carrera 51</t>
  </si>
  <si>
    <t>Av. Suba hasta Calle 94 entre Carrera 58 y Carrera 60</t>
  </si>
  <si>
    <t>Carrera 28 hasta  entre Calle 63 C y Calle 68</t>
  </si>
  <si>
    <t>Calle 140 con carrera 12 B</t>
  </si>
  <si>
    <t>Carrera 13 con calle 42</t>
  </si>
  <si>
    <t>teusaquillo (Entre calle 39 y 45 entre cra 24 y cra 30)</t>
  </si>
  <si>
    <t>Carrera 68 x 80</t>
  </si>
  <si>
    <t>AV. BOYACA CON CALLE 80</t>
  </si>
  <si>
    <t>COORABASTOS</t>
  </si>
  <si>
    <t>PLAZA ESPAÑA</t>
  </si>
  <si>
    <t>CL 71  entre KR 9 y 11</t>
  </si>
  <si>
    <t>Calle 125 entre av. 19 y autopista norte (Bahias Santa barbara)</t>
  </si>
  <si>
    <t>Carrera 69 No 44 - 35 (Contraloría General de la Nación)</t>
  </si>
  <si>
    <t>Parque Santander</t>
  </si>
  <si>
    <t>JULIAN CASTRO</t>
  </si>
  <si>
    <t>46a</t>
  </si>
  <si>
    <t>Carrera 16 entre calle 37 y 63</t>
  </si>
  <si>
    <t>Entre carrera 14 y 16 y entre calles 37 y 40</t>
  </si>
  <si>
    <t>calle 129 entre autopista norte y carrera 55</t>
  </si>
  <si>
    <t>CARRERA 27 ENTRE CALLE 13 Y 10</t>
  </si>
  <si>
    <t>CARRERA 27 ENTRE CALLE 9 Y 6</t>
  </si>
  <si>
    <t xml:space="preserve">CARRERA 78 ENTRE CALLE 8 Y 9 </t>
  </si>
  <si>
    <t>CALLE 7B ENTRE CALLE 2A SUR Y 2A NORTE</t>
  </si>
  <si>
    <t>CALLES 24 Y 26 ENTRE CARRERA 57 Y 60 (CENTRO EMPRESARAL SARMIENTO ANGULO)</t>
  </si>
  <si>
    <t>teusaquillo (Entre calle 34 y 39 entre cra 24 y cra 30)</t>
  </si>
  <si>
    <t>CALLE 40 SUR ENTRE AV. PRIMERO DE MAYO Y CALLE 26 SUR</t>
  </si>
  <si>
    <t>CALLE 24 ENTRE CARRERA 68A Y CRA 70</t>
  </si>
  <si>
    <t>CALLE 26 ENTRE CARRERA 70 Y CARRERA 68</t>
  </si>
  <si>
    <t>CALLE 25B ENTRE CARRERA 68A Y CARRERA 69D</t>
  </si>
  <si>
    <t>CAN (ENTRE CALLE 26 Y CALLE 44)</t>
  </si>
  <si>
    <t>CAN (ENTRE CALLE 44 Y CALLE 53)</t>
  </si>
  <si>
    <t>CALLE 12C ENTRE CARRERA 71D Y CARRERA 71B BIS</t>
  </si>
  <si>
    <t>CALLE 12 BIS ENTRE AV. BOYACA Y CARRERA 71D</t>
  </si>
  <si>
    <t>CLINICA MARLY</t>
  </si>
  <si>
    <t>CARRERA 13 ENTRE 32 Y 39</t>
  </si>
  <si>
    <t>CARRERA 13 ENTRE 39 Y 42</t>
  </si>
  <si>
    <t>CALLES 63 ENTRE AV CARACAS Y CARRERA 11 (Lourdes)</t>
  </si>
  <si>
    <t xml:space="preserve">LA ALQUERIA </t>
  </si>
  <si>
    <t>ENTRE CALLES 17B Y 19 ENTRE CARRERAS 32 Y 34 (FISCALIA)</t>
  </si>
  <si>
    <t>CORFERIAS</t>
  </si>
  <si>
    <t>CARRERA 68G ENTRE CALLES 9C BIS Y CALLE 11 (VILLA VERONICA)</t>
  </si>
  <si>
    <t>MONSERRATE (AV. CIRCUNVALAR CON CALLE 20</t>
  </si>
  <si>
    <t>CARRERA 50 ENTRE AUTOPISTA SUR Y CALLE 3</t>
  </si>
  <si>
    <t>CARRERA 50 ENTRE CALLE 3 AV. DE LAS AMERICAS</t>
  </si>
  <si>
    <t>CARRERA 56 ENTRE CARRERA 3 Y CALLE 2 (EL GALAN)</t>
  </si>
  <si>
    <t>Cumplimiento del P.A.A.C</t>
  </si>
  <si>
    <t>Matriz de riesgos de la Secretaria de Movilidad</t>
  </si>
  <si>
    <t>(Total actividades ejecutadas / Total actividades programadas)*100</t>
  </si>
  <si>
    <t xml:space="preserve">Total actividades ejecutadas </t>
  </si>
  <si>
    <t>Total actividades programadas</t>
  </si>
  <si>
    <t>Corresponde a las actividades efectivamente realizadas y evidenciadas</t>
  </si>
  <si>
    <r>
      <t>Formato de Anexo de Ac</t>
    </r>
    <r>
      <rPr>
        <b/>
        <sz val="10"/>
        <color indexed="8"/>
        <rFont val="Arial"/>
        <family val="2"/>
      </rPr>
      <t>tividades</t>
    </r>
  </si>
  <si>
    <t>CODIGO Y NOMBRE DEL PROYECTO DE INVERSIÓN O DEL POA SIN INVERSIÓN</t>
  </si>
  <si>
    <t>SUBSECRETARÍA RESPONSABLE:</t>
  </si>
  <si>
    <t>ORDENADOR DEL GASTO:</t>
  </si>
  <si>
    <t>META POA ASOCIADA</t>
  </si>
  <si>
    <t>Sección No. 2: EJECUCIÓN</t>
  </si>
  <si>
    <t>1. NÚMERO</t>
  </si>
  <si>
    <t>2. ACTIVIDADES PRIMARIAS</t>
  </si>
  <si>
    <t>3. PONDERACIÓN
ACTIVIDAD PRIMARIA</t>
  </si>
  <si>
    <t>4. No.</t>
  </si>
  <si>
    <t>5. ACTIVIDADES SECUNDARIAS</t>
  </si>
  <si>
    <t>6. PONDERACIÓN
ACTIVIDAD SECUNDARIA</t>
  </si>
  <si>
    <t>7. FECHA ESTIMADA DE  EJECUCIÓN</t>
  </si>
  <si>
    <t>8. AVANCE PONDERADO</t>
  </si>
  <si>
    <t>9. FECHA EJECUCIÓN</t>
  </si>
  <si>
    <t>10. OBSERVACIONES</t>
  </si>
  <si>
    <t>Componente gestión del Riesgo</t>
  </si>
  <si>
    <t>TOTAL MAGNITUD VIGENCIA</t>
  </si>
  <si>
    <t xml:space="preserve">JOSE ANGARITA </t>
  </si>
  <si>
    <t>N/A</t>
  </si>
  <si>
    <t>170a</t>
  </si>
  <si>
    <t>CATHERINE GARCIA</t>
  </si>
  <si>
    <t>147a</t>
  </si>
  <si>
    <t>149a</t>
  </si>
  <si>
    <t>CAMILO MONROY</t>
  </si>
  <si>
    <t>395a</t>
  </si>
  <si>
    <t>Desde Kr 20 hasta Kr 24 entre Cl 66 y Cl 72 7 DE AGOSTO</t>
  </si>
  <si>
    <t>Jack Hurtado</t>
  </si>
  <si>
    <t>EDUAR MARIN</t>
  </si>
  <si>
    <t>398a</t>
  </si>
  <si>
    <t>CALLE 65 SUR ENTRE CARRERA 80 Y AUTOPISTA SUR BOSA LA ESTACION</t>
  </si>
  <si>
    <t>Catherine Garcia</t>
  </si>
  <si>
    <t>134a</t>
  </si>
  <si>
    <t>133a</t>
  </si>
  <si>
    <t>411a</t>
  </si>
  <si>
    <t>317a</t>
  </si>
  <si>
    <t>419a</t>
  </si>
  <si>
    <t>SECTOR UNILAGO CHAPINERO</t>
  </si>
  <si>
    <t>ENGATIVA</t>
  </si>
  <si>
    <t>Desde Cl 72 F hasta Cl 80 entre Kr 114 y Kr 116 B VILLAS DE GRANADA</t>
  </si>
  <si>
    <t>Eduar marin</t>
  </si>
  <si>
    <t>Cl 72 entre Kr 68 y Av. Boyacá LAS FERIAS</t>
  </si>
  <si>
    <t>320a</t>
  </si>
  <si>
    <t>143e</t>
  </si>
  <si>
    <t>FONTIBON</t>
  </si>
  <si>
    <t>Desde CL 23 hasta Cl 24 A entre Kr 68 B y Kr 68 D CC SALITRE</t>
  </si>
  <si>
    <t>catherine Garcia</t>
  </si>
  <si>
    <t>Kr 79 entre Cl 19 A y Cl 21 LA FELICIDAD</t>
  </si>
  <si>
    <t>Misael Angarita</t>
  </si>
  <si>
    <t>JOSE ANGARITA</t>
  </si>
  <si>
    <t>300a</t>
  </si>
  <si>
    <t>138a</t>
  </si>
  <si>
    <t>139a</t>
  </si>
  <si>
    <t>281a</t>
  </si>
  <si>
    <t>345a</t>
  </si>
  <si>
    <t>168a</t>
  </si>
  <si>
    <t>Desde Cl 53 A hasta Cl 63 entre Kr 30 y Kr 45 NICOLAS DE FEDERMAN</t>
  </si>
  <si>
    <t>121a</t>
  </si>
  <si>
    <t>177a</t>
  </si>
  <si>
    <t>125a</t>
  </si>
  <si>
    <t>240a</t>
  </si>
  <si>
    <t>305a</t>
  </si>
  <si>
    <t>116a</t>
  </si>
  <si>
    <t>248a</t>
  </si>
  <si>
    <t>307a</t>
  </si>
  <si>
    <t>179a</t>
  </si>
  <si>
    <t>199a</t>
  </si>
  <si>
    <t>420a</t>
  </si>
  <si>
    <t>85a</t>
  </si>
  <si>
    <t>119a</t>
  </si>
  <si>
    <t>432a</t>
  </si>
  <si>
    <t>129a</t>
  </si>
  <si>
    <t>412a</t>
  </si>
  <si>
    <t>176a</t>
  </si>
  <si>
    <t>RICHARD SANABRIA</t>
  </si>
  <si>
    <t>208a</t>
  </si>
  <si>
    <t>361a</t>
  </si>
  <si>
    <t>362a</t>
  </si>
  <si>
    <t>172a</t>
  </si>
  <si>
    <t>114e</t>
  </si>
  <si>
    <t>b235</t>
  </si>
  <si>
    <t>GCTT-DCV</t>
  </si>
  <si>
    <t>b98</t>
  </si>
  <si>
    <t>b54</t>
  </si>
  <si>
    <t>b303</t>
  </si>
  <si>
    <t>b53</t>
  </si>
  <si>
    <t>b146</t>
  </si>
  <si>
    <t>b119</t>
  </si>
  <si>
    <t>b29</t>
  </si>
  <si>
    <t>b435</t>
  </si>
  <si>
    <t>b424</t>
  </si>
  <si>
    <t>b28</t>
  </si>
  <si>
    <t>b210</t>
  </si>
  <si>
    <t>b265</t>
  </si>
  <si>
    <t>b436</t>
  </si>
  <si>
    <t>b260</t>
  </si>
  <si>
    <t>b314</t>
  </si>
  <si>
    <t>b419</t>
  </si>
  <si>
    <t>b236</t>
  </si>
  <si>
    <t>b369</t>
  </si>
  <si>
    <t>GCTT</t>
  </si>
  <si>
    <t>b169</t>
  </si>
  <si>
    <t>b97</t>
  </si>
  <si>
    <t>b308</t>
  </si>
  <si>
    <t>b349</t>
  </si>
  <si>
    <t>b411</t>
  </si>
  <si>
    <t>b433</t>
  </si>
  <si>
    <t>b96</t>
  </si>
  <si>
    <t>b133</t>
  </si>
  <si>
    <t>b129</t>
  </si>
  <si>
    <t xml:space="preserve">2.  Descripción Meta </t>
  </si>
  <si>
    <t>1. Código Meta</t>
  </si>
  <si>
    <t>B624</t>
  </si>
  <si>
    <t>LUISA RAMIREZ</t>
  </si>
  <si>
    <t>b513</t>
  </si>
  <si>
    <t>b667</t>
  </si>
  <si>
    <t>B617</t>
  </si>
  <si>
    <t>B556</t>
  </si>
  <si>
    <t>B616</t>
  </si>
  <si>
    <t>JUAN PABLO CASAS</t>
  </si>
  <si>
    <t>B590</t>
  </si>
  <si>
    <t>B558</t>
  </si>
  <si>
    <t>JUANITA ORDOÑEZ</t>
  </si>
  <si>
    <t>b230</t>
  </si>
  <si>
    <t>B382</t>
  </si>
  <si>
    <t>b461</t>
  </si>
  <si>
    <t>b655</t>
  </si>
  <si>
    <t>b548</t>
  </si>
  <si>
    <t>b675</t>
  </si>
  <si>
    <t>b533</t>
  </si>
  <si>
    <t>b454</t>
  </si>
  <si>
    <t>b470</t>
  </si>
  <si>
    <t>904A</t>
  </si>
  <si>
    <t>DIEGO BARRERO</t>
  </si>
  <si>
    <t>NA</t>
  </si>
  <si>
    <t>1151A</t>
  </si>
  <si>
    <t>617A</t>
  </si>
  <si>
    <t>623A</t>
  </si>
  <si>
    <t>984A</t>
  </si>
  <si>
    <t>CRISTIAN BELLO</t>
  </si>
  <si>
    <t>CARLOS RODRIGUEZ</t>
  </si>
  <si>
    <t>646A</t>
  </si>
  <si>
    <t>647A</t>
  </si>
  <si>
    <t>986A</t>
  </si>
  <si>
    <t>970A</t>
  </si>
  <si>
    <t>b625</t>
  </si>
  <si>
    <t>697A</t>
  </si>
  <si>
    <t>928A</t>
  </si>
  <si>
    <t>733A</t>
  </si>
  <si>
    <t>969A</t>
  </si>
  <si>
    <t>622A</t>
  </si>
  <si>
    <t>674A</t>
  </si>
  <si>
    <t>988A</t>
  </si>
  <si>
    <t>977A</t>
  </si>
  <si>
    <t>1125A</t>
  </si>
  <si>
    <t>720A</t>
  </si>
  <si>
    <t>768A</t>
  </si>
  <si>
    <t>736A</t>
  </si>
  <si>
    <t>618A</t>
  </si>
  <si>
    <t>985A</t>
  </si>
  <si>
    <t>939A</t>
  </si>
  <si>
    <t>358E</t>
  </si>
  <si>
    <t>Eduar Marin</t>
  </si>
  <si>
    <t>1161A</t>
  </si>
  <si>
    <t>675A</t>
  </si>
  <si>
    <t>RAFAEL RINCON</t>
  </si>
  <si>
    <t>b300</t>
  </si>
  <si>
    <t>b752</t>
  </si>
  <si>
    <t>b705</t>
  </si>
  <si>
    <t>b747</t>
  </si>
  <si>
    <t>b765</t>
  </si>
  <si>
    <t>b87</t>
  </si>
  <si>
    <t>b373</t>
  </si>
  <si>
    <t>b405</t>
  </si>
  <si>
    <t>LEONARDO VASQUEZ ESCOBAR</t>
  </si>
  <si>
    <t>LEONADO VASQUEZ ESCOBAR</t>
  </si>
  <si>
    <t xml:space="preserve">SISTEMA INTEGRADO DE GESTION DISTRITAL BAJO EL ESTÁNDAR MIPG
</t>
  </si>
  <si>
    <t>VERSIÓN 1.0</t>
  </si>
  <si>
    <t>Código: PE01-PR01-F02</t>
  </si>
  <si>
    <t>SUBSECRETARIA RESPONSABLE:</t>
  </si>
  <si>
    <t>PROGRAMACIÓN CUATRIENIO</t>
  </si>
  <si>
    <t>% CUMPLIMIENTO CUATRIENIO</t>
  </si>
  <si>
    <t>TIPO DE ANUALIZACIÓN</t>
  </si>
  <si>
    <t xml:space="preserve">VARIABLE </t>
  </si>
  <si>
    <t>MAGNITUD CUATRIENIO</t>
  </si>
  <si>
    <t>CÓDIGO: PE01-PR01-F07</t>
  </si>
  <si>
    <t xml:space="preserve">SISTEMA INTEGRADO DE GESTION DISTRITAL  BAJO EL ESTÁNDAR MIPG
</t>
  </si>
  <si>
    <t>MAGNITUD META - Vigencia</t>
  </si>
  <si>
    <t>1. Promoción de calidad de vida en términos de movilidad.</t>
  </si>
  <si>
    <t>POA sin inversión de la Dirección de Gestión de Tránsito y Control de Tránsito y Transporte</t>
  </si>
  <si>
    <t>SUBDIRECCION DE GESTION EN VIA</t>
  </si>
  <si>
    <t>SUBSECRETARIA DE GESTION DE LA MOVILIDAD</t>
  </si>
  <si>
    <t>DIRECCION DE GESTION DE TRANSITO Y CONTROL DE TRANSITO Y TRANSPORTE</t>
  </si>
  <si>
    <t>1. Realizar el 100% de las actividades programadas en el Plan Anticorrupción y de Atención al Ciudadano de la vigencia por la Dirección de Gestión de Tránsito y Control de Tránsito y Transporte</t>
  </si>
  <si>
    <t>Dirección de Gestión de Tránsito y Control de Tránsito y Transporte</t>
  </si>
  <si>
    <t>Verificar el cumplimiento de los compromisos adquiridos por la  Dirección de Gestión de Tránsito y Control de Tránsito y Transporte  en el P.A.A.C. de la vigencia</t>
  </si>
  <si>
    <t>Corresponde a las actividades registradas en cada componente del P.A.A.C. donde participa la Direccion de Gestión de Tránsito y Control de Tránsito y Transporte</t>
  </si>
  <si>
    <t xml:space="preserve">Monitoreo del comportamiento de los riesgos de corrupción de la Direccion de Gestión de Tránsito y Control de Tránsito y Transporte a abril </t>
  </si>
  <si>
    <t>Monitoreo del comportamiento de los riesgos de corrupción de la Direccion de Gestión de Tránsito y Control de Tránsito y Transporte a agosto</t>
  </si>
  <si>
    <t>Monitoreo del comportamiento de los riesgos de corrupción de la Direccion de Gestión de Tránsito y Control de Tránsito y Transporte a diciembre</t>
  </si>
  <si>
    <t>PM02</t>
  </si>
  <si>
    <t>VIGENCIA 2016</t>
  </si>
  <si>
    <t>VIGENCIA 2017</t>
  </si>
  <si>
    <t>VIGENCIA 2018</t>
  </si>
  <si>
    <t>VIGENCIA 2019</t>
  </si>
  <si>
    <t>VIGENCIA 2020</t>
  </si>
  <si>
    <t>NELSON OVALLE</t>
  </si>
  <si>
    <t>NANCY HAIDY MUÑOZ CHAVARRO</t>
  </si>
  <si>
    <t>Porcentaje de avance en actividades ejecutadas</t>
  </si>
  <si>
    <t>SISTEMA INTEGRADO DE GESTION DISTRITAL BAJO EL ESTÁNDAR MIPG</t>
  </si>
  <si>
    <t>Seguimiento a la implementación de las actividades definidas para la primera fase de Detección Electrónica de Infractores DEI</t>
  </si>
  <si>
    <t>Enero de 2020</t>
  </si>
  <si>
    <t>Medir el porcentaje de avance en la implementación de las actividades de la primera fase de Detección Electrónica de Infractores definidas para el periodo de evaluación.</t>
  </si>
  <si>
    <t>Sistema Inteligente de Transporte</t>
  </si>
  <si>
    <t>Porcentaje de avance en actividades ejecutadas / Porcentaje total de avance de actividades programado en el periodo</t>
  </si>
  <si>
    <t>Porcentaje total de avance de actividades programado en el periodo</t>
  </si>
  <si>
    <t>Corresponde al porcentaje de avance de actividades ejecutadas en el periodo evaluado.</t>
  </si>
  <si>
    <t>Corresponde al al porcentaje de avance de actividades ejecutadas en el periodo evaluado.</t>
  </si>
  <si>
    <t>NELSON ANDRÉS OVALLE - ANALISIS / PAULA CATALINA JARABA - INFORMACIÓN</t>
  </si>
  <si>
    <t>POA sin inversión de la Subdirección de Control de Tránsito y Transporte</t>
  </si>
  <si>
    <t>Subsecretaría de Gestión de la Movilidad</t>
  </si>
  <si>
    <t xml:space="preserve">Sección No. 1: PROGRAMACION  VIGENCIA </t>
  </si>
  <si>
    <t>Implementación Sistema de detección Electrónica de Infractores</t>
  </si>
  <si>
    <t>TOTAL</t>
  </si>
  <si>
    <t>OBJETIVO ESTRATÉGICO, DE CALIDAD Y ANTISOBORNO</t>
  </si>
  <si>
    <t>OBJETIVO Y META DE DESARROLLO SOSTENIBLE_ODS</t>
  </si>
  <si>
    <t>EJECUCIÓN</t>
  </si>
  <si>
    <t>Magnitud Ejecutado vigencia</t>
  </si>
  <si>
    <t>Avance Transcurrido PDD</t>
  </si>
  <si>
    <t>EJES</t>
  </si>
  <si>
    <t>Un territorio que enfrenta el cambio climático y se ordena alrededor del agua</t>
  </si>
  <si>
    <t>Una Bogotá en defensa y fortalecimiento de lo público</t>
  </si>
  <si>
    <t>1. Prestación de servicios, planeación y formulación de políticas del sector.</t>
  </si>
  <si>
    <t>2. Priorización de modos ambientalmente sostenibles</t>
  </si>
  <si>
    <t>3. Implementación de un sistema de transporte inteligente e intermodal que promueve la accesibilidad, conectividad, seguridad vial y la integración regional contribuyendo a la equidad.</t>
  </si>
  <si>
    <t>4. Fortalecimiento de la cultura para la movilidad</t>
  </si>
  <si>
    <t xml:space="preserve">5. Recurso humano comprometido y altamente calificado para prestar un excelente servicio” </t>
  </si>
  <si>
    <t>OBJETIVOS DE CALIDAD</t>
  </si>
  <si>
    <t>2. Prestar servicios eficientes, oportunos y de calidad a la ciudadanía, tanto en gestión como en trámites de la movilidad.</t>
  </si>
  <si>
    <t>OBJETIVOS ANTISOBORNO</t>
  </si>
  <si>
    <t xml:space="preserve">1. Promover una cultura de integridad y ética pública en los colaboradores de la SDM con tolerancia cero al soborno. </t>
  </si>
  <si>
    <t xml:space="preserve">2. Fortalecer el reporte de las denuncias presentadas por presuntos actos de soborno, asegurando la protección de la identidad del denunciante. </t>
  </si>
  <si>
    <t xml:space="preserve">3. Mitigar los riesgos de soborno o corrupción, a través de un efectivo y oportuno proceso de identificación, valoración e implementación de controles antisoborno. </t>
  </si>
  <si>
    <t>Poner fin a la pobreza en todas sus formas en todo el mundo</t>
  </si>
  <si>
    <t>Para 2030, erradicar la pobreza extrema para todas las personas en el mundo, actualmente medida por un ingreso por persona inferior a 1,25 dólares de los Estados Unidos al día</t>
  </si>
  <si>
    <t>Para 2030, reducir al menos a la mitad la proporción de hombres, mujeres y niños de todas las edades que viven en la pobreza en todas sus dimensiones con arreglo a las definiciones nacionales</t>
  </si>
  <si>
    <t>Poner en práctica a nivel nacional sistemas y medidas apropiadas de protección social para todos, incluidos niveles mínimos, y, para 2030, lograr una amplia cobertura de los pobres y los vulnerables</t>
  </si>
  <si>
    <t>Para 2030, garantizar que todos los hombres y mujeres, en particular los pobres y los vulnerables, tengan los mismos derechos a los recursos económicos, así como acceso a los servicios básicos, la propiedad y el control de las tierras y otros bienes, la herencia, los recursos naturales, las nuevas tecnologías apropiadas y los servicios financieros, incluida la microfinanciación</t>
  </si>
  <si>
    <t>Para 2030, fomentar la resiliencia de los pobres y las personas que se encuentran en situaciones vulnerables y reducir su exposición y vulnerabilidad a los fenómenos extremos relacionados con el clima y otras crisis y desastres económicos, sociales y ambientales</t>
  </si>
  <si>
    <t>Garantizar una movilización importante de recursos procedentes de diversas fuentes, incluso mediante la mejora de la cooperación para el desarrollo, a fin de proporcionar medios suficientes y previsibles a los países en desarrollo, en particular los países menos adelantados, para poner en práctica programas y políticas encaminados a poner fin a la pobreza en todas sus dimensiones</t>
  </si>
  <si>
    <t>Crear marcos normativos sólidos en los planos nacional, regional e internacional, sobre la base de estrategias de desarrollo en favor de los pobres que tengan en cuenta las cuestiones de género, a fin de apoyar la inversión acelerada en medidas para erradicar la pobreza</t>
  </si>
  <si>
    <t>Poner fin al hambre, lograr la seguridad alimentaria y la mejora de la nutrición y promover la agricultura sostenible</t>
  </si>
  <si>
    <t>Para 2030, poner fin al hambre y asegurar el acceso de todas las personas, en particular los pobres y las personas en situaciones vulnerables, incluidos los lactantes, a una alimentación sana, nutritiva y suficiente durante todo el año</t>
  </si>
  <si>
    <t>Para 2030, poner fin a todas las formas de malnutrición, incluso logrando, a más tardar en 2025, las metas convenidas internacionalmente sobre el retraso del crecimiento y la emaciación de los niños menores de 5 años, y abordar las necesidades de nutrición de las adolescentes, las mujeres embarazadas y lactantes y las personas de edad</t>
  </si>
  <si>
    <t>Para 2030, duplicar la productividad agrícola y los ingresos de los productores de alimentos en pequeña escala, en particular las mujeres, los pueblos indígenas, los agricultores familiares, los pastores y los pescadores, entre otras cosas mediante un acceso seguro y equitativo a las tierras, a otros recursos de producción e insumos, conocimientos, servicios financieros, mercados y oportunidades para la generación de valor añadido y empleos no agrícolas</t>
  </si>
  <si>
    <t>Para 2030, asegurar la sostenibilidad de los sistemas de producción de alimentos y aplicar prácticas agrícolas resilientes que aumenten la productividad y la producción, contribuyan al mantenimiento de los ecosistemas, fortalezcan la capacidad de adaptación al cambio climático, los fenómenos meteorológicos extremos, las sequías, las inundaciones y otros desastres, y mejoren progresivamente la calidad del suelo y la tierra</t>
  </si>
  <si>
    <t>Para 2020, mantener la diversidad genética de las semillas, las plantas cultivadas y los animales de granja y domesticados y sus especies silvestres conexas, entre otras cosas mediante una buena gestión y diversificación de los bancos de semillas y plantas a nivel nacional, regional e internacional, y promover el acceso a los beneficios que se deriven de la utilización de los recursos genéticos y los conocimientos tradicionales y su distribución justa y equitativa, como se ha convenido internacionalmente</t>
  </si>
  <si>
    <t>Aumentar las inversiones, incluso mediante una mayor cooperación internacional, en la infraestructura rural, la investigación agrícola y los servicios de extensión, el desarrollo tecnológico y los bancos de genes de plantas y ganado a fin de mejorar la capacidad de producción agrícola en los países en desarrollo, en particular en los países menos adelantados</t>
  </si>
  <si>
    <t>Corregir y prevenir las restricciones y distorsiones comerciales en los mercados agropecuarios mundiales, entre otras cosas mediante la eliminación paralela de todas las formas de subvenciones a las exportaciones agrícolas y todas las medidas de exportación con efectos equivalentes, de conformidad con el mandato de la Ronda de Doha para el Desarrollo</t>
  </si>
  <si>
    <t>Adoptar medidas para asegurar el buen funcionamiento de los mercados de productos básicos alimentarios y sus derivados y facilitar el acceso oportuno a información sobre los mercados, en particular sobre las reservas de alimentos, a fin de ayudar a limitar la extrema volatilidad de los precios de los alimentos</t>
  </si>
  <si>
    <t>Garantizar una vida sana y promover el bienestar para todos en todas las edades</t>
  </si>
  <si>
    <t>Para 2030, reducir la tasa mundial de mortalidad materna a menos de 70 por cada 100.000 nacidos vivos</t>
  </si>
  <si>
    <t>Para 2030, poner fin a las muertes evitables de recién nacidos y de niños menores de 5 años, logrando que todos los países intenten reducir la mortalidad neonatal al menos hasta 12 por cada 1.000 nacidos vivos, y la mortalidad de niños menores de 5 años al menos hasta 25 por cada 1.000 nacidos vivos</t>
  </si>
  <si>
    <t>Para 2030, poner fin a las epidemias del SIDA, la tuberculosis, la malaria y las enfermedades tropicales desatendidas y combatir la hepatitis, las enfermedades transmitidas por el agua y otras enfermedades transmisibles</t>
  </si>
  <si>
    <t>Para 2030, reducir en un tercio la mortalidad prematura por enfermedades no transmisibles mediante la prevención y el tratamiento y promover la salud mental y el bienestar</t>
  </si>
  <si>
    <t>Fortalecer la prevención y el tratamiento del abuso de sustancias adictivas, incluido el uso indebido de estupefacientes y el consumo nocivo de alcohol</t>
  </si>
  <si>
    <t>Para 2020, reducir a la mitad el número de muertes y lesiones causadas por accidentes de tráfico en el mundo</t>
  </si>
  <si>
    <t>Para 2030, garantizar el acceso universal a los servicios de salud sexual y reproductiva, incluidos los de planificación de la familia, información y educación, y la integración de la salud reproductiva en las estrategias y los programas nacionales</t>
  </si>
  <si>
    <t>Lograr la cobertura sanitaria universal, en particular la protección contra los riesgos financieros, el acceso a servicios de salud esenciales de calidad y el acceso a medicamentos y vacunas seguros, eficaces, asequibles y de calidad para todos</t>
  </si>
  <si>
    <t>Para 2030, reducir sustancialmente el número de muertes y enfermedades producidas por productos químicos peligrosos y la contaminación del aire, el agua y el suelo</t>
  </si>
  <si>
    <t>Fortalecer la aplicación del Convenio Marco de la Organización Mundial de la Salud para el Control del Tabaco en todos los países, según proceda</t>
  </si>
  <si>
    <t>Apoyar las actividades de investigación y desarrollo de vacunas y medicamentos para las enfermedades transmisibles y no transmisibles que afectan primordialmente a los países en desarrollo y facilitar el acceso a medicamentos y vacunas esenciales asequibles de conformidad con la Declaración de Doha relativa al Acuerdo sobre los ADPIC y la Salud Pública, en la que se afirma el derecho de los países en desarrollo a utilizar al máximo las disposiciones del Acuerdo sobre los Aspectos de los Derechos de Propiedad Intelectual Relacionados con el Comercio en lo relativo a la flexibilidad para proteger la salud pública y, en particular, proporcionar acceso a los medicamentos para todos</t>
  </si>
  <si>
    <t>Aumentar sustancialmente la financiación de la salud y la contratación, el desarrollo, la capacitación y la retención del personal sanitario en los países en desarrollo, especialmente en los países menos adelantados y los pequeños Estados insulares en desarrollo</t>
  </si>
  <si>
    <t>Reforzar la capacidad de todos los países, en particular los países en desarrollo, en materia de alerta temprana, reducción de riesgos y gestión de los riesgos para la salud nacional y mundial</t>
  </si>
  <si>
    <t>Garantizar una educación inclusiva, equitativa y de calidad y promover oportunidades de aprendizaje durante toda la vida para todos</t>
  </si>
  <si>
    <t>Para 2030, velar por que todas las niñas y todos los niños terminen los ciclos de la enseñanza primaria y secundaria, que ha de ser gratuita, equitativa y de calidad y producir resultados escolares pertinentes y eficaces</t>
  </si>
  <si>
    <t>Para 2030, velar por que todas las niñas y todos los niños tengan acceso a servicios de atención y desarrollo en la primera infancia y a una enseñanza preescolar de calidad, a fin de que estén preparados para la enseñanza primaria</t>
  </si>
  <si>
    <t>Para 2030, asegurar el acceso en condiciones de igualdad para todos los hombres y las mujeres a una formación técnica, profesional y superior de calidad, incluida la enseñanza universitaria</t>
  </si>
  <si>
    <t>Para 2030, aumentar sustancialmente el número de jóvenes y adultos que tienen las competencias necesarias, en particular técnicas y profesionales, para acceder al empleo, el trabajo decente y el emprendimiento</t>
  </si>
  <si>
    <t>Para 2030, eliminar las disparidades de género en la educación y garantizar el acceso en condiciones de igualdad de las personas vulnerables, incluidas las personas con discapacidad, los pueblos indígenas y los niños en situaciones de vulnerabilidad, a todos los niveles de la enseñanza y la formación profesional</t>
  </si>
  <si>
    <t>Para 2030, garantizar que todos los jóvenes y al menos una proporción sustancial de los adultos, tanto hombres como mujeres, tengan competencias de lectura, escritura y aritmética</t>
  </si>
  <si>
    <t>Para 2030, garantizar que todos los alumnos adquieran los conocimientos teóricos y prácticos necesarios para promover el desarrollo sostenible, entre otras cosas mediante la educación para el desarrollo sostenible y la adopción de estilos de vida sostenibles, los derechos humanos, la igualdad entre los géneros, la promoción de una cultura de paz y no violencia, la ciudadanía mundial y la valoración de la diversidad cultural y de la contribución de la cultura al desarrollo sostenible, entre otros medios</t>
  </si>
  <si>
    <t>Construir y adecuar instalaciones escolares que respondan a las necesidades de los niños y las personas discapacitadas y tengan en cuenta las cuestiones de género, y que ofrezcan entornos de aprendizaje seguros, no violentos, inclusivos y eficaces para todos</t>
  </si>
  <si>
    <t>Para 2020, aumentar sustancialmente a nivel mundial el número de becas disponibles para los países en desarrollo, en particular los países menos adelantados, los pequeños Estados insulares en desarrollo y los países de África, para que sus estudiantes puedan matricularse en programas de estudios superiores, incluidos programas de formación profesional y programas técnicos, científicos, de ingeniería y de tecnología de la información y las comunicaciones, en países desarrollados y otros países en desarrollo</t>
  </si>
  <si>
    <t>Para 2030, aumentar sustancialmente la oferta de maestros calificados, entre otras cosas mediante la cooperación internacional para la formación de docentes en los países en desarrollo, especialmente los países menos adelantados y los pequeños Estados insulares en desarrollo</t>
  </si>
  <si>
    <t>Lograr la igualdad entre los géneros y empoderar a todas las mujeres y las niñas</t>
  </si>
  <si>
    <t>Poner fin a todas las formas de discriminación contra todas las mujeres y las niñas en todo el mundo</t>
  </si>
  <si>
    <t>Eliminar todas las formas de violencia contra todas las mujeres y las niñas en los ámbitos público y privado, incluidas la trata y la explotación sexual y otros tipos de explotación</t>
  </si>
  <si>
    <t>Eliminar todas las prácticas nocivas, como el matrimonio infantil, precoz y forzado y la mutilación genital femenina</t>
  </si>
  <si>
    <t>Reconocer y valorar los cuidados no remunerados y el trabajo doméstico no remunerado mediante la prestación de servicios públicos, la provisión de infraestructuras y la formulación de políticas de protección social, así como mediante la promoción de la responsabilidad compartida en el hogar y la familia, según proceda en cada país</t>
  </si>
  <si>
    <t>Velar por la participación plena y efectiva de las mujeres y la igualdad de oportunidades de liderazgo a todos los niveles de la adopción de decisiones en la vida política, económica y pública</t>
  </si>
  <si>
    <t>Garantizar el acceso universal a la salud sexual y reproductiva y los derechos reproductivos, de conformidad con el Programa de Acción de la Conferencia Internacional sobre la Población y el Desarrollo, la Plataforma de Acción de Beijing y los documentos finales de sus conferencias de examen</t>
  </si>
  <si>
    <t>Emprender reformas que otorguen a las mujeres el derecho a los recursos económicos en condiciones de igualdad , así como el acceso a la propiedad y al control de las tierras y otros bienes, los servicios financieros, la herencia y los recursos naturales, de conformidad con las leyes nacionales</t>
  </si>
  <si>
    <t>Mejorar el uso de la tecnología instrumental, en particular la tecnología de la información y las comunicaciones, para promover el empoderamiento de la mujer</t>
  </si>
  <si>
    <t>Aprobar y fortalecer políticas acertadas y leyes aplicables para promover la igualdad entre los géneros y el empoderamiento de las mujeres y las niñas a todos los niveles</t>
  </si>
  <si>
    <t>Garantizar la disponibilidad de agua y su gestión sostenible y el saneamiento para todos</t>
  </si>
  <si>
    <t>Para 2030, lograr el acceso universal y equitativo al agua potable, a un precio asequible para todos</t>
  </si>
  <si>
    <t>Para 2030, lograr el acceso equitativo a servicios de saneamiento e higiene adecuados para todos y poner fin a la defecación al aire libre, prestando especial atención a las necesidades de las mujeres y las niñas y las personas en situaciones vulnerables</t>
  </si>
  <si>
    <t>Para 2030, mejorar la calidad del agua mediante la reducción de la contaminación, la eliminación del vertimiento y la reducción al mínimo de la descarga de materiales y productos químicos peligrosos, la reducción a la mitad del porcentaje de aguas residuales sin tratar y un aumento sustancial del reciclado y la reutilización en condiciones de seguridad a nivel mundial</t>
  </si>
  <si>
    <t>Para 2030, aumentar sustancialmente la utilización eficiente de los recursos hídricos en todos los sectores y asegurar la sostenibilidad de la extracción y el abastecimiento de agua dulce para hacer frente a la escasez de agua y reducir sustancialmente el número de personas que sufren de escasez de agua</t>
  </si>
  <si>
    <t>Para 2030, poner en práctica la gestión integrada de los recursos hídricos a todos los niveles, incluso mediante la cooperación transfronteriza, según proceda</t>
  </si>
  <si>
    <t>Para 2020, proteger y restablecer los ecosistemas relacionados con el agua, incluidos los bosques, las montañas, los humedales, los ríos, los acuíferos y los lagos</t>
  </si>
  <si>
    <t>Para 2030, ampliar la cooperación internacional y el apoyo prestado a los países en desarrollo para la creación de capacidad en actividades y programas relativos al agua y el saneamiento, incluidos el acopio y almacenamiento de agua, la desalinización, el aprovechamiento eficiente de los recursos hídricos, el tratamiento de aguas residuales y las tecnologías de reciclaje y reutilización</t>
  </si>
  <si>
    <t>Apoyar y fortalecer la participación de las comunidades locales en la mejora de la gestión del agua y el saneamiento</t>
  </si>
  <si>
    <t>Garantizar el acceso a una energía asequible, segura, sostenible y moderna para todos</t>
  </si>
  <si>
    <t>Para 2030, garantizar el acceso universal a servicios de energía asequibles, confiables y modernos</t>
  </si>
  <si>
    <t>Para 2030, aumentar sustancialmente el porcentaje de la energía renovable en el conjunto de fuentes de energía</t>
  </si>
  <si>
    <t>Para 2030, duplicar la tasa mundial de mejora de la eficiencia energética</t>
  </si>
  <si>
    <t>Para 2030, aumentar la cooperación internacional a fin de facilitar el acceso a la investigación y las tecnologías energéticas no contaminantes, incluidas las fuentes de energía renovables, la eficiencia energética y las tecnologías avanzadas y menos contaminantes de combustibles fósiles, y promover la inversión en infraestructuras energéticas y tecnologías de energía no contaminante</t>
  </si>
  <si>
    <t>Para 2030, ampliar la infraestructura y mejorar la tecnología para prestar servicios de energía modernos y sostenibles para todos en los países en desarrollo, en particular los países menos adelantados, los pequeños Estados insulares en desarrollo y los países en desarrollo sin litoral, en consonancia con sus respectivos programas de apoyo</t>
  </si>
  <si>
    <t>Promover el crecimiento económico sostenido, inclusivo y sostenible, el emple pleno y productivo y el trabajo decente para todos</t>
  </si>
  <si>
    <t>Mantener el crecimiento económico per capita de conformidad con las circunstancias nacionales y, en particular, un crecimiento del producto interno bruto de al menos un 7% anual en los países menos adelantados</t>
  </si>
  <si>
    <t>Lograr niveles más elevados de productividad económica mediante la diversificación, la modernización tecnológica y la innovación, entre otras cosas centrando la atención en sectores de mayor valor añadido y uso intensivo de mano de obra</t>
  </si>
  <si>
    <t>Promover políticas orientadas al desarrollo que apoyen las actividades productivas, la creación de empleo decente, el emprendimiento, la creatividad y la innovación, y alentar la oficialización y el crecimiento de las microempresas y las pequeñas y medianas empresas, entre otras cosas mediante el acceso a servicios financieros</t>
  </si>
  <si>
    <t>Mejorar progresivamente, para 2030, la producción y el consumo eficientes de los recursos mundiales y procurar desvincular el crecimiento económico de la degradación del medio ambiente, de conformidad con el marco decenal de programas sobre modalidades sostenibles de consumo y producción, empezando por los países desarrollados</t>
  </si>
  <si>
    <t>Para 2030, lograr el empleo pleno y productivo y garantizar un trabajo decente para todos los hombres y mujeres, incluidos los jóvenes y las personas con discapacidad, y la igualdad de remuneración por trabajo de igual valor</t>
  </si>
  <si>
    <t>Para 2020, reducir sustancialmente la proporción de jóvenes que no están empleados y no cursan estudios ni reciben capacitación</t>
  </si>
  <si>
    <t>Adoptar medidas inmediatas y eficaces para erradicar el trabajo forzoso, poner fin a las formas modernas de esclavitud y la trata de seres humanos y asegurar la prohibición y eliminación de las peores formas de trabajo infantil, incluidos el reclutamiento y la utilización de niños soldados, y, a más tardar en 2025, poner fin al trabajo infantil en todas sus formas</t>
  </si>
  <si>
    <t>Proteger los derechos laborales y promover un entorno de trabajo seguro y protegido para todos los trabajadores, incluidos los trabajadores migrantes, en particular las mujeres migrantes y las personas con empleos precarios</t>
  </si>
  <si>
    <t>Para 2030, elaborar y poner en práctica políticas encaminadas a promover un turismo sostenible que cree puestos de trabajo y promueva la cultura y los productos locales</t>
  </si>
  <si>
    <t>Fortalecer la capacidad de las instituciones financieras nacionales para alentar y ampliar el acceso a los servicios bancarios, financieros y de seguros para todos</t>
  </si>
  <si>
    <t>Aumentar el apoyo a la iniciativa de ayuda para el comercio en los países en desarrollo, en particular los países menos adelantados, incluso en el contexto del Marco Integrado Mejorado de Asistencia Técnica Relacionada con el Comercio para los Países Menos Adelantados</t>
  </si>
  <si>
    <t>Para 2020, desarrollar y poner en marcha una estrategia mundial para el empleo de los jóvenes y aplicar el Pacto Mundial para el Empleo de la Organización Internacional del Trabajo</t>
  </si>
  <si>
    <t>Construir infraestructuras resilientes, promover la industrialización inclusiva y sotenible y fomentar la innovación</t>
  </si>
  <si>
    <t>Desarrollar infraestructuras fiables, sostenibles, resilientes y de calidad, incluidas infraestructuras regionales y transfronterizas, para apoyar el desarrollo económico y el bienestar humano, con especial hincapié en el acceso equitativo y asequible para todos</t>
  </si>
  <si>
    <t>Promover una industrialización inclusiva y sostenible y, a más tardar en 2030, aumentar de manera significativa la contribución de la industria al empleo y al producto interno bruto, de acuerdo con las circunstancias nacionales, y duplicar esa contribución en los países menos adelantados</t>
  </si>
  <si>
    <t>Aumentar el acceso de las pequeñas empresas industriales y otras empresas, en particular en los países en desarrollo, a los servicios financieros, incluido el acceso a créditos asequibles, y su integración en las cadenas de valor y los mercados</t>
  </si>
  <si>
    <t>Para 2030, mejorar la infraestructura y reajustar las industrias para que sean sostenibles, usando los recursos con mayor eficacia y promoviendo la adopción de tecnologías y procesos industriales limpios y ambientalmente racionales, y logrando que todos los países adopten medidas de acuerdo con sus capacidades respectivas</t>
  </si>
  <si>
    <t>Aumentar la investigación científica y mejorar la capacidad tecnológica de los sectores industriales de todos los países, en particular los países en desarrollo, entre otras cosas fomentando la innovación y aumentando sustancialmente el número de personas que trabajan en el campo de la investigación y el desarrollo por cada millón de personas, así como aumentando los gastos en investigación y desarrollo de los sectores público y privado para 2030</t>
  </si>
  <si>
    <t>Facilitar el desarrollo de infraestructuras sostenibles y resilientes en los países en desarrollo con un mayor apoyo financiero, tecnológico y técnico a los países de África, los países menos adelantados, los países en desarrollo sin litoral y los pequeños Estados insulares en desarrollo</t>
  </si>
  <si>
    <t>Apoyar el desarrollo de tecnologías nacionales, la investigación y la innovación en los países en desarrollo, en particular garantizando un entorno normativo propicio a la diversificación industrial y la adición de valor a los productos básicos, entre otras cosas</t>
  </si>
  <si>
    <t>Aumentar de forma significativa el acceso a la tecnología de la información y las comunicaciones y esforzarse por facilitar el acceso universal y asequible a Internet en los países menos adelantados a más tardar en 2020</t>
  </si>
  <si>
    <t>Reducir la desigualdad en y entre los países</t>
  </si>
  <si>
    <t>Para 2030, lograr progresivamente y mantener el crecimiento de los ingresos del 40% más pobre de la población a una tasa superior a la media nacional</t>
  </si>
  <si>
    <t>Para 2030, potenciar y promover la inclusión social, económica y política de todas las personas, independientemente de su edad, sexo, discapacidad, raza, etnia, origen, religión o situación económica u otra condición</t>
  </si>
  <si>
    <t>Garantizar la igualdad de oportunidades y reducir la desigualdad de los resultados, en particular mediante la eliminación de las leyes, políticas y prácticas discriminatorias y la promoción de leyes, políticas y medidas adecuadas a ese respecto</t>
  </si>
  <si>
    <t>Adoptar políticas, en especial fiscales, salariales y de protección social, y lograr progresivamente una mayor igualdad</t>
  </si>
  <si>
    <t>Mejorar la reglamentación y vigilancia de las instituciones y los mercados financieros mundiales y fortalecer la aplicación de esa reglamentación</t>
  </si>
  <si>
    <t>Velar por una mayor representación y voz de los países en desarrollo en la adopción de decisiones en las instituciones económicas y financieras internacionales para que estas sean más eficaces, fiables, responsables y legítimas</t>
  </si>
  <si>
    <t>Facilitar la migración y la movilidad ordenadas, seguras, regulares y responsables de las personas, entre otras cosas mediante la aplicación de políticas migratorias planificadas y bien gestionadas</t>
  </si>
  <si>
    <t>Aplicar el principio del trato especial y diferenciado para los países en desarrollo, en particular los países menos adelantados, de conformidad con los acuerdos de la Organización Mundial del Comercio</t>
  </si>
  <si>
    <t>Alentar la asistencia oficial para el desarrollo y las corrientes financieras, incluida la inversión extranjera directa, para los Estados con mayores necesidades, en particular los países menos adelantados, los países de África, los pequeños Estados insulares en desarrollo y los países en desarrollo sin litoral, en consonancia con sus planes y programas nacionales</t>
  </si>
  <si>
    <t>Para 2030, reducir a menos del 3% los costos de transacción de las remesas de los migrantes y eliminar los canales de envío de remesas con un costo superior al 5%</t>
  </si>
  <si>
    <t>Lograr que las ciudades y los asentamientos humanos sean inclusivos, seguros, resilientes y sostenibles</t>
  </si>
  <si>
    <t>Para 2030, asegurar el acceso de todas las personas a viviendas y servicios básicos adecuados, seguros y asequibles y mejorar los barrios marginales</t>
  </si>
  <si>
    <t>Para 2030, proporcionar acceso a sistemas de transporte seguros, asequibles, accesibles y sostenibles para todos y mejorar la seguridad vial, en particular mediante la ampliación del transporte público, prestando especial atención a las necesidades de las personas en situación vulnerable, las mujeres, los niños, las personas con discapacidad y las personas de edad</t>
  </si>
  <si>
    <t>Para 2030, aumentar la urbanización inclusiva y sostenible y la capacidad para una planificación y gestión participativas, integradas y sostenibles de los asentamientos humanos en todos los países</t>
  </si>
  <si>
    <t>Redoblar los esfuerzos para proteger y salvaguardar el patrimonio cultural y natural del mundo</t>
  </si>
  <si>
    <t>Para 2030, reducir de forma significativa el número de muertes y de personas afectadas por los desastres, incluidos los relacionados con el agua, y reducir sustancialmente las pérdidas económicas directas vinculadas al producto interno bruto mundial causadas por los desastres, haciendo especial hincapié en la protección de los pobres y las personas en situaciones vulnerables</t>
  </si>
  <si>
    <t>Para 2030, reducir el impacto ambiental negativo per capita de las ciudades, incluso prestando especial atención a la calidad del aire y la gestión de los desechos municipales y de otro tipo</t>
  </si>
  <si>
    <t>Para 2030, proporcionar acceso universal a zonas verdes y espacios públicos seguros, inclusivos y accesibles, en particular para las mujeres y los niños, las personas de edad y las personas con discapacidad</t>
  </si>
  <si>
    <t>Apoyar los vínculos económicos, sociales y ambientales positivos entre las zonas urbanas, periurbanas y rurales mediante el fortalecimiento de la planificación del desarrollo nacional y regional</t>
  </si>
  <si>
    <t>Para 2020, aumentar sustancialmente el número de ciudades y asentamientos humanos que adoptan y ponen en marcha políticas y planes integrados para promover la inclusión, el uso eficiente de los recursos, la mitigación del cambio climático y la adaptación a él y la resiliencia ante los desastres, y desarrollar y poner en práctica, en consonancia con el Marco de Sendai para la Reducción del Riesgo de Desastres 2015-2030, la gestión integral de los riesgos de desastre a todos los niveles</t>
  </si>
  <si>
    <t>Proporcionar apoyo a los países menos adelantados, incluso mediante la asistencia financiera y técnica, para que puedan construir edificios sostenibles y resilientes utilizando materiales locales</t>
  </si>
  <si>
    <t>Garantizar modalidades de consumo y producción sostenibles</t>
  </si>
  <si>
    <t>Aplicar el Marco Decenal de Programas sobre Modalidades de Consumo y Producción Sostenibles, con la participación de todos los países y bajo el liderazgo de los países desarrollados, teniendo en cuenta el grado de desarrollo y las capacidades de los países en desarrollo</t>
  </si>
  <si>
    <t>Para 2030, lograr la gestión sostenible y el uso eficiente de los recursos naturales</t>
  </si>
  <si>
    <t>Para 2030, reducir a la mitad el desperdicio mundial de alimentos per capita en la venta al por menor y a nivel de los consumidores y reducir las pérdidas de alimentos en las cadenas de producción y distribución, incluidas las pérdidas posteriores a las cosechas</t>
  </si>
  <si>
    <t>Para 2020, lograr la gestión ecológicamente racional de los productos químicos y de todos los desechos a lo largo de su ciclo de vida, de conformidad con los marcos internacionales convenidos, y reducir de manera significativa su liberación a la atmósfera, el agua y el suelo a fin de reducir al mínimo sus efectos adversos en la salud humana y el medio ambiente</t>
  </si>
  <si>
    <t>Para 2030, disminuir de manera sustancial la generación de desechos mediante políticas de prevención, reducción, reciclaje y reutilización</t>
  </si>
  <si>
    <t>Alentar a las empresas, en especial las grandes empresas y las empresas transnacionales, a que adopten prácticas sostenibles e incorporen información sobre la sostenibilidad en su ciclo de presentación de informes</t>
  </si>
  <si>
    <t>Promover prácticas de contratación pública que sean sostenibles, de conformidad con las políticas y prioridades nacionales</t>
  </si>
  <si>
    <t>Para 2030, velar por que las personas de todo el mundo tengan información y conocimientos pertinentes para el desarrollo sostenible y los estilos de vida en armonía con la naturaleza</t>
  </si>
  <si>
    <t>Apoyar a los países en desarrollo en el fortalecimiento de su capacidad científica y tecnológica a fin de avanzar hacia modalidades de consumo y producción más sostenibles</t>
  </si>
  <si>
    <t>Elaborar y aplicar instrumentos que permitan seguir de cerca los efectos en el desarrollo sostenible con miras a lograr un turismo sostenible que cree puestos de trabajo y promueva la cultura y los productos locales</t>
  </si>
  <si>
    <t>Racionalizar los subsidios ineficientes a los combustibles fósiles que alientan el consumo antieconómico mediante la eliminación de las distorsiones del mercado, de acuerdo con las circunstancias nacionales, incluso mediante la reestructuración de los sistemas tributarios y la eliminación gradual de los subsidios perjudiciales, cuando existan, para que se ponga de manifiesto su impacto ambiental, teniendo plenamente en cuenta las necesidades y condiciones particulares de los países en desarrollo y reduciendo al mínimo los posibles efectos adversos en su desarrollo, de manera que se proteja a los pobres y las comunidades afectadas</t>
  </si>
  <si>
    <t>Adoptar medidas urgentes para combatir el cambio climático y sus efectos</t>
  </si>
  <si>
    <t>Fortalecer la resiliencia y la capacidad de adaptación a los riesgos relacionados con el clima y los desastres naturales en todos los países</t>
  </si>
  <si>
    <t>Incorporar medidas relativas al cambio climático en las políticas, estrategias y planes nacionales</t>
  </si>
  <si>
    <t>Mejorar la educación, la sensibilización y la capacidad humana e institucional en relación con la mitigación del cambio climático, la adaptación a él, la reducción de sus efectos y la alerta temprana</t>
  </si>
  <si>
    <t>Poner en práctica el compromiso contraído por los países desarrollados que son parte en la Convención Marco de las Naciones Unidas sobre el Cambio Climático con el objetivo de movilizar conjuntamente 100 000 millones de dólares anuales para el año 2020, procedentes de todas las fuentes, a fin de atender a las necesidades de los países en desarrollo, en el contexto de una labor significativa de mitigación y de una aplicación transparente, y poner en pleno funcionamiento el Fondo Verde para el Clima capitalizándolo lo antes posible</t>
  </si>
  <si>
    <t>Promover mecanismos para aumentar la capacidad de planificación y gestión eficaces en relación con el cambio climático en los países menos adelantados y los pequeños Estados insulares en desarrollo, centrándose en particular en las mujeres, los jóvenes y las comunidades locales y marginadas</t>
  </si>
  <si>
    <t>Conservar y utilizar en forma sostenible los océanos, los mares y los recursos marinos para el desarrollo sostenible</t>
  </si>
  <si>
    <t>Para 2025, prevenir y reducir de manera significativa la contaminación marina de todo tipo, en particular la contaminación producida por actividades realizadas en tierra firme, incluidos los detritos marinos y la contaminación por nutrientes</t>
  </si>
  <si>
    <t>Para 2020, gestionar y proteger de manera sostenible los ecosistemas marinos y costeros con miras a evitar efectos nocivos importantes, incluso mediante el fortalecimiento de su resiliencia, y adoptar medidas para restaurarlos con objeto de restablecer la salud y la productividad de los océanos</t>
  </si>
  <si>
    <t>Reducir al mínimo los efectos de la acidificación de los océanos y hacerles frente, incluso mediante la intensificación de la cooperación científica a todos los niveles</t>
  </si>
  <si>
    <t>Para 2020, reglamentar eficazmente la explotación pesquera y poner fin a la pesca excesiva, la pesca ilegal, la pesca no declarada y no reglamentada y las prácticas de pesca destructivas, y aplicar planes de gestión con fundamento científico a fin de restablecer las poblaciones de peces en el plazo más breve posible, por lo menos a niveles que puedan producir el máximo rendimiento sostenible de acuerdo con sus características biológicas</t>
  </si>
  <si>
    <t>Para 2020, conservar por lo menos el 10% de las zonas costeras y marinas, de conformidad con las leyes nacionales y el derecho internacional y sobre la base de la mejor información científica disponible</t>
  </si>
  <si>
    <t>Para 2020, prohibir ciertas formas de subvenciones a la pesca que contribuyen a la capacidad de pesca excesiva y la sobreexplotación pesquera, eliminar las subvenciones que contribuyen a la pesca ilegal, no declarada y no reglamentada y abstenerse de introducir nuevas subvenciones de esa índole, reconociendo que la negociación sobre las subvenciones a la pesca en el marco de la Organización Mundial del Comercio debe incluir un trato especial y diferenciado, apropiado y efectivo para los países en desarrollo y los países menos adelantados</t>
  </si>
  <si>
    <t>Para 2030, aumentar los beneficios económicos que los pequeños Estados insulares en desarrollo y los países menos adelantados reciben del uso sostenible de los recursos marinos, en particular mediante la gestión sostenible de la pesca, la acuicultura y el turismo</t>
  </si>
  <si>
    <t>Aumentar los conocimientos científicos, desarrollar la capacidad de investigación y transferir la tecnología marina, teniendo en cuenta los criterios y directrices para la transferencia de tecnología marina de la Comisión Oceanográfica Intergubernamental, a fin de mejorar la salud de los océanos y potenciar la contribución de la biodiversidad marina al desarrollo de los países en desarrollo, en particular los pequeños Estados insulares en desarrollo y los países menos adelantados</t>
  </si>
  <si>
    <t>Facilitar el acceso de los pescadores artesanales en pequeña escala a los recursos marinos y los mercados</t>
  </si>
  <si>
    <t>Mejorar la conservación y el uso sostenible de los océanos y sus recursos aplicando el derecho internacional reflejado en la Convención de las Naciones Unidas sobre el Derecho del Mar, que proporciona el marco jurídico para la conservación y la utilización sostenible de los océanos y sus recursos, como se recuerda en el párrafo 158 del documento «El futuro que queremos»</t>
  </si>
  <si>
    <t>Promover el uso sostenible de los ecosistemas terrestres, luchar contra la desertificación, detener e invertir la degradación de las tierras y frenar la pérdida de la diversidad biológica</t>
  </si>
  <si>
    <t>Para 2020, velar por la conservación, el restablecimiento y el uso sostenible de los ecosistemas terrestres y los ecosistemas interiores de agua dulce y los servicios que proporcionan, en particular los bosques, los humedales, las montañas y las zonas áridas, en consonancia con las obligaciones contraídas en virtud de acuerdos internacionales</t>
  </si>
  <si>
    <t>Para 2020, promover la gestión sostenible de todos los tipos de bosques, poner fin a la deforestación, recuperar los bosques degradados e incrementar la forestación y la reforestación a nivel mundial</t>
  </si>
  <si>
    <t>Para 2030, luchar contra la desertificación, rehabilitar las tierras y los suelos degradados, incluidas las tierras afectadas por la desertificación, la sequía y las inundaciones, y procurar lograr un mundo con una degradación neutra del suelo</t>
  </si>
  <si>
    <t>Para 2030, velar por la conservación de los ecosistemas montañosos, incluida su diversidad biológica, a fin de mejorar su capacidad de proporcionar beneficios esenciales para el desarrollo sostenible</t>
  </si>
  <si>
    <t>Adoptar medidas urgentes y significativas para reducir la degradación de los hábitats naturales, detener la pérdida de la diversidad biológica y, para 2020, proteger las especies amenazadas y evitar su extinción</t>
  </si>
  <si>
    <t>Promover la participación justa y equitativa en los beneficios que se deriven de la utilización de los recursos genéticos y promover el acceso adecuado a esos recursos, como se ha convenido internacionalmente</t>
  </si>
  <si>
    <t>Adoptar medidas urgentes para poner fin a la caza furtiva y el tráfico de especies protegidas de flora y fauna y abordar la demanda y la oferta ilegales de productos silvestres</t>
  </si>
  <si>
    <t>Para 2020, adoptar medidas para prevenir la introducción de especies exóticas invasoras y reducir de forma significativa sus efectos en los ecosistemas terrestres y acuáticos y controlar o erradicar las especies prioritarias</t>
  </si>
  <si>
    <t>Para 2020, integrar los valores de los ecosistemas y la diversidad biológica en la planificación nacional y local, los procesos de desarrollo, las estrategias de reducción de la pobreza y la contabilidad</t>
  </si>
  <si>
    <t>Movilizar y aumentar de manera significativa los recursos financieros procedentes de todas las fuentes para conservar y utilizar de forma sostenible la diversidad biológica y los ecosistemas</t>
  </si>
  <si>
    <t>Movilizar un volumen apreciable de recursos procedentes de todas las fuentes y a todos los niveles para financiar la gestión forestal sostenible y proporcionar incentivos adecuados a los países en desarrollo para que promuevan dicha gestión, en particular con miras a la conservación y la reforestación</t>
  </si>
  <si>
    <t>Aumentar el apoyo mundial a la lucha contra la caza furtiva y el tráfico de especies protegidas, en particular aumentando la capacidad de las comunidades locales para promover oportunidades de subsistencia sostenibles</t>
  </si>
  <si>
    <t>Promover sociedades pacíficas e inclusivas para el desarrrollo sostenible, facilitar el acceso a la justicia para todos y crear instituciones eficaces, responsables e inclusivas a todos los niveles</t>
  </si>
  <si>
    <t>Reducir considerablemente todas las formas de violencia y las tasas de mortalidad conexas en todo el mundo</t>
  </si>
  <si>
    <t>Poner fin al maltrato, la explotación, la trata, la tortura y todas las formas de violencia contra los niños</t>
  </si>
  <si>
    <t>Promover el estado de derecho en los planos nacional e internacional y garantizar la igualdad de acceso a la justicia para todos</t>
  </si>
  <si>
    <t>Para 2030, reducir de manera significativa las corrientes financieras y de armas ilícitas, fortalecer la recuperación y devolución de bienes robados y luchar contra todas las formas de delincuencia organizada</t>
  </si>
  <si>
    <t>Reducir sustancialmente la corrupción y el soborno en todas sus formas</t>
  </si>
  <si>
    <t>Crear instituciones eficaces, responsables y transparentes a todos los niveles</t>
  </si>
  <si>
    <t>Garantizar la adopción de decisiones inclusivas, participativas y representativas que respondan a las necesidades a todos los niveles</t>
  </si>
  <si>
    <t>Ampliar y fortalecer la participación de los países en desarrollo en las instituciones de gobernanza mundial</t>
  </si>
  <si>
    <t>Para 2030, proporcionar acceso a una identidad jurídica para todos, en particular mediante el registro de nacimientos</t>
  </si>
  <si>
    <t>Garantizar el acceso público a la información y proteger las libertades fundamentales, de conformidad con las leyes nacionales y los acuerdos internacionales</t>
  </si>
  <si>
    <t>Fortalecer las instituciones nacionales pertinentes, incluso mediante la cooperación internacional, con miras a crear capacidad a todos los niveles, en particular en los países en desarrollo, para prevenir la violencia y combatir el terrorismo y la delincuencia</t>
  </si>
  <si>
    <t>Promover y aplicar leyes y políticas no discriminatorias en favor del desarrollo sostenible</t>
  </si>
  <si>
    <t>Fortalecer los medios de ejecución y revitalizar la Alianza Mundial para el Desarrollo Sostenible</t>
  </si>
  <si>
    <t>Finanzas: Fortalecer la movilización de recursos internos, incluso mediante la prestación de apoyo internacional a los países en desarrollo, con el fin de mejorar la capacidad nacional para recaudar ingresos fiscales y de otra índole</t>
  </si>
  <si>
    <t>Finanzas: Velar por que los países desarrollados cumplan cabalmente sus compromisos en relación con la asistencia oficial para el desarrollo, incluido el compromiso de numerosos países desarrollados de alcanzar el objetivo de destinar el 0,7% del ingreso nacional bruto a la asistencia oficial para el desarrollo y del 0,15% al 0,20% del ingreso nacional bruto a la asistencia oficial para el desarrollo de los países menos adelantados; y alentar a los proveedores de asistencia oficial para el desarrollo a que consideren fijar una meta para destinar al menos el 0,20% del ingreso nacional bruto a la asistencia oficial para el desarrollo de los países menos adelantados</t>
  </si>
  <si>
    <t>Finanzas: Movilizar recursos financieros adicionales procedentes de múltiples fuentes para los países en desarrollo</t>
  </si>
  <si>
    <t>Finanzas: Ayudar a los países en desarrollo a lograr la sostenibilidad de la deuda a largo plazo con políticas coordinadas orientadas a fomentar la financiación, el alivio y la reestructuración de la deuda, según proceda, y hacer frente a la deuda externa de los países pobres muy endeudados a fin de reducir el endeudamiento excesivo</t>
  </si>
  <si>
    <t>Finanzas: Adoptar y aplicar sistemas de promoción de las inversiones en favor de los países menos adelantados</t>
  </si>
  <si>
    <t>Tecnología: Mejorar la cooperación regional e internacional Norte-Sur, Sur-Sur y triangular en materia de ciencia, tecnología e innovación y el acceso a ellas y aumentar el intercambio de conocimientos en condiciones mutuamente convenidas, entre otras cosas mejorando la coordinación entre los mecanismos existentes, en particular en el ámbito de las Naciones Unidas, y mediante un mecanismo mundial de facilitación de la tecnología</t>
  </si>
  <si>
    <t>Tecnología: Promover el desarrollo de tecnologías ecológicamente racionales y su transferencia, divulgación y difusión a los países en desarrollo en condiciones favorables, incluso en condiciones concesionarias y preferenciales, por mutuo acuerdo</t>
  </si>
  <si>
    <t>Tecnología: Poner en pleno funcionamiento, a más tardar en 2017, el banco de tecnología y el mecanismo de apoyo a la ciencia, la tecnología y la innovación para los países menos adelantados y aumentar la utilización de tecnología instrumental, en particular de la tecnología de la información y las comunicaciones</t>
  </si>
  <si>
    <t>Creación de capacidad: Aumentar el apoyo internacional a la ejecución de programas de fomento de la capacidad eficaces y con objetivos concretos en los países en desarrollo a fin de apoyar los planes nacionales orientados a aplicar todos los Objetivos de Desarrollo Sostenible, incluso mediante la cooperación Norte-Sur, Sur-Sur y triangular</t>
  </si>
  <si>
    <t>Comercio: Promover un sistema de comercio multilateral universal, basado en normas, abierto, no discriminatorio y equitativo en el marco de la Organización Mundial del Comercio, incluso mediante la conclusión de las negociaciones con arreglo a su Programa de Doha para el Desarrollo</t>
  </si>
  <si>
    <t>Comercio: Aumentar de manera significativa las exportaciones de los países en desarrollo, en particular con miras a duplicar la participación de los países menos adelantados en las exportaciones mundiales para 2020</t>
  </si>
  <si>
    <t>Comercio: Lograr la consecución oportuna del acceso a los mercados, libre de derechos y de contingentes, de manera duradera para todos los países menos adelantados, de conformidad con las decisiones de la Organización Mundial del Comercio, entre otras cosas velando por que las normas de origen preferenciales aplicables a las importaciones de los países menos adelantados sean transparentes y sencillas y contribuyan a facilitar el acceso a los mercados</t>
  </si>
  <si>
    <t>Coherencia normas e instituciones: Aumentar la estabilidad macroeconómica mundial, incluso mediante la coordinación y coherencia normativas</t>
  </si>
  <si>
    <t>Coherencia normas e instituciones: Mejorar la coherencia normativa para el desarrollo sostenible</t>
  </si>
  <si>
    <t>Coherencia normas e instituciones: Respetar el liderazgo y el margen normativo de cada país para establecer y aplicar políticas orientadas a la erradicación de la pobreza y la promoción del desarrollo sostenible</t>
  </si>
  <si>
    <t>Alianzas entre interesados: Fortalecer la Alianza Mundial para el Desarrollo Sostenible, complementada por alianzas entre múltiples interesados que movilicen y promuevan el intercambio de conocimientos, capacidad técnica, tecnología y recursos financieros, a fin de apoyar el logro de los Objetivos de Desarrollo Sostenible en todos los países, en particular los países en desarrollo</t>
  </si>
  <si>
    <t>Alianzas entre interesados: Alentar y promover la constitución de alianzas eficaces en las esferas pública, público-privada y de la sociedad civil, aprovechando la experiencia y las estrategias de obtención de recursos de las asociaciones</t>
  </si>
  <si>
    <t>Datos, supervisión y rendición de cuentas: Para 2020, mejorar la prestación de apoyo para el fomento de la capacidad a los países en desarrollo, incluidos los países menos adelantados y los pequeños Estados insulares en desarrollo, con miras a aumentar de forma significativa la disponibilidad de datos oportunos, fiables y de alta calidad desglosados por grupos de ingresos, género, edad, raza, origen étnico, condición migratoria, discapacidad, ubicación geográfica y otras características pertinentes en los contextos nacionales</t>
  </si>
  <si>
    <t>Datos, supervisión y rendición de cuentas: Para 2030, aprovechar las iniciativas existentes para elaborar indicadores que permitan medir progresos logrados en materia de desarrollo sostenible y que complementen los utilizados para medir el producto interno bruto, y apoyar el fomento de la capacidad estadística en los países en desarrollo.</t>
  </si>
  <si>
    <t>SEGUIMIENTO PLAN OPERATIVO ANUAL - POA                                         VIGENCIA:2020</t>
  </si>
  <si>
    <r>
      <t>Sección No. 1: PROGRAMACIÓN  VIGENCIA _</t>
    </r>
    <r>
      <rPr>
        <b/>
        <u val="single"/>
        <sz val="10"/>
        <color indexed="56"/>
        <rFont val="Arial"/>
        <family val="2"/>
      </rPr>
      <t>2020</t>
    </r>
  </si>
  <si>
    <t>2. Realizar  el 100% de las actividades definidas, en el periodo, para la primera fase de Detección Electrónica de Infractores DEI</t>
  </si>
  <si>
    <r>
      <rPr>
        <b/>
        <sz val="12"/>
        <color indexed="8"/>
        <rFont val="Arial"/>
        <family val="2"/>
      </rPr>
      <t xml:space="preserve">Objetivo 16: </t>
    </r>
    <r>
      <rPr>
        <sz val="12"/>
        <color indexed="8"/>
        <rFont val="Arial"/>
        <family val="2"/>
      </rPr>
      <t xml:space="preserve">Promover sociedades pacíficas e inclusivas para el desarrrollo sostenible, facilitar el acceso a la justicia para todos y crear instituciones eficaces, responsables e inclusivas a todos los niveles.
</t>
    </r>
    <r>
      <rPr>
        <b/>
        <sz val="12"/>
        <color indexed="8"/>
        <rFont val="Arial"/>
        <family val="2"/>
      </rPr>
      <t xml:space="preserve">Meta 144: </t>
    </r>
    <r>
      <rPr>
        <sz val="12"/>
        <color indexed="8"/>
        <rFont val="Arial"/>
        <family val="2"/>
      </rPr>
      <t>Crear instituciones eficaces, responsables y transparentes a todos los niveles</t>
    </r>
  </si>
  <si>
    <r>
      <rPr>
        <b/>
        <sz val="12"/>
        <color indexed="8"/>
        <rFont val="Arial"/>
        <family val="2"/>
      </rPr>
      <t xml:space="preserve">Objetivo 3: </t>
    </r>
    <r>
      <rPr>
        <sz val="12"/>
        <color indexed="8"/>
        <rFont val="Arial"/>
        <family val="2"/>
      </rPr>
      <t xml:space="preserve">Garantizar una vida sana y promover el bienestar para todos en todas las edades.
</t>
    </r>
    <r>
      <rPr>
        <b/>
        <sz val="12"/>
        <color indexed="8"/>
        <rFont val="Arial"/>
        <family val="2"/>
      </rPr>
      <t xml:space="preserve">Meta 21: </t>
    </r>
    <r>
      <rPr>
        <sz val="12"/>
        <color indexed="8"/>
        <rFont val="Arial"/>
        <family val="2"/>
      </rPr>
      <t>Para 2020, reducir a la mitad el número de muertes y lesiones causadas por accidentes de tráfico en el mundo.</t>
    </r>
  </si>
  <si>
    <t>Diciembre de 2020</t>
  </si>
  <si>
    <t>Dar inicio a la operación (etapa de producción) de la Central de Procesamiento de Infracciones de Tránsito - CPIT, para la imposición de comparendos desde la plataforma.</t>
  </si>
  <si>
    <t>Configurar las Cámaras Salvavidas adquiridas para DEI, conforme a los requerimientos establecidos.</t>
  </si>
  <si>
    <t>Adelantar procesos de transferencia de conocimientos relacionados con la administración y uso de la CPIT, con los diferentes actores que participan en el proceso de imposición de comparendos mediante las Cámaras Salvavidas.</t>
  </si>
  <si>
    <t xml:space="preserve">RAFAEL ALBERTO GONZALES </t>
  </si>
  <si>
    <t>Se realizó la consolidación y reporte de los avances a 30 de abril de las acciones definidas en el mapa de riesgos de gestión y corrupción para la Dirección GTCTT.  Los avances al mapa de riesgos se pueden consultar en https://drive.google.com/open?id=1imS5Kq1ojBVIkTKFXB7J3nZ0haaHWvu4.</t>
  </si>
  <si>
    <t>El objetivo principal del seguimiento consiste en verificar que efectivamante los riesgos en materia de corrupción que han podido ser identificados en la Entidad, sean mitigados, transferidos o eliminados de acuerdo con las competencia del área; es así como se puede garantizar que la Secretaría Distrital de Movilidad es una Entidad comprometida con el cumplimiento de las normas y que lucha porque la corrupción en cualquiera de sus múltiples facetas afecte a la ciudadanía pues ellos son los clientes finales de todas los servicios, trámites e información que suministra la información.  Es una lucha diaría de todos los servidores para hacer de la Entidad un ejemplo digno de mostrar y no solo eso sino que sea ágil, eficaz y seguro ante la comunidad haciendo también que la vida de los ciudadnos sea más fácil y mejor.</t>
  </si>
  <si>
    <t>El día 25 de mayo, de acuerdo a las indicaciones del Secretario de Movilidad se da inicio a la imposición de comparendos desde la solución de cámaras salvavidas.</t>
  </si>
  <si>
    <t>Se han adelantado jornadas de capacitación a algunos de los actores involucrados con la operación y consultas del sistema.</t>
  </si>
  <si>
    <t>En conjunto el desarrollo de las actividades, buscan Implementar un sistema de gestión y control de la demanda de transporte conformado por sistemas inteligentes y diversas tecnologías que permitan una operación y control efectivo de las variables que afectan la movilidad, garantizando el tiempo promedio de viaje en la ciudad y la seguridad vial en la misma.</t>
  </si>
  <si>
    <t>VERSIÓN: 3.0</t>
  </si>
  <si>
    <t>Versión: 3.0</t>
  </si>
  <si>
    <t>De acuerdo con las indicaciones del Secretario de Movilidad se da inicio a la imposición de comparendos desde la solución de cámaras salvavidas. Así mismo, la mayoría de las cámaras se configuraron de acuerdo a lo requerido. 
Se han adelantado jornadas de capacitación a algunos de los actores involucrados con la operación y consultas del sistema.</t>
  </si>
  <si>
    <t>Las cámaras se configuraron de acuerdo a lo requerido.</t>
  </si>
  <si>
    <t>Se realizó la consolidación y reporte de los avances a 31 de agosto de las acciones y controles definidos en el mapa de riesgos de gestión y corrupción para la dependencia.</t>
  </si>
  <si>
    <r>
      <rPr>
        <b/>
        <sz val="12"/>
        <color indexed="8"/>
        <rFont val="Arial"/>
        <family val="2"/>
      </rPr>
      <t>Estratégico:</t>
    </r>
    <r>
      <rPr>
        <sz val="12"/>
        <color indexed="8"/>
        <rFont val="Arial"/>
        <family val="2"/>
      </rPr>
      <t xml:space="preserve"> 4. Ser ejemplo en la rendición de cuentas a la ciudadanía.
</t>
    </r>
    <r>
      <rPr>
        <b/>
        <sz val="12"/>
        <color indexed="8"/>
        <rFont val="Arial"/>
        <family val="2"/>
      </rPr>
      <t>Calidad:</t>
    </r>
    <r>
      <rPr>
        <sz val="12"/>
        <color indexed="8"/>
        <rFont val="Arial"/>
        <family val="2"/>
      </rPr>
      <t xml:space="preserve"> 1. Fortalecer la prestación de los servicios de la Secretaría Distrital de Movilidad que responda a la gestión de riesgos y oportunidades, la mejora continua, los recursos y los requisitos aplicables, con el fin de dar cumplimiento a la planeación estratégica y aumentar la satisfacción de los usuarios.
</t>
    </r>
    <r>
      <rPr>
        <b/>
        <sz val="12"/>
        <color indexed="8"/>
        <rFont val="Arial"/>
        <family val="2"/>
      </rPr>
      <t>Antisoborno 3</t>
    </r>
    <r>
      <rPr>
        <sz val="12"/>
        <color indexed="8"/>
        <rFont val="Arial"/>
        <family val="2"/>
      </rPr>
      <t>. Fortalecer el reporte de las denuncias presentadas por presuntos actos de soborno, asegurando la protección de la identidad del denunciante en buena fe y bajo una sospecha razonable, y evitar represalias a este..</t>
    </r>
  </si>
  <si>
    <r>
      <rPr>
        <b/>
        <sz val="12"/>
        <rFont val="Arial"/>
        <family val="2"/>
      </rPr>
      <t>Estratégico:</t>
    </r>
    <r>
      <rPr>
        <sz val="12"/>
        <rFont val="Arial"/>
        <family val="2"/>
      </rPr>
      <t xml:space="preserve">1. Orientar las acciones de la Secretaría Distrital de Movilidad hacia la visión cero, es decir, la reducción sustancial de víctimas fatales y lesionadas en siniestros de tránsito
</t>
    </r>
    <r>
      <rPr>
        <sz val="12"/>
        <color indexed="8"/>
        <rFont val="Arial"/>
        <family val="2"/>
      </rPr>
      <t xml:space="preserve">
</t>
    </r>
    <r>
      <rPr>
        <b/>
        <sz val="12"/>
        <color indexed="8"/>
        <rFont val="Arial"/>
        <family val="2"/>
      </rPr>
      <t xml:space="preserve">Calidad: </t>
    </r>
    <r>
      <rPr>
        <sz val="12"/>
        <color indexed="8"/>
        <rFont val="Arial"/>
        <family val="2"/>
      </rPr>
      <t xml:space="preserve">1. Fortalecer la prestación de los servicios de la Secretaría Distrital de Movilidad que responda a la gestión de riesgos y oportunidades, la mejora continua, los recursos y los requisitos aplicables, con el fin de dar cumplimiento a la planeación estratégica y aumentar la satisfacción de los usuarios.
</t>
    </r>
    <r>
      <rPr>
        <b/>
        <sz val="12"/>
        <color indexed="8"/>
        <rFont val="Arial"/>
        <family val="2"/>
      </rPr>
      <t>Antisoborno 3</t>
    </r>
    <r>
      <rPr>
        <sz val="12"/>
        <color indexed="8"/>
        <rFont val="Arial"/>
        <family val="2"/>
      </rPr>
      <t>.Fortalecer el reporte de las denuncias presentadas por presuntos actos de soborno, asegurando la protección de la identidad del denunciante en buena fe y bajo una sospecha razonable, y evitar represalias a este.</t>
    </r>
  </si>
  <si>
    <t>Se realizó el segundo seguimiento al Plan Anticorrupción y de Atención al Ciudadano con corte a diciembre de 2020 y se reportó a la OAPI el 26 de diciembre de 2020 el seguimiento al mapa de riesgos de gestión, corrupción y soborno.</t>
  </si>
  <si>
    <t>Se realizó la consolidación y reporte a diciembre de los controles y  acciones definidas en el mapa de riesgos de gestión, corrupción y soborno para la dependencia.  Las evidencias del mapa de riesgos se pueden consultar en  https://drive.google.com/drive/folders/1MgpJambW75k8VECmDQv07ZdzXatqMBLD.</t>
  </si>
  <si>
    <t>Se realizó la consolidación y reporte de los avances a 31 de diciembre de las acciones definidas en el mapa de riesgos de gestión, corrupción y soborno para la dependencia.</t>
  </si>
  <si>
    <t>Con corte a 30 de junio se presenta un avance de 100% de las actividades definidad para el indicador, dando cumplimiento al indicador para el año 2020</t>
  </si>
  <si>
    <t>RAFAEL ALBERTO GONZALEZ</t>
  </si>
</sst>
</file>

<file path=xl/styles.xml><?xml version="1.0" encoding="utf-8"?>
<styleSheet xmlns="http://schemas.openxmlformats.org/spreadsheetml/2006/main">
  <numFmts count="50">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0\ &quot;€&quot;;\-#,##0\ &quot;€&quot;"/>
    <numFmt numFmtId="179" formatCode="#,##0\ &quot;€&quot;;[Red]\-#,##0\ &quot;€&quot;"/>
    <numFmt numFmtId="180" formatCode="#,##0.00\ &quot;€&quot;;\-#,##0.00\ &quot;€&quot;"/>
    <numFmt numFmtId="181" formatCode="#,##0.00\ &quot;€&quot;;[Red]\-#,##0.00\ &quot;€&quot;"/>
    <numFmt numFmtId="182" formatCode="_-* #,##0\ &quot;€&quot;_-;\-* #,##0\ &quot;€&quot;_-;_-* &quot;-&quot;\ &quot;€&quot;_-;_-@_-"/>
    <numFmt numFmtId="183" formatCode="_-* #,##0\ _€_-;\-* #,##0\ _€_-;_-* &quot;-&quot;\ _€_-;_-@_-"/>
    <numFmt numFmtId="184" formatCode="_-* #,##0.00\ &quot;€&quot;_-;\-* #,##0.00\ &quot;€&quot;_-;_-* &quot;-&quot;??\ &quot;€&quot;_-;_-@_-"/>
    <numFmt numFmtId="185" formatCode="_-* #,##0.00\ _€_-;\-* #,##0.00\ _€_-;_-* &quot;-&quot;??\ _€_-;_-@_-"/>
    <numFmt numFmtId="186" formatCode="_ * #,##0.00_ ;_ * \-#,##0.00_ ;_ * &quot;-&quot;??_ ;_ @_ "/>
    <numFmt numFmtId="187" formatCode="0.0%"/>
    <numFmt numFmtId="188" formatCode="&quot;$&quot;\ #,##0"/>
    <numFmt numFmtId="189" formatCode="0.0"/>
    <numFmt numFmtId="190" formatCode="#,##0.0"/>
    <numFmt numFmtId="191" formatCode="_(* #,##0.0_);_(* \(#,##0.0\);_(* &quot;-&quot;??_);_(@_)"/>
    <numFmt numFmtId="192" formatCode="0.000%"/>
    <numFmt numFmtId="193" formatCode="_(* #,##0_);_(* \(#,##0\);_(* &quot;-&quot;??_);_(@_)"/>
    <numFmt numFmtId="194" formatCode="_(* #,##0.0_);_(* \(#,##0.0\);_(* &quot;-&quot;_);_(@_)"/>
    <numFmt numFmtId="195" formatCode="_(* #,##0.00_);_(* \(#,##0.00\);_(* &quot;-&quot;_);_(@_)"/>
    <numFmt numFmtId="196" formatCode="[$-240A]dddd\,\ dd&quot; de &quot;mmmm&quot; de &quot;yyyy"/>
    <numFmt numFmtId="197" formatCode="[$-240A]hh:mm:ss\ AM/PM"/>
    <numFmt numFmtId="198" formatCode="[$-F800]dddd\,\ mmmm\ dd\,\ yyyy"/>
    <numFmt numFmtId="199" formatCode="&quot;Sí&quot;;&quot;Sí&quot;;&quot;No&quot;"/>
    <numFmt numFmtId="200" formatCode="&quot;Verdadero&quot;;&quot;Verdadero&quot;;&quot;Falso&quot;"/>
    <numFmt numFmtId="201" formatCode="&quot;Activado&quot;;&quot;Activado&quot;;&quot;Desactivado&quot;"/>
    <numFmt numFmtId="202" formatCode="[$€-2]\ #,##0.00_);[Red]\([$€-2]\ #,##0.00\)"/>
    <numFmt numFmtId="203" formatCode="0.0000%"/>
    <numFmt numFmtId="204" formatCode="_(* #,##0.000_);_(* \(#,##0.000\);_(* &quot;-&quot;??_);_(@_)"/>
    <numFmt numFmtId="205" formatCode="_(* #,##0.0000_);_(* \(#,##0.0000\);_(* &quot;-&quot;??_);_(@_)"/>
  </numFmts>
  <fonts count="120">
    <font>
      <sz val="11"/>
      <color theme="1"/>
      <name val="Calibri"/>
      <family val="2"/>
    </font>
    <font>
      <sz val="11"/>
      <color indexed="8"/>
      <name val="Calibri"/>
      <family val="2"/>
    </font>
    <font>
      <sz val="10"/>
      <name val="Arial"/>
      <family val="2"/>
    </font>
    <font>
      <b/>
      <sz val="10"/>
      <name val="Arial"/>
      <family val="2"/>
    </font>
    <font>
      <b/>
      <sz val="9"/>
      <name val="Arial"/>
      <family val="2"/>
    </font>
    <font>
      <sz val="9"/>
      <name val="Arial"/>
      <family val="2"/>
    </font>
    <font>
      <sz val="11"/>
      <name val="Arial"/>
      <family val="2"/>
    </font>
    <font>
      <b/>
      <sz val="11"/>
      <name val="Arial"/>
      <family val="2"/>
    </font>
    <font>
      <sz val="12"/>
      <name val="Arial"/>
      <family val="2"/>
    </font>
    <font>
      <b/>
      <sz val="12"/>
      <name val="Arial"/>
      <family val="2"/>
    </font>
    <font>
      <u val="single"/>
      <sz val="11"/>
      <name val="Arial"/>
      <family val="2"/>
    </font>
    <font>
      <u val="single"/>
      <sz val="9"/>
      <name val="Arial"/>
      <family val="2"/>
    </font>
    <font>
      <b/>
      <sz val="10"/>
      <color indexed="8"/>
      <name val="Arial"/>
      <family val="2"/>
    </font>
    <font>
      <b/>
      <sz val="9"/>
      <name val="Tahoma"/>
      <family val="2"/>
    </font>
    <font>
      <sz val="9"/>
      <name val="Tahoma"/>
      <family val="2"/>
    </font>
    <font>
      <b/>
      <sz val="8"/>
      <name val="Arial"/>
      <family val="2"/>
    </font>
    <font>
      <sz val="8"/>
      <name val="Arial"/>
      <family val="2"/>
    </font>
    <font>
      <b/>
      <u val="single"/>
      <sz val="10"/>
      <color indexed="56"/>
      <name val="Arial"/>
      <family val="2"/>
    </font>
    <font>
      <sz val="12"/>
      <color indexed="8"/>
      <name val="Arial"/>
      <family val="2"/>
    </font>
    <font>
      <b/>
      <sz val="12"/>
      <color indexed="8"/>
      <name val="Arial"/>
      <family val="2"/>
    </font>
    <font>
      <sz val="10"/>
      <color indexed="8"/>
      <name val="Calibri"/>
      <family val="0"/>
    </font>
    <font>
      <sz val="9"/>
      <color indexed="63"/>
      <name val="Calibri"/>
      <family val="0"/>
    </font>
    <font>
      <sz val="4.4"/>
      <color indexed="63"/>
      <name val="Calibri"/>
      <family val="0"/>
    </font>
    <font>
      <sz val="2.55"/>
      <color indexed="8"/>
      <name val="Calibri"/>
      <family val="0"/>
    </font>
    <font>
      <b/>
      <sz val="50"/>
      <name val="Verdana"/>
      <family val="0"/>
    </font>
    <font>
      <sz val="11"/>
      <name val="Calibri"/>
      <family val="0"/>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b/>
      <sz val="16"/>
      <color indexed="8"/>
      <name val="Calibri"/>
      <family val="2"/>
    </font>
    <font>
      <b/>
      <sz val="18"/>
      <color indexed="8"/>
      <name val="Calibri"/>
      <family val="2"/>
    </font>
    <font>
      <sz val="9"/>
      <color indexed="8"/>
      <name val="Arial"/>
      <family val="2"/>
    </font>
    <font>
      <sz val="10"/>
      <color indexed="8"/>
      <name val="Arial"/>
      <family val="2"/>
    </font>
    <font>
      <sz val="9"/>
      <color indexed="55"/>
      <name val="Arial"/>
      <family val="2"/>
    </font>
    <font>
      <b/>
      <sz val="11"/>
      <color indexed="8"/>
      <name val="Arial"/>
      <family val="2"/>
    </font>
    <font>
      <sz val="9"/>
      <color indexed="22"/>
      <name val="Arial"/>
      <family val="2"/>
    </font>
    <font>
      <b/>
      <sz val="9"/>
      <color indexed="62"/>
      <name val="Arial"/>
      <family val="2"/>
    </font>
    <font>
      <sz val="9"/>
      <color indexed="62"/>
      <name val="Arial"/>
      <family val="2"/>
    </font>
    <font>
      <sz val="11"/>
      <color indexed="8"/>
      <name val="Arial"/>
      <family val="2"/>
    </font>
    <font>
      <sz val="10"/>
      <color indexed="10"/>
      <name val="Arial"/>
      <family val="2"/>
    </font>
    <font>
      <sz val="7"/>
      <color indexed="8"/>
      <name val="Arial"/>
      <family val="2"/>
    </font>
    <font>
      <b/>
      <sz val="8"/>
      <color indexed="9"/>
      <name val="Arial"/>
      <family val="2"/>
    </font>
    <font>
      <sz val="8"/>
      <color indexed="8"/>
      <name val="Calibri"/>
      <family val="2"/>
    </font>
    <font>
      <b/>
      <sz val="8"/>
      <color indexed="8"/>
      <name val="Arial"/>
      <family val="2"/>
    </font>
    <font>
      <sz val="8"/>
      <color indexed="8"/>
      <name val="Arial"/>
      <family val="2"/>
    </font>
    <font>
      <b/>
      <sz val="9"/>
      <color indexed="8"/>
      <name val="Arial"/>
      <family val="2"/>
    </font>
    <font>
      <b/>
      <sz val="9"/>
      <color indexed="8"/>
      <name val="Calibri"/>
      <family val="2"/>
    </font>
    <font>
      <sz val="9"/>
      <color indexed="8"/>
      <name val="Calibri"/>
      <family val="2"/>
    </font>
    <font>
      <sz val="9"/>
      <color indexed="23"/>
      <name val="Arial"/>
      <family val="2"/>
    </font>
    <font>
      <b/>
      <sz val="14"/>
      <color indexed="8"/>
      <name val="Arial"/>
      <family val="2"/>
    </font>
    <font>
      <b/>
      <sz val="10"/>
      <color indexed="56"/>
      <name val="Arial"/>
      <family val="2"/>
    </font>
    <font>
      <b/>
      <sz val="10"/>
      <color indexed="9"/>
      <name val="Arial"/>
      <family val="2"/>
    </font>
    <font>
      <b/>
      <sz val="9"/>
      <color indexed="23"/>
      <name val="Arial"/>
      <family val="2"/>
    </font>
    <font>
      <sz val="8"/>
      <name val="Segoe U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sz val="16"/>
      <color theme="1"/>
      <name val="Calibri"/>
      <family val="2"/>
    </font>
    <font>
      <b/>
      <sz val="18"/>
      <color theme="1"/>
      <name val="Calibri"/>
      <family val="2"/>
    </font>
    <font>
      <sz val="9"/>
      <color theme="1"/>
      <name val="Arial"/>
      <family val="2"/>
    </font>
    <font>
      <sz val="10"/>
      <color theme="1"/>
      <name val="Arial"/>
      <family val="2"/>
    </font>
    <font>
      <b/>
      <sz val="10"/>
      <color theme="1"/>
      <name val="Arial"/>
      <family val="2"/>
    </font>
    <font>
      <sz val="9"/>
      <color theme="0" tint="-0.3499799966812134"/>
      <name val="Arial"/>
      <family val="2"/>
    </font>
    <font>
      <b/>
      <sz val="11"/>
      <color theme="1"/>
      <name val="Arial"/>
      <family val="2"/>
    </font>
    <font>
      <sz val="9"/>
      <color theme="0" tint="-0.1499900072813034"/>
      <name val="Arial"/>
      <family val="2"/>
    </font>
    <font>
      <sz val="9"/>
      <color theme="0" tint="-0.24997000396251678"/>
      <name val="Arial"/>
      <family val="2"/>
    </font>
    <font>
      <b/>
      <sz val="9"/>
      <color theme="4"/>
      <name val="Arial"/>
      <family val="2"/>
    </font>
    <font>
      <sz val="9"/>
      <color theme="4"/>
      <name val="Arial"/>
      <family val="2"/>
    </font>
    <font>
      <sz val="11"/>
      <color theme="1"/>
      <name val="Arial"/>
      <family val="2"/>
    </font>
    <font>
      <sz val="10"/>
      <color rgb="FFFF0000"/>
      <name val="Arial"/>
      <family val="2"/>
    </font>
    <font>
      <sz val="7"/>
      <color theme="1"/>
      <name val="Arial"/>
      <family val="2"/>
    </font>
    <font>
      <sz val="12"/>
      <color theme="1"/>
      <name val="Arial"/>
      <family val="2"/>
    </font>
    <font>
      <b/>
      <sz val="12"/>
      <color theme="1"/>
      <name val="Arial"/>
      <family val="2"/>
    </font>
    <font>
      <b/>
      <sz val="8"/>
      <color rgb="FFFFFFFF"/>
      <name val="Arial"/>
      <family val="2"/>
    </font>
    <font>
      <sz val="8"/>
      <color rgb="FF000000"/>
      <name val="Calibri"/>
      <family val="2"/>
    </font>
    <font>
      <sz val="11"/>
      <color rgb="FF000000"/>
      <name val="Calibri"/>
      <family val="2"/>
    </font>
    <font>
      <sz val="8"/>
      <color theme="1"/>
      <name val="Calibri"/>
      <family val="2"/>
    </font>
    <font>
      <b/>
      <sz val="8"/>
      <color theme="1"/>
      <name val="Arial"/>
      <family val="2"/>
    </font>
    <font>
      <sz val="8"/>
      <color theme="1"/>
      <name val="Arial"/>
      <family val="2"/>
    </font>
    <font>
      <b/>
      <sz val="9"/>
      <color theme="1"/>
      <name val="Arial"/>
      <family val="2"/>
    </font>
    <font>
      <b/>
      <sz val="9"/>
      <color theme="1"/>
      <name val="Calibri"/>
      <family val="2"/>
    </font>
    <font>
      <sz val="9"/>
      <color theme="1"/>
      <name val="Calibri"/>
      <family val="2"/>
    </font>
    <font>
      <sz val="9"/>
      <color rgb="FF000000"/>
      <name val="Arial"/>
      <family val="2"/>
    </font>
    <font>
      <sz val="9"/>
      <color rgb="FF747474"/>
      <name val="Arial"/>
      <family val="2"/>
    </font>
    <font>
      <b/>
      <sz val="14"/>
      <color theme="1"/>
      <name val="Arial"/>
      <family val="2"/>
    </font>
    <font>
      <b/>
      <sz val="10"/>
      <color theme="3" tint="-0.4999699890613556"/>
      <name val="Arial"/>
      <family val="2"/>
    </font>
    <font>
      <b/>
      <sz val="10"/>
      <color theme="0"/>
      <name val="Arial"/>
      <family val="2"/>
    </font>
    <font>
      <b/>
      <sz val="11"/>
      <color theme="3" tint="-0.4999699890613556"/>
      <name val="Calibri"/>
      <family val="2"/>
    </font>
    <font>
      <b/>
      <sz val="9"/>
      <color rgb="FF747474"/>
      <name val="Arial"/>
      <family val="2"/>
    </font>
    <font>
      <b/>
      <sz val="8"/>
      <name val="Calibri"/>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2" tint="-0.09996999800205231"/>
        <bgColor indexed="64"/>
      </patternFill>
    </fill>
    <fill>
      <patternFill patternType="solid">
        <fgColor theme="3" tint="0.7999799847602844"/>
        <bgColor indexed="64"/>
      </patternFill>
    </fill>
    <fill>
      <patternFill patternType="solid">
        <fgColor indexed="9"/>
        <bgColor indexed="64"/>
      </patternFill>
    </fill>
    <fill>
      <patternFill patternType="solid">
        <fgColor theme="2"/>
        <bgColor indexed="64"/>
      </patternFill>
    </fill>
    <fill>
      <patternFill patternType="solid">
        <fgColor rgb="FF000000"/>
        <bgColor indexed="64"/>
      </patternFill>
    </fill>
    <fill>
      <patternFill patternType="solid">
        <fgColor rgb="FFDDD9C3"/>
        <bgColor indexed="64"/>
      </patternFill>
    </fill>
    <fill>
      <patternFill patternType="solid">
        <fgColor rgb="FFFFFF00"/>
        <bgColor indexed="64"/>
      </patternFill>
    </fill>
    <fill>
      <patternFill patternType="solid">
        <fgColor rgb="FFFFFF00"/>
        <bgColor indexed="64"/>
      </patternFill>
    </fill>
    <fill>
      <patternFill patternType="solid">
        <fgColor theme="0"/>
        <bgColor indexed="64"/>
      </patternFill>
    </fill>
    <fill>
      <patternFill patternType="solid">
        <fgColor rgb="FF00CCFF"/>
        <bgColor indexed="64"/>
      </patternFill>
    </fill>
    <fill>
      <patternFill patternType="solid">
        <fgColor rgb="FF00B0F0"/>
        <bgColor indexed="64"/>
      </patternFill>
    </fill>
    <fill>
      <patternFill patternType="solid">
        <fgColor theme="4" tint="-0.4999699890613556"/>
        <bgColor indexed="64"/>
      </patternFill>
    </fill>
  </fills>
  <borders count="6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style="medium"/>
      <right style="thin"/>
      <top/>
      <bottom style="thin"/>
    </border>
    <border>
      <left style="thin"/>
      <right style="thin"/>
      <top/>
      <bottom style="thin"/>
    </border>
    <border>
      <left style="medium"/>
      <right style="thin"/>
      <top style="thin"/>
      <bottom style="thin"/>
    </border>
    <border>
      <left style="medium"/>
      <right style="thin"/>
      <top style="thin"/>
      <bottom/>
    </border>
    <border>
      <left style="thin"/>
      <right style="thin"/>
      <top style="thin"/>
      <bottom/>
    </border>
    <border>
      <left style="thin"/>
      <right style="medium"/>
      <top style="thin"/>
      <bottom style="thin"/>
    </border>
    <border>
      <left style="thin">
        <color rgb="FF000000"/>
      </left>
      <right style="thin">
        <color rgb="FF000000"/>
      </right>
      <top style="thin">
        <color rgb="FF000000"/>
      </top>
      <bottom style="thin">
        <color rgb="FF000000"/>
      </bottom>
    </border>
    <border>
      <left>
        <color indexed="63"/>
      </left>
      <right style="thin"/>
      <top style="thin"/>
      <bottom style="thin"/>
    </border>
    <border>
      <left style="medium"/>
      <right/>
      <top style="medium"/>
      <bottom style="medium"/>
    </border>
    <border>
      <left style="medium"/>
      <right style="medium"/>
      <top style="medium"/>
      <bottom style="medium"/>
    </border>
    <border>
      <left style="medium"/>
      <right style="thin"/>
      <top style="thin"/>
      <bottom style="medium"/>
    </border>
    <border>
      <left style="thin"/>
      <right style="thin"/>
      <top/>
      <bottom/>
    </border>
    <border>
      <left style="medium"/>
      <right/>
      <top style="medium"/>
      <bottom/>
    </border>
    <border>
      <left/>
      <right style="medium"/>
      <top style="medium"/>
      <bottom/>
    </border>
    <border>
      <left style="medium"/>
      <right/>
      <top/>
      <bottom/>
    </border>
    <border>
      <left/>
      <right style="medium"/>
      <top/>
      <bottom/>
    </border>
    <border>
      <left style="medium"/>
      <right/>
      <top/>
      <bottom style="medium"/>
    </border>
    <border>
      <left/>
      <right style="medium"/>
      <top/>
      <bottom style="medium"/>
    </border>
    <border>
      <left/>
      <right/>
      <top style="medium"/>
      <bottom style="medium"/>
    </border>
    <border>
      <left/>
      <right style="medium"/>
      <top style="medium"/>
      <bottom style="medium"/>
    </border>
    <border>
      <left style="thin"/>
      <right/>
      <top style="thin"/>
      <bottom/>
    </border>
    <border>
      <left/>
      <right/>
      <top style="thin"/>
      <bottom/>
    </border>
    <border>
      <left>
        <color indexed="63"/>
      </left>
      <right style="thin"/>
      <top style="thin"/>
      <bottom/>
    </border>
    <border>
      <left>
        <color indexed="63"/>
      </left>
      <right>
        <color indexed="63"/>
      </right>
      <top style="thin"/>
      <bottom style="thin"/>
    </border>
    <border>
      <left style="thin"/>
      <right/>
      <top/>
      <bottom style="thin"/>
    </border>
    <border>
      <left/>
      <right style="thin"/>
      <top/>
      <bottom style="thin"/>
    </border>
    <border>
      <left/>
      <right/>
      <top/>
      <bottom style="thin"/>
    </border>
    <border>
      <left style="thin"/>
      <right/>
      <top/>
      <bottom/>
    </border>
    <border>
      <left/>
      <right style="thin"/>
      <top/>
      <bottom/>
    </border>
    <border>
      <left/>
      <right style="medium"/>
      <top style="thin"/>
      <bottom style="thin"/>
    </border>
    <border>
      <left/>
      <right style="medium"/>
      <top style="thin"/>
      <bottom/>
    </border>
    <border>
      <left style="medium"/>
      <right/>
      <top style="thin"/>
      <bottom/>
    </border>
    <border>
      <left style="medium"/>
      <right style="thin"/>
      <top style="medium"/>
      <bottom/>
    </border>
    <border>
      <left style="medium"/>
      <right style="thin"/>
      <top/>
      <bottom/>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style="thin"/>
    </border>
    <border>
      <left style="thin">
        <color rgb="FF000000"/>
      </left>
      <right/>
      <top style="thin">
        <color rgb="FF000000"/>
      </top>
      <bottom style="thin"/>
    </border>
    <border>
      <left/>
      <right/>
      <top style="thin">
        <color rgb="FF000000"/>
      </top>
      <bottom style="thin"/>
    </border>
    <border>
      <left/>
      <right style="medium"/>
      <top style="thin">
        <color rgb="FF000000"/>
      </top>
      <bottom style="thin"/>
    </border>
    <border>
      <left style="thin">
        <color rgb="FF000000"/>
      </left>
      <right/>
      <top style="thin">
        <color rgb="FF000000"/>
      </top>
      <bottom style="thin">
        <color rgb="FF000000"/>
      </bottom>
    </border>
    <border>
      <left/>
      <right/>
      <top style="thin">
        <color rgb="FF000000"/>
      </top>
      <bottom style="thin">
        <color rgb="FF000000"/>
      </bottom>
    </border>
    <border>
      <left/>
      <right style="medium">
        <color rgb="FF000000"/>
      </right>
      <top style="thin">
        <color rgb="FF000000"/>
      </top>
      <bottom style="thin">
        <color rgb="FF000000"/>
      </bottom>
    </border>
    <border>
      <left style="thin"/>
      <right style="thin"/>
      <top style="thin"/>
      <bottom style="medium"/>
    </border>
    <border>
      <left style="thin"/>
      <right style="medium"/>
      <top style="thin"/>
      <bottom style="medium"/>
    </border>
    <border>
      <left style="medium"/>
      <right style="medium"/>
      <top style="medium"/>
      <bottom/>
    </border>
    <border>
      <left style="medium"/>
      <right style="medium"/>
      <top/>
      <bottom/>
    </border>
    <border>
      <left style="medium"/>
      <right style="medium"/>
      <top/>
      <bottom style="medium"/>
    </border>
  </borders>
  <cellStyleXfs count="8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9" fillId="14" borderId="0" applyNumberFormat="0" applyBorder="0" applyAlignment="0" applyProtection="0"/>
    <xf numFmtId="0" fontId="69" fillId="15" borderId="0" applyNumberFormat="0" applyBorder="0" applyAlignment="0" applyProtection="0"/>
    <xf numFmtId="0" fontId="69" fillId="16" borderId="0" applyNumberFormat="0" applyBorder="0" applyAlignment="0" applyProtection="0"/>
    <xf numFmtId="0" fontId="69" fillId="17" borderId="0" applyNumberFormat="0" applyBorder="0" applyAlignment="0" applyProtection="0"/>
    <xf numFmtId="0" fontId="69" fillId="18" borderId="0" applyNumberFormat="0" applyBorder="0" applyAlignment="0" applyProtection="0"/>
    <xf numFmtId="0" fontId="69" fillId="19" borderId="0" applyNumberFormat="0" applyBorder="0" applyAlignment="0" applyProtection="0"/>
    <xf numFmtId="0" fontId="70" fillId="20" borderId="0" applyNumberFormat="0" applyBorder="0" applyAlignment="0" applyProtection="0"/>
    <xf numFmtId="0" fontId="71" fillId="21" borderId="1" applyNumberFormat="0" applyAlignment="0" applyProtection="0"/>
    <xf numFmtId="0" fontId="72" fillId="22" borderId="2" applyNumberFormat="0" applyAlignment="0" applyProtection="0"/>
    <xf numFmtId="0" fontId="73" fillId="0" borderId="3" applyNumberFormat="0" applyFill="0" applyAlignment="0" applyProtection="0"/>
    <xf numFmtId="186" fontId="2" fillId="0" borderId="0" applyFont="0" applyFill="0" applyBorder="0" applyAlignment="0" applyProtection="0"/>
    <xf numFmtId="186" fontId="2" fillId="0" borderId="0" applyFont="0" applyFill="0" applyBorder="0" applyAlignment="0" applyProtection="0"/>
    <xf numFmtId="0" fontId="74" fillId="0" borderId="4" applyNumberFormat="0" applyFill="0" applyAlignment="0" applyProtection="0"/>
    <xf numFmtId="0" fontId="75" fillId="0" borderId="0" applyNumberFormat="0" applyFill="0" applyBorder="0" applyAlignment="0" applyProtection="0"/>
    <xf numFmtId="0" fontId="69" fillId="23" borderId="0" applyNumberFormat="0" applyBorder="0" applyAlignment="0" applyProtection="0"/>
    <xf numFmtId="0" fontId="69" fillId="24" borderId="0" applyNumberFormat="0" applyBorder="0" applyAlignment="0" applyProtection="0"/>
    <xf numFmtId="0" fontId="69" fillId="25" borderId="0" applyNumberFormat="0" applyBorder="0" applyAlignment="0" applyProtection="0"/>
    <xf numFmtId="0" fontId="69" fillId="26" borderId="0" applyNumberFormat="0" applyBorder="0" applyAlignment="0" applyProtection="0"/>
    <xf numFmtId="0" fontId="69" fillId="27" borderId="0" applyNumberFormat="0" applyBorder="0" applyAlignment="0" applyProtection="0"/>
    <xf numFmtId="0" fontId="69" fillId="28" borderId="0" applyNumberFormat="0" applyBorder="0" applyAlignment="0" applyProtection="0"/>
    <xf numFmtId="0" fontId="76" fillId="29" borderId="1" applyNumberFormat="0" applyAlignment="0" applyProtection="0"/>
    <xf numFmtId="0" fontId="77" fillId="0" borderId="0" applyNumberFormat="0" applyFill="0" applyBorder="0" applyAlignment="0" applyProtection="0"/>
    <xf numFmtId="0" fontId="78" fillId="0" borderId="0" applyNumberFormat="0" applyFill="0" applyBorder="0" applyAlignment="0" applyProtection="0"/>
    <xf numFmtId="0" fontId="79"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41" fontId="0" fillId="0" borderId="0" applyFont="0" applyFill="0" applyBorder="0" applyAlignment="0" applyProtection="0"/>
    <xf numFmtId="171" fontId="0" fillId="0" borderId="0" applyFont="0" applyFill="0" applyBorder="0" applyAlignment="0" applyProtection="0"/>
    <xf numFmtId="43" fontId="0" fillId="0" borderId="0" applyFont="0" applyFill="0" applyBorder="0" applyAlignment="0" applyProtection="0"/>
    <xf numFmtId="186" fontId="2" fillId="0" borderId="0" applyFont="0" applyFill="0" applyBorder="0" applyAlignment="0" applyProtection="0"/>
    <xf numFmtId="43"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184" fontId="1" fillId="0" borderId="0" applyFont="0" applyFill="0" applyBorder="0" applyAlignment="0" applyProtection="0"/>
    <xf numFmtId="184" fontId="1" fillId="0" borderId="0" applyFont="0" applyFill="0" applyBorder="0" applyAlignment="0" applyProtection="0"/>
    <xf numFmtId="0" fontId="80" fillId="3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5" fillId="0" borderId="0">
      <alignment/>
      <protection/>
    </xf>
    <xf numFmtId="0" fontId="2" fillId="0" borderId="0">
      <alignment/>
      <protection/>
    </xf>
    <xf numFmtId="0" fontId="0" fillId="32" borderId="5" applyNumberFormat="0" applyFont="0" applyAlignment="0" applyProtection="0"/>
    <xf numFmtId="9" fontId="0" fillId="0" borderId="0" applyFont="0" applyFill="0" applyBorder="0" applyAlignment="0" applyProtection="0"/>
    <xf numFmtId="9" fontId="2" fillId="0" borderId="0" applyFont="0" applyFill="0" applyBorder="0" applyAlignment="0" applyProtection="0"/>
    <xf numFmtId="0" fontId="81" fillId="21" borderId="6" applyNumberFormat="0" applyAlignment="0" applyProtection="0"/>
    <xf numFmtId="0" fontId="82" fillId="0" borderId="0" applyNumberFormat="0" applyFill="0" applyBorder="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5" fillId="0" borderId="7" applyNumberFormat="0" applyFill="0" applyAlignment="0" applyProtection="0"/>
    <xf numFmtId="0" fontId="75" fillId="0" borderId="8" applyNumberFormat="0" applyFill="0" applyAlignment="0" applyProtection="0"/>
    <xf numFmtId="0" fontId="86" fillId="0" borderId="9" applyNumberFormat="0" applyFill="0" applyAlignment="0" applyProtection="0"/>
  </cellStyleXfs>
  <cellXfs count="675">
    <xf numFmtId="0" fontId="0" fillId="0" borderId="0" xfId="0" applyFont="1" applyAlignment="1">
      <alignment/>
    </xf>
    <xf numFmtId="0" fontId="0" fillId="0" borderId="0" xfId="0" applyFill="1" applyAlignment="1" applyProtection="1">
      <alignment/>
      <protection/>
    </xf>
    <xf numFmtId="0" fontId="0" fillId="0" borderId="0" xfId="0" applyFont="1" applyBorder="1" applyAlignment="1" applyProtection="1">
      <alignment/>
      <protection/>
    </xf>
    <xf numFmtId="0" fontId="87" fillId="0" borderId="0" xfId="0" applyFont="1" applyBorder="1" applyAlignment="1" applyProtection="1">
      <alignment horizontal="center" vertical="center" wrapText="1"/>
      <protection/>
    </xf>
    <xf numFmtId="0" fontId="0" fillId="0" borderId="0" xfId="0" applyBorder="1" applyAlignment="1" applyProtection="1">
      <alignment/>
      <protection/>
    </xf>
    <xf numFmtId="0" fontId="0" fillId="0" borderId="0" xfId="0" applyAlignment="1" applyProtection="1">
      <alignment/>
      <protection/>
    </xf>
    <xf numFmtId="0" fontId="88" fillId="0" borderId="0" xfId="0" applyFont="1" applyBorder="1" applyAlignment="1" applyProtection="1">
      <alignment horizontal="center" vertical="center" wrapText="1"/>
      <protection/>
    </xf>
    <xf numFmtId="0" fontId="87" fillId="0" borderId="0" xfId="0" applyFont="1" applyBorder="1" applyAlignment="1" applyProtection="1">
      <alignment vertical="center" wrapText="1"/>
      <protection/>
    </xf>
    <xf numFmtId="0" fontId="0" fillId="33" borderId="0" xfId="0" applyFill="1" applyBorder="1" applyAlignment="1" applyProtection="1">
      <alignment/>
      <protection/>
    </xf>
    <xf numFmtId="0" fontId="87" fillId="33" borderId="0" xfId="0" applyFont="1" applyFill="1" applyBorder="1" applyAlignment="1" applyProtection="1">
      <alignment horizontal="center" vertical="center" wrapText="1"/>
      <protection/>
    </xf>
    <xf numFmtId="0" fontId="87" fillId="33" borderId="0" xfId="0" applyFont="1" applyFill="1" applyBorder="1" applyAlignment="1" applyProtection="1">
      <alignment vertical="center" wrapText="1"/>
      <protection/>
    </xf>
    <xf numFmtId="189" fontId="87" fillId="33" borderId="0" xfId="0" applyNumberFormat="1" applyFont="1" applyFill="1" applyBorder="1" applyAlignment="1" applyProtection="1">
      <alignment horizontal="center" vertical="center" wrapText="1"/>
      <protection/>
    </xf>
    <xf numFmtId="0" fontId="88" fillId="33" borderId="0" xfId="0" applyFont="1" applyFill="1" applyBorder="1" applyAlignment="1" applyProtection="1">
      <alignment vertical="center" wrapText="1"/>
      <protection/>
    </xf>
    <xf numFmtId="0" fontId="87" fillId="33" borderId="0" xfId="0" applyFont="1" applyFill="1" applyBorder="1" applyAlignment="1" applyProtection="1">
      <alignment vertical="center"/>
      <protection/>
    </xf>
    <xf numFmtId="0" fontId="2" fillId="0" borderId="0" xfId="69">
      <alignment/>
      <protection/>
    </xf>
    <xf numFmtId="0" fontId="2" fillId="0" borderId="0" xfId="69" applyAlignment="1">
      <alignment vertical="center"/>
      <protection/>
    </xf>
    <xf numFmtId="0" fontId="2" fillId="0" borderId="10" xfId="66" applyBorder="1" applyAlignment="1">
      <alignment vertical="center"/>
      <protection/>
    </xf>
    <xf numFmtId="0" fontId="2" fillId="0" borderId="10" xfId="69" applyBorder="1" applyAlignment="1">
      <alignment vertical="center"/>
      <protection/>
    </xf>
    <xf numFmtId="0" fontId="2" fillId="0" borderId="10" xfId="69" applyBorder="1" applyAlignment="1">
      <alignment horizontal="center" vertical="center"/>
      <protection/>
    </xf>
    <xf numFmtId="0" fontId="3" fillId="34" borderId="10" xfId="69" applyFont="1" applyFill="1" applyBorder="1" applyAlignment="1">
      <alignment horizontal="center" vertical="center"/>
      <protection/>
    </xf>
    <xf numFmtId="0" fontId="2" fillId="0" borderId="10" xfId="69" applyBorder="1" applyAlignment="1">
      <alignment vertical="center" wrapText="1"/>
      <protection/>
    </xf>
    <xf numFmtId="0" fontId="2" fillId="0" borderId="0" xfId="69" applyBorder="1" applyAlignment="1">
      <alignment horizontal="center" vertical="center"/>
      <protection/>
    </xf>
    <xf numFmtId="0" fontId="2" fillId="0" borderId="0" xfId="69" applyAlignment="1">
      <alignment horizontal="center" vertical="center"/>
      <protection/>
    </xf>
    <xf numFmtId="0" fontId="3" fillId="0" borderId="0" xfId="69" applyFont="1" applyBorder="1" applyAlignment="1">
      <alignment vertical="center"/>
      <protection/>
    </xf>
    <xf numFmtId="0" fontId="2" fillId="0" borderId="0" xfId="69" applyBorder="1" applyAlignment="1">
      <alignment vertical="center"/>
      <protection/>
    </xf>
    <xf numFmtId="0" fontId="89" fillId="0" borderId="0" xfId="0" applyFont="1" applyFill="1" applyAlignment="1" applyProtection="1">
      <alignment/>
      <protection/>
    </xf>
    <xf numFmtId="0" fontId="89" fillId="0" borderId="0" xfId="0" applyFont="1" applyFill="1" applyAlignment="1" applyProtection="1">
      <alignment horizontal="center" vertical="center"/>
      <protection/>
    </xf>
    <xf numFmtId="0" fontId="7" fillId="2" borderId="11" xfId="63" applyFont="1" applyFill="1" applyBorder="1" applyAlignment="1" applyProtection="1">
      <alignment horizontal="center" vertical="center" wrapText="1"/>
      <protection/>
    </xf>
    <xf numFmtId="0" fontId="90" fillId="0" borderId="0" xfId="0" applyFont="1" applyAlignment="1">
      <alignment/>
    </xf>
    <xf numFmtId="0" fontId="91" fillId="0" borderId="0" xfId="0" applyFont="1" applyAlignment="1">
      <alignment horizontal="center"/>
    </xf>
    <xf numFmtId="0" fontId="91" fillId="0" borderId="0" xfId="0" applyFont="1" applyAlignment="1">
      <alignment/>
    </xf>
    <xf numFmtId="0" fontId="90" fillId="0" borderId="0" xfId="0" applyFont="1" applyFill="1" applyAlignment="1">
      <alignment/>
    </xf>
    <xf numFmtId="0" fontId="89" fillId="0" borderId="0" xfId="0" applyFont="1" applyFill="1" applyAlignment="1">
      <alignment/>
    </xf>
    <xf numFmtId="0" fontId="89" fillId="0" borderId="0" xfId="0" applyFont="1" applyAlignment="1">
      <alignment/>
    </xf>
    <xf numFmtId="0" fontId="91" fillId="0" borderId="0" xfId="0" applyFont="1" applyFill="1" applyBorder="1" applyAlignment="1" applyProtection="1">
      <alignment horizontal="center" vertical="center" wrapText="1"/>
      <protection locked="0"/>
    </xf>
    <xf numFmtId="0" fontId="92" fillId="0" borderId="0" xfId="63" applyFont="1" applyFill="1" applyAlignment="1" applyProtection="1">
      <alignment vertical="center" wrapText="1"/>
      <protection/>
    </xf>
    <xf numFmtId="0" fontId="3" fillId="0" borderId="0" xfId="67" applyFont="1" applyFill="1" applyBorder="1" applyAlignment="1" applyProtection="1">
      <alignment horizontal="center" vertical="center"/>
      <protection/>
    </xf>
    <xf numFmtId="0" fontId="91" fillId="0" borderId="0" xfId="67" applyFont="1" applyFill="1" applyBorder="1" applyAlignment="1">
      <alignment horizontal="center" vertical="center"/>
      <protection/>
    </xf>
    <xf numFmtId="0" fontId="93" fillId="0" borderId="0" xfId="67" applyFont="1" applyFill="1" applyBorder="1" applyAlignment="1">
      <alignment horizontal="center" vertical="center"/>
      <protection/>
    </xf>
    <xf numFmtId="0" fontId="94" fillId="0" borderId="0" xfId="0" applyFont="1" applyFill="1" applyAlignment="1">
      <alignment/>
    </xf>
    <xf numFmtId="0" fontId="4" fillId="35" borderId="12" xfId="67" applyFont="1" applyFill="1" applyBorder="1" applyAlignment="1">
      <alignment horizontal="left" vertical="center" wrapText="1"/>
      <protection/>
    </xf>
    <xf numFmtId="0" fontId="6" fillId="36" borderId="13" xfId="67" applyFont="1" applyFill="1" applyBorder="1" applyAlignment="1">
      <alignment horizontal="center" vertical="center"/>
      <protection/>
    </xf>
    <xf numFmtId="0" fontId="6" fillId="0" borderId="0" xfId="67" applyFont="1" applyFill="1" applyBorder="1" applyAlignment="1">
      <alignment horizontal="center" vertical="top" wrapText="1"/>
      <protection/>
    </xf>
    <xf numFmtId="0" fontId="4" fillId="35" borderId="10" xfId="67" applyFont="1" applyFill="1" applyBorder="1" applyAlignment="1">
      <alignment horizontal="left" vertical="center" wrapText="1"/>
      <protection/>
    </xf>
    <xf numFmtId="0" fontId="6" fillId="36" borderId="10" xfId="67" applyFont="1" applyFill="1" applyBorder="1" applyAlignment="1">
      <alignment vertical="center"/>
      <protection/>
    </xf>
    <xf numFmtId="0" fontId="4" fillId="35" borderId="10" xfId="67" applyFont="1" applyFill="1" applyBorder="1" applyAlignment="1">
      <alignment vertical="center" wrapText="1"/>
      <protection/>
    </xf>
    <xf numFmtId="0" fontId="6" fillId="0" borderId="0" xfId="67" applyFont="1" applyFill="1" applyBorder="1" applyAlignment="1">
      <alignment horizontal="center" vertical="center"/>
      <protection/>
    </xf>
    <xf numFmtId="0" fontId="4" fillId="35" borderId="14" xfId="67" applyFont="1" applyFill="1" applyBorder="1" applyAlignment="1">
      <alignment horizontal="left" vertical="center" wrapText="1"/>
      <protection/>
    </xf>
    <xf numFmtId="1" fontId="7" fillId="0" borderId="0" xfId="56" applyNumberFormat="1" applyFont="1" applyFill="1" applyBorder="1" applyAlignment="1">
      <alignment horizontal="center" vertical="center" wrapText="1"/>
    </xf>
    <xf numFmtId="0" fontId="7" fillId="0" borderId="0" xfId="72" applyNumberFormat="1" applyFont="1" applyFill="1" applyBorder="1" applyAlignment="1">
      <alignment horizontal="center" vertical="center" wrapText="1"/>
    </xf>
    <xf numFmtId="0" fontId="92" fillId="0" borderId="0" xfId="63" applyFont="1" applyFill="1" applyAlignment="1" applyProtection="1">
      <alignment vertical="center"/>
      <protection/>
    </xf>
    <xf numFmtId="0" fontId="6" fillId="0" borderId="0" xfId="67" applyFont="1" applyFill="1" applyBorder="1" applyAlignment="1">
      <alignment horizontal="left" vertical="center" wrapText="1"/>
      <protection/>
    </xf>
    <xf numFmtId="0" fontId="6" fillId="0" borderId="0" xfId="67" applyFont="1" applyFill="1" applyBorder="1" applyAlignment="1">
      <alignment horizontal="center" vertical="center" wrapText="1"/>
      <protection/>
    </xf>
    <xf numFmtId="0" fontId="7" fillId="0" borderId="0" xfId="67" applyFont="1" applyFill="1" applyBorder="1" applyAlignment="1">
      <alignment horizontal="center" vertical="center" wrapText="1"/>
      <protection/>
    </xf>
    <xf numFmtId="0" fontId="10" fillId="0" borderId="0" xfId="67" applyFont="1" applyFill="1" applyBorder="1" applyAlignment="1">
      <alignment horizontal="center" vertical="center"/>
      <protection/>
    </xf>
    <xf numFmtId="9" fontId="7" fillId="0" borderId="0" xfId="72" applyFont="1" applyFill="1" applyBorder="1" applyAlignment="1">
      <alignment horizontal="center" vertical="center"/>
    </xf>
    <xf numFmtId="0" fontId="95" fillId="0" borderId="0" xfId="63" applyFont="1" applyFill="1" applyAlignment="1" applyProtection="1">
      <alignment vertical="center"/>
      <protection/>
    </xf>
    <xf numFmtId="187" fontId="6" fillId="0" borderId="0" xfId="72" applyNumberFormat="1" applyFont="1" applyFill="1" applyBorder="1" applyAlignment="1">
      <alignment horizontal="center" vertical="top" wrapText="1"/>
    </xf>
    <xf numFmtId="9" fontId="6" fillId="0" borderId="0" xfId="72" applyFont="1" applyFill="1" applyBorder="1" applyAlignment="1">
      <alignment horizontal="center" vertical="top" wrapText="1"/>
    </xf>
    <xf numFmtId="0" fontId="4" fillId="35" borderId="15" xfId="67" applyFont="1" applyFill="1" applyBorder="1" applyAlignment="1">
      <alignment horizontal="left" vertical="center" wrapText="1"/>
      <protection/>
    </xf>
    <xf numFmtId="0" fontId="4" fillId="35" borderId="16" xfId="67" applyFont="1" applyFill="1" applyBorder="1" applyAlignment="1">
      <alignment vertical="top" wrapText="1"/>
      <protection/>
    </xf>
    <xf numFmtId="0" fontId="4" fillId="35" borderId="14" xfId="67" applyFont="1" applyFill="1" applyBorder="1" applyAlignment="1">
      <alignment horizontal="center" vertical="center" wrapText="1"/>
      <protection/>
    </xf>
    <xf numFmtId="0" fontId="4" fillId="35" borderId="10" xfId="67" applyFont="1" applyFill="1" applyBorder="1" applyAlignment="1">
      <alignment horizontal="center" vertical="center" wrapText="1"/>
      <protection/>
    </xf>
    <xf numFmtId="0" fontId="4" fillId="35" borderId="10" xfId="0" applyFont="1" applyFill="1" applyBorder="1" applyAlignment="1">
      <alignment horizontal="center" vertical="center" wrapText="1"/>
    </xf>
    <xf numFmtId="0" fontId="4" fillId="35" borderId="17" xfId="67" applyFont="1" applyFill="1" applyBorder="1" applyAlignment="1">
      <alignment horizontal="center" vertical="center" wrapText="1"/>
      <protection/>
    </xf>
    <xf numFmtId="0" fontId="4" fillId="35" borderId="14" xfId="67" applyFont="1" applyFill="1" applyBorder="1" applyAlignment="1">
      <alignment horizontal="center" vertical="center"/>
      <protection/>
    </xf>
    <xf numFmtId="3" fontId="5" fillId="33" borderId="10" xfId="72" applyNumberFormat="1" applyFont="1" applyFill="1" applyBorder="1" applyAlignment="1" applyProtection="1">
      <alignment horizontal="center" vertical="center" wrapText="1"/>
      <protection locked="0"/>
    </xf>
    <xf numFmtId="9" fontId="96" fillId="0" borderId="10" xfId="71" applyFont="1" applyBorder="1" applyAlignment="1">
      <alignment horizontal="center" vertical="center" wrapText="1"/>
    </xf>
    <xf numFmtId="9" fontId="97" fillId="0" borderId="10" xfId="71" applyFont="1" applyBorder="1" applyAlignment="1">
      <alignment horizontal="center" vertical="center" wrapText="1"/>
    </xf>
    <xf numFmtId="9" fontId="89" fillId="0" borderId="17" xfId="71" applyFont="1" applyBorder="1" applyAlignment="1">
      <alignment horizontal="center" vertical="center" wrapText="1"/>
    </xf>
    <xf numFmtId="9" fontId="98" fillId="0" borderId="0" xfId="71" applyFont="1" applyFill="1" applyBorder="1" applyAlignment="1">
      <alignment horizontal="center" vertical="center" wrapText="1"/>
    </xf>
    <xf numFmtId="0" fontId="4" fillId="35" borderId="10" xfId="67" applyFont="1" applyFill="1" applyBorder="1" applyAlignment="1" applyProtection="1">
      <alignment horizontal="justify" vertical="center" wrapText="1"/>
      <protection locked="0"/>
    </xf>
    <xf numFmtId="0" fontId="99" fillId="0" borderId="0" xfId="67" applyFont="1" applyFill="1" applyBorder="1" applyAlignment="1" applyProtection="1">
      <alignment horizontal="center" vertical="center" wrapText="1"/>
      <protection locked="0"/>
    </xf>
    <xf numFmtId="0" fontId="3" fillId="0" borderId="0" xfId="67" applyFont="1" applyFill="1" applyBorder="1" applyAlignment="1">
      <alignment horizontal="center" vertical="center"/>
      <protection/>
    </xf>
    <xf numFmtId="0" fontId="90" fillId="0" borderId="0" xfId="0" applyFont="1" applyFill="1" applyBorder="1" applyAlignment="1">
      <alignment horizontal="center" vertical="center"/>
    </xf>
    <xf numFmtId="0" fontId="4" fillId="35" borderId="10" xfId="67" applyFont="1" applyFill="1" applyBorder="1" applyAlignment="1">
      <alignment horizontal="justify" vertical="center" wrapText="1"/>
      <protection/>
    </xf>
    <xf numFmtId="0" fontId="4" fillId="35" borderId="10" xfId="67" applyFont="1" applyFill="1" applyBorder="1" applyAlignment="1" applyProtection="1">
      <alignment horizontal="center" vertical="center" wrapText="1"/>
      <protection locked="0"/>
    </xf>
    <xf numFmtId="0" fontId="3" fillId="0" borderId="0" xfId="67" applyFont="1" applyFill="1" applyBorder="1" applyAlignment="1" applyProtection="1">
      <alignment horizontal="center" vertical="center" wrapText="1"/>
      <protection locked="0"/>
    </xf>
    <xf numFmtId="0" fontId="5" fillId="36" borderId="10" xfId="67" applyFont="1" applyFill="1" applyBorder="1" applyAlignment="1" applyProtection="1">
      <alignment vertical="center" wrapText="1"/>
      <protection locked="0"/>
    </xf>
    <xf numFmtId="0" fontId="2" fillId="0" borderId="0" xfId="67" applyFont="1" applyFill="1" applyBorder="1" applyAlignment="1" applyProtection="1">
      <alignment horizontal="center" vertical="center"/>
      <protection locked="0"/>
    </xf>
    <xf numFmtId="0" fontId="2" fillId="0" borderId="0" xfId="67" applyFont="1" applyFill="1" applyBorder="1" applyAlignment="1" applyProtection="1">
      <alignment vertical="center" wrapText="1"/>
      <protection locked="0"/>
    </xf>
    <xf numFmtId="0" fontId="100" fillId="0" borderId="0" xfId="0" applyFont="1" applyAlignment="1" applyProtection="1">
      <alignment/>
      <protection/>
    </xf>
    <xf numFmtId="0" fontId="100" fillId="0" borderId="0" xfId="0" applyFont="1" applyAlignment="1" applyProtection="1">
      <alignment horizontal="center"/>
      <protection/>
    </xf>
    <xf numFmtId="0" fontId="100" fillId="0" borderId="0" xfId="0" applyFont="1" applyFill="1" applyAlignment="1" applyProtection="1">
      <alignment horizontal="center"/>
      <protection/>
    </xf>
    <xf numFmtId="0" fontId="3" fillId="36" borderId="0" xfId="67" applyFont="1" applyFill="1" applyAlignment="1">
      <alignment horizontal="center" vertical="center"/>
      <protection/>
    </xf>
    <xf numFmtId="0" fontId="2" fillId="36" borderId="0" xfId="67" applyFont="1" applyFill="1" applyAlignment="1">
      <alignment vertical="center"/>
      <protection/>
    </xf>
    <xf numFmtId="0" fontId="2" fillId="36" borderId="0" xfId="67" applyFont="1" applyFill="1" applyAlignment="1">
      <alignment vertical="top" wrapText="1"/>
      <protection/>
    </xf>
    <xf numFmtId="9" fontId="3" fillId="36" borderId="0" xfId="72" applyFont="1" applyFill="1" applyAlignment="1">
      <alignment vertical="center"/>
    </xf>
    <xf numFmtId="9" fontId="2" fillId="36" borderId="0" xfId="72" applyFont="1" applyFill="1" applyAlignment="1">
      <alignment vertical="center"/>
    </xf>
    <xf numFmtId="0" fontId="2" fillId="0" borderId="0" xfId="67" applyFont="1" applyFill="1" applyAlignment="1">
      <alignment vertical="center"/>
      <protection/>
    </xf>
    <xf numFmtId="0" fontId="8" fillId="37" borderId="10" xfId="0" applyNumberFormat="1" applyFont="1" applyFill="1" applyBorder="1" applyAlignment="1" applyProtection="1">
      <alignment vertical="center" wrapText="1"/>
      <protection/>
    </xf>
    <xf numFmtId="3" fontId="97" fillId="33" borderId="10" xfId="72" applyNumberFormat="1" applyFont="1" applyFill="1" applyBorder="1" applyAlignment="1">
      <alignment horizontal="center" vertical="center"/>
    </xf>
    <xf numFmtId="3" fontId="5" fillId="33" borderId="10" xfId="72" applyNumberFormat="1" applyFont="1" applyFill="1" applyBorder="1" applyAlignment="1">
      <alignment horizontal="center" vertical="center"/>
    </xf>
    <xf numFmtId="10" fontId="7" fillId="2" borderId="10" xfId="63" applyNumberFormat="1" applyFont="1" applyFill="1" applyBorder="1" applyAlignment="1" applyProtection="1">
      <alignment horizontal="center" vertical="center" wrapText="1"/>
      <protection hidden="1"/>
    </xf>
    <xf numFmtId="193" fontId="101" fillId="0" borderId="10" xfId="51" applyNumberFormat="1" applyFont="1" applyBorder="1" applyAlignment="1" applyProtection="1">
      <alignment vertical="center" wrapText="1"/>
      <protection hidden="1"/>
    </xf>
    <xf numFmtId="193" fontId="102" fillId="33" borderId="10" xfId="51" applyNumberFormat="1" applyFont="1" applyFill="1" applyBorder="1" applyAlignment="1" applyProtection="1">
      <alignment horizontal="center" vertical="center" wrapText="1"/>
      <protection hidden="1"/>
    </xf>
    <xf numFmtId="9" fontId="0" fillId="0" borderId="0" xfId="71" applyFont="1" applyBorder="1" applyAlignment="1" applyProtection="1">
      <alignment/>
      <protection/>
    </xf>
    <xf numFmtId="193" fontId="0" fillId="0" borderId="0" xfId="0" applyNumberFormat="1" applyBorder="1" applyAlignment="1" applyProtection="1">
      <alignment/>
      <protection/>
    </xf>
    <xf numFmtId="193" fontId="101" fillId="0" borderId="0" xfId="51" applyNumberFormat="1" applyFont="1" applyBorder="1" applyAlignment="1" applyProtection="1">
      <alignment vertical="center" wrapText="1"/>
      <protection hidden="1"/>
    </xf>
    <xf numFmtId="14" fontId="103" fillId="38" borderId="10" xfId="63" applyNumberFormat="1" applyFont="1" applyFill="1" applyBorder="1" applyAlignment="1">
      <alignment horizontal="center" vertical="center" wrapText="1"/>
      <protection/>
    </xf>
    <xf numFmtId="14" fontId="103" fillId="38" borderId="0" xfId="63" applyNumberFormat="1" applyFont="1" applyFill="1" applyBorder="1" applyAlignment="1">
      <alignment horizontal="center" vertical="center" wrapText="1"/>
      <protection/>
    </xf>
    <xf numFmtId="198" fontId="103" fillId="38" borderId="10" xfId="63" applyNumberFormat="1" applyFont="1" applyFill="1" applyBorder="1" applyAlignment="1">
      <alignment horizontal="center" vertical="center" wrapText="1"/>
      <protection/>
    </xf>
    <xf numFmtId="0" fontId="103" fillId="38" borderId="10" xfId="63" applyFont="1" applyFill="1" applyBorder="1" applyAlignment="1">
      <alignment horizontal="center" vertical="center" wrapText="1"/>
      <protection/>
    </xf>
    <xf numFmtId="0" fontId="0" fillId="0" borderId="0" xfId="0" applyAlignment="1">
      <alignment horizontal="center" vertical="center"/>
    </xf>
    <xf numFmtId="0" fontId="104" fillId="0" borderId="10" xfId="63" applyFont="1" applyBorder="1" applyAlignment="1">
      <alignment horizontal="center"/>
      <protection/>
    </xf>
    <xf numFmtId="14" fontId="104" fillId="0" borderId="10" xfId="63" applyNumberFormat="1" applyFont="1" applyBorder="1" applyAlignment="1">
      <alignment horizontal="center" vertical="center" wrapText="1"/>
      <protection/>
    </xf>
    <xf numFmtId="0" fontId="105" fillId="0" borderId="10" xfId="63" applyFont="1" applyBorder="1" applyAlignment="1">
      <alignment horizontal="center"/>
      <protection/>
    </xf>
    <xf numFmtId="0" fontId="104" fillId="0" borderId="10" xfId="63" applyFont="1" applyBorder="1" applyAlignment="1">
      <alignment horizontal="center" vertical="center" wrapText="1"/>
      <protection/>
    </xf>
    <xf numFmtId="0" fontId="104" fillId="39" borderId="10" xfId="63" applyFont="1" applyFill="1" applyBorder="1" applyAlignment="1">
      <alignment horizontal="center" vertical="center" wrapText="1"/>
      <protection/>
    </xf>
    <xf numFmtId="0" fontId="104" fillId="40" borderId="10" xfId="63" applyFont="1" applyFill="1" applyBorder="1" applyAlignment="1">
      <alignment horizontal="center"/>
      <protection/>
    </xf>
    <xf numFmtId="1" fontId="0" fillId="0" borderId="0" xfId="0" applyNumberFormat="1" applyAlignment="1">
      <alignment horizontal="center"/>
    </xf>
    <xf numFmtId="0" fontId="0" fillId="0" borderId="0" xfId="0" applyAlignment="1">
      <alignment horizontal="center"/>
    </xf>
    <xf numFmtId="1" fontId="0" fillId="0" borderId="0" xfId="0" applyNumberFormat="1" applyAlignment="1">
      <alignment horizontal="left"/>
    </xf>
    <xf numFmtId="14" fontId="104" fillId="40" borderId="10" xfId="63" applyNumberFormat="1" applyFont="1" applyFill="1" applyBorder="1" applyAlignment="1">
      <alignment horizontal="center" vertical="center" wrapText="1"/>
      <protection/>
    </xf>
    <xf numFmtId="0" fontId="105" fillId="40" borderId="10" xfId="63" applyFont="1" applyFill="1" applyBorder="1" applyAlignment="1">
      <alignment horizontal="center"/>
      <protection/>
    </xf>
    <xf numFmtId="0" fontId="104" fillId="40" borderId="10" xfId="63" applyFont="1" applyFill="1" applyBorder="1" applyAlignment="1">
      <alignment horizontal="center" vertical="center" wrapText="1"/>
      <protection/>
    </xf>
    <xf numFmtId="0" fontId="104" fillId="41" borderId="10" xfId="63" applyFont="1" applyFill="1" applyBorder="1" applyAlignment="1">
      <alignment horizontal="center" vertical="center" wrapText="1"/>
      <protection/>
    </xf>
    <xf numFmtId="0" fontId="0" fillId="40" borderId="0" xfId="0" applyFill="1" applyAlignment="1">
      <alignment/>
    </xf>
    <xf numFmtId="0" fontId="94" fillId="0" borderId="0" xfId="63" applyFont="1" applyFill="1" applyAlignment="1" applyProtection="1">
      <alignment vertical="center" wrapText="1"/>
      <protection/>
    </xf>
    <xf numFmtId="0" fontId="94" fillId="0" borderId="0" xfId="63" applyFont="1" applyFill="1" applyAlignment="1" applyProtection="1">
      <alignment vertical="center"/>
      <protection/>
    </xf>
    <xf numFmtId="0" fontId="90" fillId="0" borderId="0" xfId="0" applyFont="1" applyBorder="1" applyAlignment="1" applyProtection="1">
      <alignment horizontal="center"/>
      <protection locked="0"/>
    </xf>
    <xf numFmtId="0" fontId="91" fillId="0" borderId="0" xfId="0" applyFont="1" applyBorder="1" applyAlignment="1" applyProtection="1">
      <alignment horizontal="center" vertical="center" wrapText="1"/>
      <protection locked="0"/>
    </xf>
    <xf numFmtId="0" fontId="86" fillId="0" borderId="0" xfId="0" applyFont="1" applyBorder="1" applyAlignment="1">
      <alignment horizontal="center"/>
    </xf>
    <xf numFmtId="10" fontId="86" fillId="14" borderId="10" xfId="71" applyNumberFormat="1" applyFont="1" applyFill="1" applyBorder="1" applyAlignment="1">
      <alignment horizontal="center" vertical="center" wrapText="1"/>
    </xf>
    <xf numFmtId="9" fontId="86" fillId="14" borderId="10" xfId="71" applyFont="1" applyFill="1" applyBorder="1" applyAlignment="1">
      <alignment horizontal="center" vertical="center" wrapText="1"/>
    </xf>
    <xf numFmtId="0" fontId="86" fillId="35" borderId="10" xfId="0" applyFont="1" applyFill="1" applyBorder="1" applyAlignment="1">
      <alignment vertical="center" wrapText="1"/>
    </xf>
    <xf numFmtId="10" fontId="0" fillId="0" borderId="0" xfId="0" applyNumberFormat="1" applyAlignment="1">
      <alignment/>
    </xf>
    <xf numFmtId="14" fontId="104" fillId="0" borderId="10" xfId="63" applyNumberFormat="1" applyFont="1" applyFill="1" applyBorder="1" applyAlignment="1">
      <alignment horizontal="center" vertical="center" wrapText="1"/>
      <protection/>
    </xf>
    <xf numFmtId="0" fontId="104" fillId="0" borderId="10" xfId="63" applyFont="1" applyFill="1" applyBorder="1" applyAlignment="1">
      <alignment horizontal="center" vertical="center" wrapText="1"/>
      <protection/>
    </xf>
    <xf numFmtId="0" fontId="0" fillId="0" borderId="18" xfId="0" applyFont="1" applyBorder="1" applyAlignment="1">
      <alignment horizontal="center"/>
    </xf>
    <xf numFmtId="14" fontId="103" fillId="38" borderId="10" xfId="63" applyNumberFormat="1" applyFont="1" applyFill="1" applyBorder="1" applyAlignment="1">
      <alignment horizontal="center" vertical="center" wrapText="1"/>
      <protection/>
    </xf>
    <xf numFmtId="14" fontId="103" fillId="38" borderId="0" xfId="63" applyNumberFormat="1" applyFont="1" applyFill="1" applyBorder="1" applyAlignment="1">
      <alignment horizontal="center" vertical="center" wrapText="1"/>
      <protection/>
    </xf>
    <xf numFmtId="198" fontId="103" fillId="38" borderId="10" xfId="63" applyNumberFormat="1" applyFont="1" applyFill="1" applyBorder="1" applyAlignment="1">
      <alignment horizontal="center" vertical="center" wrapText="1"/>
      <protection/>
    </xf>
    <xf numFmtId="0" fontId="103" fillId="38" borderId="10" xfId="63" applyFont="1" applyFill="1" applyBorder="1" applyAlignment="1">
      <alignment horizontal="center" vertical="center" wrapText="1"/>
      <protection/>
    </xf>
    <xf numFmtId="14" fontId="104" fillId="0" borderId="10" xfId="63" applyNumberFormat="1" applyFont="1" applyBorder="1" applyAlignment="1">
      <alignment horizontal="center" vertical="center" wrapText="1"/>
      <protection/>
    </xf>
    <xf numFmtId="0" fontId="105" fillId="0" borderId="10" xfId="63" applyFont="1" applyBorder="1" applyAlignment="1">
      <alignment horizontal="center"/>
      <protection/>
    </xf>
    <xf numFmtId="0" fontId="104" fillId="0" borderId="10" xfId="63" applyFont="1" applyBorder="1" applyAlignment="1">
      <alignment horizontal="center" vertical="center" wrapText="1"/>
      <protection/>
    </xf>
    <xf numFmtId="14" fontId="104" fillId="0" borderId="10" xfId="63" applyNumberFormat="1" applyFont="1" applyFill="1" applyBorder="1" applyAlignment="1">
      <alignment horizontal="center" vertical="center" wrapText="1"/>
      <protection/>
    </xf>
    <xf numFmtId="0" fontId="104" fillId="40" borderId="18" xfId="0" applyFont="1" applyFill="1" applyBorder="1" applyAlignment="1">
      <alignment horizontal="center"/>
    </xf>
    <xf numFmtId="14" fontId="104" fillId="0" borderId="18" xfId="0" applyNumberFormat="1" applyFont="1" applyBorder="1" applyAlignment="1">
      <alignment horizontal="center"/>
    </xf>
    <xf numFmtId="0" fontId="104" fillId="0" borderId="18" xfId="0" applyFont="1" applyBorder="1" applyAlignment="1">
      <alignment horizontal="center" vertical="center" wrapText="1"/>
    </xf>
    <xf numFmtId="0" fontId="104" fillId="0" borderId="18" xfId="0" applyFont="1" applyBorder="1" applyAlignment="1">
      <alignment horizontal="center"/>
    </xf>
    <xf numFmtId="0" fontId="104" fillId="39" borderId="18" xfId="0" applyFont="1" applyFill="1" applyBorder="1" applyAlignment="1">
      <alignment horizontal="center"/>
    </xf>
    <xf numFmtId="0" fontId="104" fillId="0" borderId="10" xfId="63" applyFont="1" applyFill="1" applyBorder="1" applyAlignment="1">
      <alignment horizontal="center" vertical="center" wrapText="1"/>
      <protection/>
    </xf>
    <xf numFmtId="9" fontId="101" fillId="0" borderId="10" xfId="71" applyFont="1" applyBorder="1" applyAlignment="1" applyProtection="1">
      <alignment vertical="center" wrapText="1"/>
      <protection hidden="1"/>
    </xf>
    <xf numFmtId="9" fontId="86" fillId="14" borderId="19" xfId="71" applyFont="1" applyFill="1" applyBorder="1" applyAlignment="1">
      <alignment vertical="center" wrapText="1"/>
    </xf>
    <xf numFmtId="0" fontId="106" fillId="33" borderId="0" xfId="0" applyFont="1" applyFill="1" applyBorder="1" applyAlignment="1" applyProtection="1">
      <alignment/>
      <protection/>
    </xf>
    <xf numFmtId="0" fontId="106" fillId="0" borderId="0" xfId="0" applyFont="1" applyBorder="1" applyAlignment="1" applyProtection="1">
      <alignment/>
      <protection/>
    </xf>
    <xf numFmtId="0" fontId="106" fillId="0" borderId="0" xfId="0" applyFont="1" applyAlignment="1" applyProtection="1">
      <alignment/>
      <protection/>
    </xf>
    <xf numFmtId="0" fontId="107" fillId="0" borderId="0" xfId="0" applyFont="1" applyAlignment="1" applyProtection="1">
      <alignment/>
      <protection/>
    </xf>
    <xf numFmtId="0" fontId="15" fillId="2" borderId="10" xfId="0" applyFont="1" applyFill="1" applyBorder="1" applyAlignment="1" applyProtection="1">
      <alignment horizontal="center" vertical="center" wrapText="1"/>
      <protection/>
    </xf>
    <xf numFmtId="0" fontId="108" fillId="0" borderId="0" xfId="0" applyFont="1" applyAlignment="1" applyProtection="1">
      <alignment/>
      <protection/>
    </xf>
    <xf numFmtId="0" fontId="108" fillId="0" borderId="10" xfId="0" applyFont="1" applyBorder="1" applyAlignment="1" applyProtection="1">
      <alignment horizontal="center" vertical="center" wrapText="1"/>
      <protection/>
    </xf>
    <xf numFmtId="187" fontId="108" fillId="33" borderId="10" xfId="0" applyNumberFormat="1" applyFont="1" applyFill="1" applyBorder="1" applyAlignment="1" applyProtection="1">
      <alignment vertical="center" wrapText="1"/>
      <protection/>
    </xf>
    <xf numFmtId="9" fontId="108" fillId="0" borderId="10" xfId="0" applyNumberFormat="1" applyFont="1" applyBorder="1" applyAlignment="1" applyProtection="1">
      <alignment horizontal="right" vertical="center"/>
      <protection/>
    </xf>
    <xf numFmtId="9" fontId="108" fillId="0" borderId="10" xfId="0" applyNumberFormat="1" applyFont="1" applyBorder="1" applyAlignment="1" applyProtection="1">
      <alignment horizontal="center" vertical="center"/>
      <protection/>
    </xf>
    <xf numFmtId="193" fontId="86" fillId="14" borderId="11" xfId="51" applyNumberFormat="1" applyFont="1" applyFill="1" applyBorder="1" applyAlignment="1">
      <alignment vertical="center" wrapText="1"/>
    </xf>
    <xf numFmtId="9" fontId="108" fillId="0" borderId="10" xfId="71" applyFont="1" applyBorder="1" applyAlignment="1" applyProtection="1">
      <alignment horizontal="right" vertical="center"/>
      <protection/>
    </xf>
    <xf numFmtId="0" fontId="5" fillId="37" borderId="10" xfId="0" applyFont="1" applyFill="1" applyBorder="1" applyAlignment="1" applyProtection="1">
      <alignment horizontal="center" vertical="center" wrapText="1"/>
      <protection/>
    </xf>
    <xf numFmtId="0" fontId="106" fillId="33" borderId="0" xfId="0" applyFont="1" applyFill="1" applyBorder="1" applyAlignment="1" applyProtection="1">
      <alignment vertical="center" wrapText="1"/>
      <protection/>
    </xf>
    <xf numFmtId="169" fontId="5" fillId="33" borderId="10" xfId="52" applyFont="1" applyFill="1" applyBorder="1" applyAlignment="1" applyProtection="1">
      <alignment horizontal="center" wrapText="1"/>
      <protection locked="0"/>
    </xf>
    <xf numFmtId="9" fontId="102" fillId="0" borderId="10" xfId="71" applyFont="1" applyBorder="1" applyAlignment="1" applyProtection="1">
      <alignment vertical="center" wrapText="1"/>
      <protection hidden="1"/>
    </xf>
    <xf numFmtId="0" fontId="4" fillId="35" borderId="14" xfId="67" applyFont="1" applyFill="1" applyBorder="1" applyAlignment="1" applyProtection="1">
      <alignment horizontal="justify" vertical="center" wrapText="1"/>
      <protection locked="0"/>
    </xf>
    <xf numFmtId="0" fontId="107" fillId="0" borderId="20" xfId="0" applyFont="1" applyBorder="1" applyAlignment="1" applyProtection="1">
      <alignment horizontal="justify" vertical="center" wrapText="1"/>
      <protection/>
    </xf>
    <xf numFmtId="0" fontId="107" fillId="0" borderId="21" xfId="0" applyFont="1" applyBorder="1" applyAlignment="1" applyProtection="1">
      <alignment vertical="center" wrapText="1"/>
      <protection/>
    </xf>
    <xf numFmtId="0" fontId="91" fillId="0" borderId="0" xfId="0" applyFont="1" applyBorder="1" applyAlignment="1" applyProtection="1">
      <alignment vertical="center" wrapText="1"/>
      <protection/>
    </xf>
    <xf numFmtId="0" fontId="91" fillId="0" borderId="0" xfId="0" applyFont="1" applyBorder="1" applyAlignment="1">
      <alignment horizontal="center"/>
    </xf>
    <xf numFmtId="0" fontId="91" fillId="0" borderId="0" xfId="0" applyFont="1" applyBorder="1" applyAlignment="1" applyProtection="1">
      <alignment horizontal="center" vertical="center" wrapText="1"/>
      <protection/>
    </xf>
    <xf numFmtId="0" fontId="90" fillId="0" borderId="0" xfId="0" applyFont="1" applyAlignment="1">
      <alignment horizontal="center"/>
    </xf>
    <xf numFmtId="0" fontId="91" fillId="14" borderId="16" xfId="0" applyFont="1" applyFill="1" applyBorder="1" applyAlignment="1">
      <alignment horizontal="center" vertical="center" wrapText="1"/>
    </xf>
    <xf numFmtId="0" fontId="91" fillId="35" borderId="10" xfId="0" applyFont="1" applyFill="1" applyBorder="1" applyAlignment="1">
      <alignment horizontal="center" vertical="center" wrapText="1"/>
    </xf>
    <xf numFmtId="0" fontId="91" fillId="0" borderId="0" xfId="0" applyFont="1" applyFill="1" applyBorder="1" applyAlignment="1">
      <alignment horizontal="center" vertical="center" wrapText="1"/>
    </xf>
    <xf numFmtId="0" fontId="90" fillId="0" borderId="10" xfId="0" applyFont="1" applyFill="1" applyBorder="1" applyAlignment="1">
      <alignment horizontal="center" vertical="center" wrapText="1"/>
    </xf>
    <xf numFmtId="0" fontId="2" fillId="0" borderId="10" xfId="0" applyFont="1" applyFill="1" applyBorder="1" applyAlignment="1">
      <alignment horizontal="justify" vertical="center" wrapText="1"/>
    </xf>
    <xf numFmtId="17" fontId="2" fillId="0" borderId="10" xfId="0" applyNumberFormat="1" applyFont="1" applyFill="1" applyBorder="1" applyAlignment="1" applyProtection="1">
      <alignment horizontal="right" vertical="center" wrapText="1"/>
      <protection locked="0"/>
    </xf>
    <xf numFmtId="17" fontId="90" fillId="0" borderId="10" xfId="0" applyNumberFormat="1" applyFont="1" applyFill="1" applyBorder="1" applyAlignment="1" applyProtection="1">
      <alignment horizontal="right" vertical="center" wrapText="1"/>
      <protection locked="0"/>
    </xf>
    <xf numFmtId="17" fontId="90" fillId="0" borderId="10" xfId="0" applyNumberFormat="1" applyFont="1" applyBorder="1" applyAlignment="1">
      <alignment vertical="center"/>
    </xf>
    <xf numFmtId="0" fontId="90" fillId="0" borderId="0" xfId="0" applyFont="1" applyAlignment="1">
      <alignment horizontal="center" vertical="center"/>
    </xf>
    <xf numFmtId="0" fontId="108" fillId="0" borderId="10" xfId="0" applyFont="1" applyBorder="1" applyAlignment="1" applyProtection="1">
      <alignment horizontal="justify" vertical="center" wrapText="1"/>
      <protection/>
    </xf>
    <xf numFmtId="9" fontId="102" fillId="33" borderId="10" xfId="71" applyFont="1" applyFill="1" applyBorder="1" applyAlignment="1" applyProtection="1">
      <alignment horizontal="center" vertical="center" wrapText="1"/>
      <protection hidden="1"/>
    </xf>
    <xf numFmtId="0" fontId="4" fillId="35" borderId="10" xfId="67" applyFont="1" applyFill="1" applyBorder="1" applyAlignment="1" applyProtection="1">
      <alignment horizontal="center" vertical="center" wrapText="1"/>
      <protection locked="0"/>
    </xf>
    <xf numFmtId="0" fontId="4" fillId="35" borderId="17" xfId="67" applyFont="1" applyFill="1" applyBorder="1" applyAlignment="1" applyProtection="1">
      <alignment horizontal="center" vertical="center" wrapText="1"/>
      <protection locked="0"/>
    </xf>
    <xf numFmtId="0" fontId="91" fillId="0" borderId="0" xfId="0" applyFont="1" applyAlignment="1" applyProtection="1">
      <alignment horizontal="center"/>
      <protection/>
    </xf>
    <xf numFmtId="0" fontId="90" fillId="0" borderId="0" xfId="0" applyFont="1" applyAlignment="1" applyProtection="1">
      <alignment/>
      <protection/>
    </xf>
    <xf numFmtId="0" fontId="91" fillId="0" borderId="0" xfId="0" applyFont="1" applyAlignment="1" applyProtection="1">
      <alignment/>
      <protection/>
    </xf>
    <xf numFmtId="0" fontId="89" fillId="0" borderId="0" xfId="0" applyFont="1" applyAlignment="1" applyProtection="1">
      <alignment/>
      <protection/>
    </xf>
    <xf numFmtId="0" fontId="94" fillId="0" borderId="0" xfId="0" applyFont="1" applyFill="1" applyAlignment="1" applyProtection="1">
      <alignment/>
      <protection/>
    </xf>
    <xf numFmtId="0" fontId="91" fillId="0" borderId="0" xfId="0" applyFont="1" applyFill="1" applyBorder="1" applyAlignment="1" applyProtection="1">
      <alignment horizontal="center" vertical="center" wrapText="1"/>
      <protection/>
    </xf>
    <xf numFmtId="0" fontId="91" fillId="0" borderId="0" xfId="67" applyFont="1" applyFill="1" applyBorder="1" applyAlignment="1" applyProtection="1">
      <alignment horizontal="center" vertical="center"/>
      <protection/>
    </xf>
    <xf numFmtId="0" fontId="4" fillId="35" borderId="14" xfId="67" applyFont="1" applyFill="1" applyBorder="1" applyAlignment="1" applyProtection="1">
      <alignment horizontal="left" vertical="center" wrapText="1"/>
      <protection/>
    </xf>
    <xf numFmtId="0" fontId="5" fillId="33" borderId="10" xfId="67" applyFont="1" applyFill="1" applyBorder="1" applyAlignment="1" applyProtection="1">
      <alignment horizontal="center" vertical="center"/>
      <protection/>
    </xf>
    <xf numFmtId="0" fontId="5" fillId="36" borderId="10" xfId="67" applyFont="1" applyFill="1" applyBorder="1" applyAlignment="1" applyProtection="1">
      <alignment vertical="center"/>
      <protection/>
    </xf>
    <xf numFmtId="0" fontId="4" fillId="35" borderId="10" xfId="67" applyFont="1" applyFill="1" applyBorder="1" applyAlignment="1" applyProtection="1">
      <alignment vertical="center" wrapText="1"/>
      <protection/>
    </xf>
    <xf numFmtId="0" fontId="5" fillId="36" borderId="17" xfId="67" applyFont="1" applyFill="1" applyBorder="1" applyAlignment="1" applyProtection="1">
      <alignment vertical="center"/>
      <protection/>
    </xf>
    <xf numFmtId="0" fontId="89" fillId="33" borderId="0" xfId="0" applyFont="1" applyFill="1" applyAlignment="1" applyProtection="1">
      <alignment vertical="center"/>
      <protection/>
    </xf>
    <xf numFmtId="0" fontId="89" fillId="33" borderId="0" xfId="0" applyFont="1" applyFill="1" applyAlignment="1" applyProtection="1">
      <alignment wrapText="1"/>
      <protection/>
    </xf>
    <xf numFmtId="0" fontId="4" fillId="35" borderId="10" xfId="67" applyFont="1" applyFill="1" applyBorder="1" applyAlignment="1" applyProtection="1">
      <alignment vertical="top" wrapText="1"/>
      <protection/>
    </xf>
    <xf numFmtId="0" fontId="4" fillId="35" borderId="10" xfId="67" applyFont="1" applyFill="1" applyBorder="1" applyAlignment="1" applyProtection="1">
      <alignment horizontal="center" vertical="center" wrapText="1"/>
      <protection/>
    </xf>
    <xf numFmtId="0" fontId="4" fillId="35" borderId="14" xfId="67" applyFont="1" applyFill="1" applyBorder="1" applyAlignment="1" applyProtection="1">
      <alignment horizontal="justify" vertical="center" wrapText="1"/>
      <protection/>
    </xf>
    <xf numFmtId="0" fontId="89" fillId="33" borderId="0" xfId="0" applyFont="1" applyFill="1" applyAlignment="1" applyProtection="1">
      <alignment vertical="center" wrapText="1"/>
      <protection/>
    </xf>
    <xf numFmtId="0" fontId="4" fillId="35" borderId="22" xfId="67" applyFont="1" applyFill="1" applyBorder="1" applyAlignment="1" applyProtection="1">
      <alignment horizontal="justify" vertical="center" wrapText="1"/>
      <protection/>
    </xf>
    <xf numFmtId="0" fontId="3" fillId="36" borderId="0" xfId="67" applyFont="1" applyFill="1" applyAlignment="1" applyProtection="1">
      <alignment horizontal="center" vertical="center"/>
      <protection/>
    </xf>
    <xf numFmtId="0" fontId="2" fillId="36" borderId="0" xfId="67" applyFont="1" applyFill="1" applyAlignment="1" applyProtection="1">
      <alignment vertical="center"/>
      <protection/>
    </xf>
    <xf numFmtId="0" fontId="2" fillId="36" borderId="0" xfId="67" applyFont="1" applyFill="1" applyAlignment="1" applyProtection="1">
      <alignment vertical="top" wrapText="1"/>
      <protection/>
    </xf>
    <xf numFmtId="9" fontId="3" fillId="36" borderId="0" xfId="72" applyFont="1" applyFill="1" applyAlignment="1" applyProtection="1">
      <alignment vertical="center"/>
      <protection/>
    </xf>
    <xf numFmtId="9" fontId="2" fillId="36" borderId="0" xfId="72" applyFont="1" applyFill="1" applyAlignment="1" applyProtection="1">
      <alignment vertical="center"/>
      <protection/>
    </xf>
    <xf numFmtId="0" fontId="4" fillId="35" borderId="14" xfId="67" applyFont="1" applyFill="1" applyBorder="1" applyAlignment="1" applyProtection="1">
      <alignment horizontal="center" vertical="center" wrapText="1"/>
      <protection locked="0"/>
    </xf>
    <xf numFmtId="0" fontId="4" fillId="35" borderId="10" xfId="0" applyFont="1" applyFill="1" applyBorder="1" applyAlignment="1" applyProtection="1">
      <alignment horizontal="center" vertical="center" wrapText="1"/>
      <protection locked="0"/>
    </xf>
    <xf numFmtId="0" fontId="4" fillId="35" borderId="14" xfId="67" applyFont="1" applyFill="1" applyBorder="1" applyAlignment="1" applyProtection="1">
      <alignment horizontal="center" vertical="center"/>
      <protection locked="0"/>
    </xf>
    <xf numFmtId="169" fontId="97" fillId="33" borderId="10" xfId="52" applyFont="1" applyFill="1" applyBorder="1" applyAlignment="1" applyProtection="1">
      <alignment horizontal="center"/>
      <protection locked="0"/>
    </xf>
    <xf numFmtId="169" fontId="5" fillId="33" borderId="10" xfId="52" applyFont="1" applyFill="1" applyBorder="1" applyAlignment="1" applyProtection="1">
      <alignment horizontal="center"/>
      <protection locked="0"/>
    </xf>
    <xf numFmtId="9" fontId="96" fillId="33" borderId="10" xfId="71" applyFont="1" applyFill="1" applyBorder="1" applyAlignment="1" applyProtection="1">
      <alignment horizontal="center" wrapText="1"/>
      <protection locked="0"/>
    </xf>
    <xf numFmtId="9" fontId="97" fillId="33" borderId="10" xfId="71" applyFont="1" applyFill="1" applyBorder="1" applyAlignment="1" applyProtection="1">
      <alignment horizontal="center" wrapText="1"/>
      <protection locked="0"/>
    </xf>
    <xf numFmtId="9" fontId="89" fillId="33" borderId="17" xfId="71" applyFont="1" applyFill="1" applyBorder="1" applyAlignment="1" applyProtection="1">
      <alignment horizontal="center" wrapText="1"/>
      <protection locked="0"/>
    </xf>
    <xf numFmtId="0" fontId="4" fillId="35" borderId="14" xfId="67" applyFont="1" applyFill="1" applyBorder="1" applyAlignment="1" applyProtection="1">
      <alignment horizontal="left" vertical="center" wrapText="1"/>
      <protection locked="0"/>
    </xf>
    <xf numFmtId="0" fontId="93" fillId="33" borderId="21" xfId="0" applyFont="1" applyFill="1" applyBorder="1" applyAlignment="1" applyProtection="1">
      <alignment vertical="center" wrapText="1"/>
      <protection/>
    </xf>
    <xf numFmtId="14" fontId="5" fillId="0" borderId="10" xfId="67" applyNumberFormat="1" applyFont="1" applyFill="1" applyBorder="1" applyAlignment="1" applyProtection="1">
      <alignment vertical="center" wrapText="1"/>
      <protection/>
    </xf>
    <xf numFmtId="9" fontId="0" fillId="33" borderId="10" xfId="71" applyFont="1" applyFill="1" applyBorder="1" applyAlignment="1">
      <alignment horizontal="center" vertical="center"/>
    </xf>
    <xf numFmtId="0" fontId="4" fillId="35" borderId="10" xfId="67" applyFont="1" applyFill="1" applyBorder="1" applyAlignment="1" applyProtection="1">
      <alignment horizontal="justify" vertical="center" wrapText="1"/>
      <protection locked="0"/>
    </xf>
    <xf numFmtId="0" fontId="4" fillId="35" borderId="10" xfId="67" applyFont="1" applyFill="1" applyBorder="1" applyAlignment="1" applyProtection="1">
      <alignment horizontal="center" vertical="center" wrapText="1"/>
      <protection locked="0"/>
    </xf>
    <xf numFmtId="0" fontId="4" fillId="35" borderId="10" xfId="67" applyFont="1" applyFill="1" applyBorder="1" applyAlignment="1" applyProtection="1">
      <alignment horizontal="center" vertical="center" wrapText="1"/>
      <protection/>
    </xf>
    <xf numFmtId="0" fontId="4" fillId="35" borderId="14" xfId="67" applyFont="1" applyFill="1" applyBorder="1" applyAlignment="1" applyProtection="1">
      <alignment horizontal="left" vertical="center" wrapText="1"/>
      <protection/>
    </xf>
    <xf numFmtId="0" fontId="4" fillId="35" borderId="10" xfId="67" applyFont="1" applyFill="1" applyBorder="1" applyAlignment="1" applyProtection="1">
      <alignment horizontal="justify" vertical="center" wrapText="1"/>
      <protection/>
    </xf>
    <xf numFmtId="0" fontId="4" fillId="35" borderId="10" xfId="67" applyFont="1" applyFill="1" applyBorder="1" applyAlignment="1" applyProtection="1">
      <alignment horizontal="left" vertical="center" wrapText="1"/>
      <protection/>
    </xf>
    <xf numFmtId="0" fontId="4" fillId="35" borderId="12" xfId="67" applyFont="1" applyFill="1" applyBorder="1" applyAlignment="1" applyProtection="1">
      <alignment horizontal="left" vertical="center" wrapText="1"/>
      <protection/>
    </xf>
    <xf numFmtId="0" fontId="5" fillId="33" borderId="13" xfId="67" applyFont="1" applyFill="1" applyBorder="1" applyAlignment="1" applyProtection="1">
      <alignment horizontal="center" vertical="center"/>
      <protection/>
    </xf>
    <xf numFmtId="0" fontId="4" fillId="35" borderId="15" xfId="67" applyFont="1" applyFill="1" applyBorder="1" applyAlignment="1" applyProtection="1">
      <alignment horizontal="left" vertical="center" wrapText="1"/>
      <protection/>
    </xf>
    <xf numFmtId="0" fontId="4" fillId="35" borderId="16" xfId="67" applyFont="1" applyFill="1" applyBorder="1" applyAlignment="1" applyProtection="1">
      <alignment vertical="top" wrapText="1"/>
      <protection/>
    </xf>
    <xf numFmtId="10" fontId="96" fillId="0" borderId="10" xfId="71" applyNumberFormat="1" applyFont="1" applyBorder="1" applyAlignment="1" applyProtection="1">
      <alignment horizontal="center" vertical="center" wrapText="1"/>
      <protection locked="0"/>
    </xf>
    <xf numFmtId="10" fontId="97" fillId="0" borderId="10" xfId="71" applyNumberFormat="1" applyFont="1" applyBorder="1" applyAlignment="1" applyProtection="1">
      <alignment horizontal="center" vertical="center" wrapText="1"/>
      <protection locked="0"/>
    </xf>
    <xf numFmtId="10" fontId="89" fillId="0" borderId="17" xfId="71" applyNumberFormat="1" applyFont="1" applyBorder="1" applyAlignment="1" applyProtection="1">
      <alignment horizontal="center" vertical="center" wrapText="1"/>
      <protection locked="0"/>
    </xf>
    <xf numFmtId="0" fontId="4" fillId="35" borderId="10" xfId="67" applyFont="1" applyFill="1" applyBorder="1" applyAlignment="1" applyProtection="1">
      <alignment horizontal="left" vertical="center" wrapText="1"/>
      <protection locked="0"/>
    </xf>
    <xf numFmtId="14" fontId="5" fillId="36" borderId="10" xfId="67" applyNumberFormat="1" applyFont="1" applyFill="1" applyBorder="1" applyAlignment="1" applyProtection="1">
      <alignment vertical="center" wrapText="1"/>
      <protection/>
    </xf>
    <xf numFmtId="0" fontId="109" fillId="0" borderId="20" xfId="0" applyFont="1" applyBorder="1" applyAlignment="1" applyProtection="1">
      <alignment vertical="center" wrapText="1"/>
      <protection/>
    </xf>
    <xf numFmtId="0" fontId="109" fillId="0" borderId="0" xfId="0" applyFont="1" applyBorder="1" applyAlignment="1" applyProtection="1">
      <alignment vertical="center" wrapText="1"/>
      <protection/>
    </xf>
    <xf numFmtId="0" fontId="109" fillId="0" borderId="21" xfId="0" applyFont="1" applyBorder="1" applyAlignment="1" applyProtection="1">
      <alignment vertical="center" wrapText="1"/>
      <protection/>
    </xf>
    <xf numFmtId="0" fontId="109" fillId="0" borderId="0" xfId="0" applyFont="1" applyBorder="1" applyAlignment="1" applyProtection="1">
      <alignment horizontal="center" vertical="center" wrapText="1"/>
      <protection/>
    </xf>
    <xf numFmtId="0" fontId="109" fillId="33" borderId="21" xfId="0" applyFont="1" applyFill="1" applyBorder="1" applyAlignment="1" applyProtection="1">
      <alignment vertical="center" wrapText="1"/>
      <protection/>
    </xf>
    <xf numFmtId="0" fontId="86" fillId="0" borderId="0" xfId="0" applyFont="1" applyFill="1" applyBorder="1" applyAlignment="1">
      <alignment horizontal="center" vertical="center" wrapText="1"/>
    </xf>
    <xf numFmtId="0" fontId="86" fillId="14" borderId="16" xfId="0" applyFont="1" applyFill="1" applyBorder="1" applyAlignment="1">
      <alignment horizontal="center" vertical="center" wrapText="1"/>
    </xf>
    <xf numFmtId="0" fontId="86" fillId="35" borderId="16" xfId="0" applyFont="1" applyFill="1" applyBorder="1" applyAlignment="1">
      <alignment horizontal="center" vertical="center" wrapText="1"/>
    </xf>
    <xf numFmtId="0" fontId="0" fillId="0" borderId="0" xfId="0" applyAlignment="1">
      <alignment vertical="center"/>
    </xf>
    <xf numFmtId="9" fontId="86" fillId="14" borderId="11" xfId="71" applyFont="1" applyFill="1" applyBorder="1" applyAlignment="1">
      <alignment horizontal="center" vertical="center" wrapText="1"/>
    </xf>
    <xf numFmtId="9" fontId="86" fillId="35" borderId="10" xfId="0" applyNumberFormat="1" applyFont="1" applyFill="1" applyBorder="1" applyAlignment="1">
      <alignment vertical="center" wrapText="1"/>
    </xf>
    <xf numFmtId="0" fontId="0" fillId="33" borderId="10" xfId="0" applyFill="1" applyBorder="1" applyAlignment="1">
      <alignment vertical="center" wrapText="1"/>
    </xf>
    <xf numFmtId="17" fontId="0" fillId="33" borderId="10" xfId="0" applyNumberFormat="1" applyFill="1" applyBorder="1" applyAlignment="1">
      <alignment vertical="center"/>
    </xf>
    <xf numFmtId="0" fontId="0" fillId="33" borderId="10" xfId="0" applyFont="1" applyFill="1" applyBorder="1" applyAlignment="1">
      <alignment vertical="center" wrapText="1"/>
    </xf>
    <xf numFmtId="9" fontId="90" fillId="0" borderId="10" xfId="71" applyFont="1" applyFill="1" applyBorder="1" applyAlignment="1">
      <alignment horizontal="center" vertical="center"/>
    </xf>
    <xf numFmtId="0" fontId="15" fillId="2" borderId="13" xfId="0" applyFont="1" applyFill="1" applyBorder="1" applyAlignment="1" applyProtection="1">
      <alignment horizontal="center" vertical="center" wrapText="1"/>
      <protection/>
    </xf>
    <xf numFmtId="0" fontId="3" fillId="34" borderId="10" xfId="66" applyFont="1" applyFill="1" applyBorder="1" applyAlignment="1">
      <alignment horizontal="center" vertical="center"/>
      <protection/>
    </xf>
    <xf numFmtId="9" fontId="5" fillId="33" borderId="10" xfId="71" applyFont="1" applyFill="1" applyBorder="1" applyAlignment="1" applyProtection="1">
      <alignment horizontal="center" vertical="center" wrapText="1"/>
      <protection locked="0"/>
    </xf>
    <xf numFmtId="0" fontId="107" fillId="0" borderId="0" xfId="0" applyFont="1" applyFill="1" applyBorder="1" applyAlignment="1" applyProtection="1">
      <alignment horizontal="center" vertical="center" wrapText="1"/>
      <protection/>
    </xf>
    <xf numFmtId="0" fontId="107" fillId="33" borderId="0" xfId="0" applyFont="1" applyFill="1" applyBorder="1" applyAlignment="1" applyProtection="1">
      <alignment horizontal="center" vertical="center"/>
      <protection/>
    </xf>
    <xf numFmtId="0" fontId="15" fillId="2" borderId="23" xfId="0" applyFont="1" applyFill="1" applyBorder="1" applyAlignment="1" applyProtection="1">
      <alignment horizontal="center" vertical="center" wrapText="1"/>
      <protection/>
    </xf>
    <xf numFmtId="0" fontId="2" fillId="0" borderId="10" xfId="66" applyBorder="1" applyAlignment="1">
      <alignment vertical="center" wrapText="1"/>
      <protection/>
    </xf>
    <xf numFmtId="0" fontId="5" fillId="33" borderId="10" xfId="0" applyFont="1" applyFill="1" applyBorder="1" applyAlignment="1">
      <alignment vertical="center" wrapText="1"/>
    </xf>
    <xf numFmtId="0" fontId="6" fillId="0" borderId="10" xfId="0" applyFont="1" applyBorder="1" applyAlignment="1">
      <alignment vertical="center" wrapText="1"/>
    </xf>
    <xf numFmtId="0" fontId="0" fillId="0" borderId="10" xfId="0" applyFont="1" applyBorder="1" applyAlignment="1">
      <alignment vertical="center" wrapText="1"/>
    </xf>
    <xf numFmtId="0" fontId="110" fillId="34" borderId="10" xfId="0" applyFont="1" applyFill="1" applyBorder="1" applyAlignment="1">
      <alignment horizontal="center" vertical="center"/>
    </xf>
    <xf numFmtId="0" fontId="111" fillId="0" borderId="10" xfId="0" applyFont="1" applyBorder="1" applyAlignment="1">
      <alignment horizontal="justify" vertical="center"/>
    </xf>
    <xf numFmtId="0" fontId="112" fillId="0" borderId="10" xfId="0" applyFont="1" applyBorder="1" applyAlignment="1">
      <alignment horizontal="justify" vertical="center"/>
    </xf>
    <xf numFmtId="0" fontId="0" fillId="0" borderId="0" xfId="0" applyFill="1" applyAlignment="1">
      <alignment/>
    </xf>
    <xf numFmtId="0" fontId="0" fillId="0" borderId="0" xfId="0" applyBorder="1" applyAlignment="1">
      <alignment/>
    </xf>
    <xf numFmtId="0" fontId="113" fillId="0" borderId="0" xfId="0" applyFont="1" applyAlignment="1">
      <alignment horizontal="center" vertical="center"/>
    </xf>
    <xf numFmtId="0" fontId="113" fillId="0" borderId="0" xfId="0" applyFont="1" applyAlignment="1">
      <alignment horizontal="left" vertical="center" wrapText="1" indent="1"/>
    </xf>
    <xf numFmtId="0" fontId="113" fillId="0" borderId="0" xfId="0" applyFont="1" applyFill="1" applyAlignment="1">
      <alignment horizontal="left" vertical="center" indent="1"/>
    </xf>
    <xf numFmtId="0" fontId="0" fillId="33" borderId="0" xfId="0" applyFill="1" applyAlignment="1">
      <alignment/>
    </xf>
    <xf numFmtId="0" fontId="113" fillId="33" borderId="0" xfId="0" applyFont="1" applyFill="1" applyAlignment="1">
      <alignment horizontal="left" vertical="center" indent="1"/>
    </xf>
    <xf numFmtId="0" fontId="113" fillId="33" borderId="10" xfId="0" applyFont="1" applyFill="1" applyBorder="1" applyAlignment="1">
      <alignment horizontal="center" vertical="center"/>
    </xf>
    <xf numFmtId="0" fontId="113" fillId="33" borderId="10" xfId="0" applyFont="1" applyFill="1" applyBorder="1" applyAlignment="1">
      <alignment horizontal="left" vertical="center" wrapText="1" indent="1"/>
    </xf>
    <xf numFmtId="0" fontId="0" fillId="33" borderId="0" xfId="0" applyFill="1" applyBorder="1" applyAlignment="1">
      <alignment/>
    </xf>
    <xf numFmtId="0" fontId="113" fillId="33" borderId="0" xfId="0" applyFont="1" applyFill="1" applyAlignment="1">
      <alignment horizontal="center" vertical="center"/>
    </xf>
    <xf numFmtId="0" fontId="113" fillId="33" borderId="0" xfId="0" applyFont="1" applyFill="1" applyAlignment="1">
      <alignment horizontal="left" vertical="center" wrapText="1" indent="1"/>
    </xf>
    <xf numFmtId="0" fontId="0" fillId="0" borderId="13" xfId="0" applyBorder="1" applyAlignment="1">
      <alignment/>
    </xf>
    <xf numFmtId="0" fontId="0" fillId="0" borderId="10" xfId="0" applyBorder="1" applyAlignment="1">
      <alignment/>
    </xf>
    <xf numFmtId="9" fontId="97" fillId="33" borderId="10" xfId="71" applyFont="1" applyFill="1" applyBorder="1" applyAlignment="1" applyProtection="1">
      <alignment horizontal="center" vertical="center"/>
      <protection locked="0"/>
    </xf>
    <xf numFmtId="9" fontId="5" fillId="33" borderId="10" xfId="71" applyFont="1" applyFill="1" applyBorder="1" applyAlignment="1" applyProtection="1">
      <alignment horizontal="center" vertical="center"/>
      <protection locked="0"/>
    </xf>
    <xf numFmtId="0" fontId="113" fillId="0" borderId="10" xfId="0" applyFont="1" applyFill="1" applyBorder="1" applyAlignment="1">
      <alignment horizontal="left" vertical="center" wrapText="1" indent="1"/>
    </xf>
    <xf numFmtId="0" fontId="96" fillId="33" borderId="10" xfId="0" applyFont="1" applyFill="1" applyBorder="1" applyAlignment="1">
      <alignment horizontal="center" vertical="center"/>
    </xf>
    <xf numFmtId="0" fontId="96" fillId="33" borderId="10" xfId="0" applyFont="1" applyFill="1" applyBorder="1" applyAlignment="1">
      <alignment horizontal="left" vertical="center" wrapText="1" indent="1"/>
    </xf>
    <xf numFmtId="0" fontId="9" fillId="37" borderId="10" xfId="0" applyNumberFormat="1" applyFont="1" applyFill="1" applyBorder="1" applyAlignment="1" applyProtection="1">
      <alignment vertical="center" wrapText="1"/>
      <protection/>
    </xf>
    <xf numFmtId="0" fontId="0" fillId="33" borderId="10" xfId="0" applyFont="1" applyFill="1" applyBorder="1" applyAlignment="1">
      <alignment horizontal="center" vertical="center" wrapText="1"/>
    </xf>
    <xf numFmtId="17" fontId="0" fillId="0" borderId="10" xfId="0" applyNumberFormat="1" applyBorder="1" applyAlignment="1" applyProtection="1">
      <alignment horizontal="right" vertical="center" wrapText="1"/>
      <protection locked="0"/>
    </xf>
    <xf numFmtId="0" fontId="0" fillId="33" borderId="10" xfId="0" applyFill="1" applyBorder="1" applyAlignment="1">
      <alignment horizontal="justify" vertical="center" wrapText="1"/>
    </xf>
    <xf numFmtId="0" fontId="0" fillId="33" borderId="13" xfId="0" applyFill="1" applyBorder="1" applyAlignment="1">
      <alignment vertical="center" wrapText="1"/>
    </xf>
    <xf numFmtId="17" fontId="0" fillId="0" borderId="18" xfId="0" applyNumberFormat="1" applyBorder="1" applyAlignment="1">
      <alignment horizontal="right" vertical="center" wrapText="1"/>
    </xf>
    <xf numFmtId="0" fontId="0" fillId="42" borderId="18" xfId="0" applyFill="1" applyBorder="1" applyAlignment="1">
      <alignment horizontal="left" vertical="center" wrapText="1"/>
    </xf>
    <xf numFmtId="0" fontId="101" fillId="33" borderId="10" xfId="52" applyNumberFormat="1" applyFont="1" applyFill="1" applyBorder="1" applyAlignment="1" applyProtection="1">
      <alignment horizontal="justify" vertical="center" wrapText="1"/>
      <protection hidden="1"/>
    </xf>
    <xf numFmtId="0" fontId="0" fillId="33" borderId="24" xfId="0" applyFill="1" applyBorder="1" applyAlignment="1" applyProtection="1">
      <alignment horizontal="center"/>
      <protection/>
    </xf>
    <xf numFmtId="0" fontId="0" fillId="33" borderId="25" xfId="0" applyFill="1" applyBorder="1" applyAlignment="1" applyProtection="1">
      <alignment horizontal="center"/>
      <protection/>
    </xf>
    <xf numFmtId="0" fontId="0" fillId="33" borderId="26" xfId="0" applyFill="1" applyBorder="1" applyAlignment="1" applyProtection="1">
      <alignment horizontal="center"/>
      <protection/>
    </xf>
    <xf numFmtId="0" fontId="0" fillId="33" borderId="27" xfId="0" applyFill="1" applyBorder="1" applyAlignment="1" applyProtection="1">
      <alignment horizontal="center"/>
      <protection/>
    </xf>
    <xf numFmtId="0" fontId="0" fillId="33" borderId="28" xfId="0" applyFill="1" applyBorder="1" applyAlignment="1" applyProtection="1">
      <alignment horizontal="center"/>
      <protection/>
    </xf>
    <xf numFmtId="0" fontId="0" fillId="33" borderId="29" xfId="0" applyFill="1" applyBorder="1" applyAlignment="1" applyProtection="1">
      <alignment horizontal="center"/>
      <protection/>
    </xf>
    <xf numFmtId="0" fontId="7" fillId="2" borderId="10" xfId="63" applyFont="1" applyFill="1" applyBorder="1" applyAlignment="1" applyProtection="1">
      <alignment horizontal="center" vertical="center" wrapText="1"/>
      <protection/>
    </xf>
    <xf numFmtId="0" fontId="114" fillId="0" borderId="20" xfId="0" applyFont="1" applyFill="1" applyBorder="1" applyAlignment="1" applyProtection="1">
      <alignment horizontal="center" vertical="center"/>
      <protection/>
    </xf>
    <xf numFmtId="0" fontId="114" fillId="0" borderId="30" xfId="0" applyFont="1" applyFill="1" applyBorder="1" applyAlignment="1" applyProtection="1">
      <alignment horizontal="center" vertical="center"/>
      <protection/>
    </xf>
    <xf numFmtId="0" fontId="114" fillId="0" borderId="31" xfId="0" applyFont="1" applyFill="1" applyBorder="1" applyAlignment="1" applyProtection="1">
      <alignment horizontal="center" vertical="center"/>
      <protection/>
    </xf>
    <xf numFmtId="0" fontId="101" fillId="0" borderId="10" xfId="0" applyFont="1" applyBorder="1" applyAlignment="1" applyProtection="1">
      <alignment horizontal="center" vertical="center" wrapText="1"/>
      <protection/>
    </xf>
    <xf numFmtId="0" fontId="7" fillId="2" borderId="16" xfId="63" applyFont="1" applyFill="1" applyBorder="1" applyAlignment="1" applyProtection="1">
      <alignment horizontal="center" vertical="center" wrapText="1"/>
      <protection/>
    </xf>
    <xf numFmtId="0" fontId="7" fillId="2" borderId="13" xfId="63" applyFont="1" applyFill="1" applyBorder="1" applyAlignment="1" applyProtection="1">
      <alignment horizontal="center" vertical="center" wrapText="1"/>
      <protection/>
    </xf>
    <xf numFmtId="0" fontId="102" fillId="34" borderId="10" xfId="0" applyFont="1" applyFill="1" applyBorder="1" applyAlignment="1" applyProtection="1">
      <alignment horizontal="justify" vertical="center" wrapText="1"/>
      <protection/>
    </xf>
    <xf numFmtId="0" fontId="101" fillId="33" borderId="10" xfId="0" applyFont="1" applyFill="1" applyBorder="1" applyAlignment="1" applyProtection="1">
      <alignment horizontal="center" vertical="center" wrapText="1"/>
      <protection/>
    </xf>
    <xf numFmtId="0" fontId="101" fillId="33" borderId="10" xfId="0" applyFont="1" applyFill="1" applyBorder="1" applyAlignment="1" applyProtection="1">
      <alignment horizontal="justify" vertical="center" wrapText="1"/>
      <protection/>
    </xf>
    <xf numFmtId="0" fontId="8" fillId="0" borderId="10" xfId="63" applyFont="1" applyFill="1" applyBorder="1" applyAlignment="1" applyProtection="1">
      <alignment horizontal="justify" vertical="center" wrapText="1"/>
      <protection/>
    </xf>
    <xf numFmtId="0" fontId="18" fillId="33" borderId="10" xfId="0" applyFont="1" applyFill="1" applyBorder="1" applyAlignment="1">
      <alignment horizontal="justify" vertical="center" wrapText="1"/>
    </xf>
    <xf numFmtId="0" fontId="101" fillId="33" borderId="10" xfId="0" applyFont="1" applyFill="1" applyBorder="1" applyAlignment="1">
      <alignment horizontal="justify" vertical="center" wrapText="1"/>
    </xf>
    <xf numFmtId="0" fontId="7" fillId="2" borderId="32" xfId="63" applyFont="1" applyFill="1" applyBorder="1" applyAlignment="1" applyProtection="1">
      <alignment horizontal="center" vertical="center" wrapText="1"/>
      <protection hidden="1"/>
    </xf>
    <xf numFmtId="0" fontId="7" fillId="2" borderId="33" xfId="63" applyFont="1" applyFill="1" applyBorder="1" applyAlignment="1" applyProtection="1">
      <alignment horizontal="center" vertical="center" wrapText="1"/>
      <protection hidden="1"/>
    </xf>
    <xf numFmtId="0" fontId="7" fillId="2" borderId="34" xfId="63" applyFont="1" applyFill="1" applyBorder="1" applyAlignment="1" applyProtection="1">
      <alignment horizontal="center" vertical="center" wrapText="1"/>
      <protection hidden="1"/>
    </xf>
    <xf numFmtId="0" fontId="7" fillId="2" borderId="10" xfId="0" applyFont="1" applyFill="1" applyBorder="1" applyAlignment="1" applyProtection="1">
      <alignment horizontal="center" vertical="center" wrapText="1"/>
      <protection hidden="1"/>
    </xf>
    <xf numFmtId="0" fontId="114" fillId="0" borderId="20" xfId="0" applyFont="1" applyFill="1" applyBorder="1" applyAlignment="1" applyProtection="1">
      <alignment horizontal="center" vertical="center" wrapText="1"/>
      <protection/>
    </xf>
    <xf numFmtId="0" fontId="114" fillId="0" borderId="30" xfId="0" applyFont="1" applyFill="1" applyBorder="1" applyAlignment="1" applyProtection="1">
      <alignment horizontal="center" vertical="center" wrapText="1"/>
      <protection/>
    </xf>
    <xf numFmtId="0" fontId="114" fillId="0" borderId="31" xfId="0" applyFont="1" applyFill="1" applyBorder="1" applyAlignment="1" applyProtection="1">
      <alignment horizontal="center" vertical="center" wrapText="1"/>
      <protection/>
    </xf>
    <xf numFmtId="0" fontId="7" fillId="43" borderId="11" xfId="0" applyFont="1" applyFill="1" applyBorder="1" applyAlignment="1" applyProtection="1">
      <alignment horizontal="center" vertical="center"/>
      <protection/>
    </xf>
    <xf numFmtId="0" fontId="7" fillId="43" borderId="35" xfId="0" applyFont="1" applyFill="1" applyBorder="1" applyAlignment="1" applyProtection="1">
      <alignment horizontal="center" vertical="center"/>
      <protection/>
    </xf>
    <xf numFmtId="0" fontId="7" fillId="43" borderId="19" xfId="0" applyFont="1" applyFill="1" applyBorder="1" applyAlignment="1" applyProtection="1">
      <alignment horizontal="center" vertical="center"/>
      <protection/>
    </xf>
    <xf numFmtId="0" fontId="7" fillId="2" borderId="32" xfId="63" applyFont="1" applyFill="1" applyBorder="1" applyAlignment="1" applyProtection="1">
      <alignment horizontal="center" vertical="center" wrapText="1"/>
      <protection/>
    </xf>
    <xf numFmtId="0" fontId="7" fillId="2" borderId="33" xfId="63" applyFont="1" applyFill="1" applyBorder="1" applyAlignment="1" applyProtection="1">
      <alignment horizontal="center" vertical="center" wrapText="1"/>
      <protection/>
    </xf>
    <xf numFmtId="0" fontId="93" fillId="33" borderId="20" xfId="0" applyFont="1" applyFill="1" applyBorder="1" applyAlignment="1" applyProtection="1">
      <alignment horizontal="center" vertical="center" wrapText="1"/>
      <protection/>
    </xf>
    <xf numFmtId="0" fontId="93" fillId="33" borderId="30" xfId="0" applyFont="1" applyFill="1" applyBorder="1" applyAlignment="1" applyProtection="1">
      <alignment horizontal="center" vertical="center" wrapText="1"/>
      <protection/>
    </xf>
    <xf numFmtId="0" fontId="93" fillId="33" borderId="31" xfId="0" applyFont="1" applyFill="1" applyBorder="1" applyAlignment="1" applyProtection="1">
      <alignment horizontal="center" vertical="center" wrapText="1"/>
      <protection/>
    </xf>
    <xf numFmtId="0" fontId="106" fillId="0" borderId="10" xfId="0" applyFont="1" applyFill="1" applyBorder="1" applyAlignment="1" applyProtection="1">
      <alignment horizontal="center"/>
      <protection/>
    </xf>
    <xf numFmtId="0" fontId="107" fillId="0" borderId="11" xfId="0" applyFont="1" applyFill="1" applyBorder="1" applyAlignment="1" applyProtection="1">
      <alignment horizontal="center" vertical="center" wrapText="1"/>
      <protection/>
    </xf>
    <xf numFmtId="0" fontId="107" fillId="0" borderId="35" xfId="0" applyFont="1" applyFill="1" applyBorder="1" applyAlignment="1" applyProtection="1">
      <alignment horizontal="center" vertical="center" wrapText="1"/>
      <protection/>
    </xf>
    <xf numFmtId="0" fontId="107" fillId="0" borderId="19" xfId="0" applyFont="1" applyFill="1" applyBorder="1" applyAlignment="1" applyProtection="1">
      <alignment horizontal="center" vertical="center" wrapText="1"/>
      <protection/>
    </xf>
    <xf numFmtId="0" fontId="107" fillId="33" borderId="11" xfId="0" applyFont="1" applyFill="1" applyBorder="1" applyAlignment="1" applyProtection="1">
      <alignment horizontal="center" vertical="center"/>
      <protection/>
    </xf>
    <xf numFmtId="0" fontId="107" fillId="33" borderId="35" xfId="0" applyFont="1" applyFill="1" applyBorder="1" applyAlignment="1" applyProtection="1">
      <alignment horizontal="center" vertical="center"/>
      <protection/>
    </xf>
    <xf numFmtId="0" fontId="107" fillId="33" borderId="19" xfId="0" applyFont="1" applyFill="1" applyBorder="1" applyAlignment="1" applyProtection="1">
      <alignment horizontal="center" vertical="center"/>
      <protection/>
    </xf>
    <xf numFmtId="0" fontId="107" fillId="33" borderId="10" xfId="0" applyFont="1" applyFill="1" applyBorder="1" applyAlignment="1" applyProtection="1">
      <alignment horizontal="center" vertical="center"/>
      <protection/>
    </xf>
    <xf numFmtId="0" fontId="107" fillId="0" borderId="20" xfId="0" applyFont="1" applyBorder="1" applyAlignment="1" applyProtection="1">
      <alignment horizontal="center" vertical="center" wrapText="1"/>
      <protection/>
    </xf>
    <xf numFmtId="0" fontId="107" fillId="0" borderId="31" xfId="0" applyFont="1" applyBorder="1" applyAlignment="1" applyProtection="1">
      <alignment horizontal="center" vertical="center" wrapText="1"/>
      <protection/>
    </xf>
    <xf numFmtId="0" fontId="107" fillId="33" borderId="20" xfId="0" applyFont="1" applyFill="1" applyBorder="1" applyAlignment="1" applyProtection="1">
      <alignment horizontal="center" vertical="center" wrapText="1"/>
      <protection/>
    </xf>
    <xf numFmtId="0" fontId="107" fillId="33" borderId="30" xfId="0" applyFont="1" applyFill="1" applyBorder="1" applyAlignment="1" applyProtection="1">
      <alignment horizontal="center" vertical="center" wrapText="1"/>
      <protection/>
    </xf>
    <xf numFmtId="0" fontId="107" fillId="33" borderId="31" xfId="0" applyFont="1" applyFill="1" applyBorder="1" applyAlignment="1" applyProtection="1">
      <alignment horizontal="center" vertical="center" wrapText="1"/>
      <protection/>
    </xf>
    <xf numFmtId="0" fontId="107" fillId="0" borderId="30" xfId="0" applyFont="1" applyBorder="1" applyAlignment="1" applyProtection="1">
      <alignment horizontal="center" vertical="center" wrapText="1"/>
      <protection/>
    </xf>
    <xf numFmtId="0" fontId="15" fillId="43" borderId="10" xfId="0" applyFont="1" applyFill="1" applyBorder="1" applyAlignment="1" applyProtection="1">
      <alignment horizontal="center" vertical="center" wrapText="1"/>
      <protection/>
    </xf>
    <xf numFmtId="0" fontId="15" fillId="35" borderId="11" xfId="0" applyFont="1" applyFill="1" applyBorder="1" applyAlignment="1" applyProtection="1">
      <alignment horizontal="center" vertical="center" wrapText="1"/>
      <protection/>
    </xf>
    <xf numFmtId="0" fontId="15" fillId="35" borderId="35" xfId="0" applyFont="1" applyFill="1" applyBorder="1" applyAlignment="1" applyProtection="1">
      <alignment horizontal="center" vertical="center" wrapText="1"/>
      <protection/>
    </xf>
    <xf numFmtId="0" fontId="15" fillId="35" borderId="19" xfId="0" applyFont="1" applyFill="1" applyBorder="1" applyAlignment="1" applyProtection="1">
      <alignment horizontal="center" vertical="center" wrapText="1"/>
      <protection/>
    </xf>
    <xf numFmtId="0" fontId="5" fillId="36" borderId="10" xfId="67" applyFont="1" applyFill="1" applyBorder="1" applyAlignment="1" applyProtection="1">
      <alignment horizontal="center" vertical="center" wrapText="1"/>
      <protection locked="0"/>
    </xf>
    <xf numFmtId="0" fontId="4" fillId="35" borderId="10" xfId="67" applyFont="1" applyFill="1" applyBorder="1" applyAlignment="1" applyProtection="1">
      <alignment horizontal="justify" vertical="center" wrapText="1"/>
      <protection locked="0"/>
    </xf>
    <xf numFmtId="0" fontId="5" fillId="33" borderId="10" xfId="67" applyFont="1" applyFill="1" applyBorder="1" applyAlignment="1" applyProtection="1">
      <alignment horizontal="center" vertical="center"/>
      <protection locked="0"/>
    </xf>
    <xf numFmtId="0" fontId="4" fillId="35" borderId="32" xfId="67" applyFont="1" applyFill="1" applyBorder="1" applyAlignment="1" applyProtection="1">
      <alignment horizontal="left" vertical="center" wrapText="1"/>
      <protection locked="0"/>
    </xf>
    <xf numFmtId="0" fontId="4" fillId="35" borderId="34" xfId="67" applyFont="1" applyFill="1" applyBorder="1" applyAlignment="1" applyProtection="1">
      <alignment horizontal="left" vertical="center" wrapText="1"/>
      <protection locked="0"/>
    </xf>
    <xf numFmtId="0" fontId="4" fillId="35" borderId="36" xfId="67" applyFont="1" applyFill="1" applyBorder="1" applyAlignment="1" applyProtection="1">
      <alignment horizontal="left" vertical="center" wrapText="1"/>
      <protection locked="0"/>
    </xf>
    <xf numFmtId="0" fontId="4" fillId="35" borderId="37" xfId="67" applyFont="1" applyFill="1" applyBorder="1" applyAlignment="1" applyProtection="1">
      <alignment horizontal="left" vertical="center" wrapText="1"/>
      <protection locked="0"/>
    </xf>
    <xf numFmtId="0" fontId="5" fillId="36" borderId="32" xfId="67" applyFont="1" applyFill="1" applyBorder="1" applyAlignment="1" applyProtection="1">
      <alignment horizontal="center" vertical="center" wrapText="1"/>
      <protection locked="0"/>
    </xf>
    <xf numFmtId="0" fontId="5" fillId="36" borderId="33" xfId="67" applyFont="1" applyFill="1" applyBorder="1" applyAlignment="1" applyProtection="1">
      <alignment horizontal="center" vertical="center" wrapText="1"/>
      <protection locked="0"/>
    </xf>
    <xf numFmtId="0" fontId="5" fillId="36" borderId="34" xfId="67" applyFont="1" applyFill="1" applyBorder="1" applyAlignment="1" applyProtection="1">
      <alignment horizontal="center" vertical="center" wrapText="1"/>
      <protection locked="0"/>
    </xf>
    <xf numFmtId="0" fontId="5" fillId="36" borderId="36" xfId="67" applyFont="1" applyFill="1" applyBorder="1" applyAlignment="1" applyProtection="1">
      <alignment horizontal="center" vertical="center" wrapText="1"/>
      <protection locked="0"/>
    </xf>
    <xf numFmtId="0" fontId="5" fillId="36" borderId="38" xfId="67" applyFont="1" applyFill="1" applyBorder="1" applyAlignment="1" applyProtection="1">
      <alignment horizontal="center" vertical="center" wrapText="1"/>
      <protection locked="0"/>
    </xf>
    <xf numFmtId="0" fontId="5" fillId="36" borderId="37" xfId="67" applyFont="1" applyFill="1" applyBorder="1" applyAlignment="1" applyProtection="1">
      <alignment horizontal="center" vertical="center" wrapText="1"/>
      <protection locked="0"/>
    </xf>
    <xf numFmtId="0" fontId="4" fillId="35" borderId="10" xfId="67" applyFont="1" applyFill="1" applyBorder="1" applyAlignment="1">
      <alignment horizontal="justify" vertical="center" wrapText="1"/>
      <protection/>
    </xf>
    <xf numFmtId="0" fontId="4" fillId="35" borderId="10" xfId="67" applyFont="1" applyFill="1" applyBorder="1" applyAlignment="1" applyProtection="1">
      <alignment horizontal="center" vertical="center" wrapText="1"/>
      <protection locked="0"/>
    </xf>
    <xf numFmtId="0" fontId="4" fillId="36" borderId="10" xfId="67" applyFont="1" applyFill="1" applyBorder="1" applyAlignment="1" applyProtection="1">
      <alignment horizontal="center" vertical="center" wrapText="1"/>
      <protection locked="0"/>
    </xf>
    <xf numFmtId="0" fontId="4" fillId="35" borderId="10" xfId="67" applyFont="1" applyFill="1" applyBorder="1" applyAlignment="1">
      <alignment horizontal="justify" vertical="center"/>
      <protection/>
    </xf>
    <xf numFmtId="0" fontId="109" fillId="8" borderId="10" xfId="67" applyFont="1" applyFill="1" applyBorder="1" applyAlignment="1">
      <alignment horizontal="center" vertical="center"/>
      <protection/>
    </xf>
    <xf numFmtId="0" fontId="93" fillId="0" borderId="32" xfId="67" applyFont="1" applyFill="1" applyBorder="1" applyAlignment="1">
      <alignment horizontal="center" vertical="center"/>
      <protection/>
    </xf>
    <xf numFmtId="0" fontId="93" fillId="0" borderId="33" xfId="67" applyFont="1" applyFill="1" applyBorder="1" applyAlignment="1">
      <alignment horizontal="center" vertical="center"/>
      <protection/>
    </xf>
    <xf numFmtId="0" fontId="93" fillId="0" borderId="34" xfId="67" applyFont="1" applyFill="1" applyBorder="1" applyAlignment="1">
      <alignment horizontal="center" vertical="center"/>
      <protection/>
    </xf>
    <xf numFmtId="0" fontId="93" fillId="0" borderId="39" xfId="67" applyFont="1" applyFill="1" applyBorder="1" applyAlignment="1">
      <alignment horizontal="center" vertical="center"/>
      <protection/>
    </xf>
    <xf numFmtId="0" fontId="93" fillId="0" borderId="0" xfId="67" applyFont="1" applyFill="1" applyBorder="1" applyAlignment="1">
      <alignment horizontal="center" vertical="center"/>
      <protection/>
    </xf>
    <xf numFmtId="0" fontId="93" fillId="0" borderId="40" xfId="67" applyFont="1" applyFill="1" applyBorder="1" applyAlignment="1">
      <alignment horizontal="center" vertical="center"/>
      <protection/>
    </xf>
    <xf numFmtId="0" fontId="93" fillId="0" borderId="36" xfId="67" applyFont="1" applyFill="1" applyBorder="1" applyAlignment="1">
      <alignment horizontal="center" vertical="center"/>
      <protection/>
    </xf>
    <xf numFmtId="0" fontId="93" fillId="0" borderId="38" xfId="67" applyFont="1" applyFill="1" applyBorder="1" applyAlignment="1">
      <alignment horizontal="center" vertical="center"/>
      <protection/>
    </xf>
    <xf numFmtId="0" fontId="93" fillId="0" borderId="37" xfId="67" applyFont="1" applyFill="1" applyBorder="1" applyAlignment="1">
      <alignment horizontal="center" vertical="center"/>
      <protection/>
    </xf>
    <xf numFmtId="17" fontId="5" fillId="36" borderId="11" xfId="67" applyNumberFormat="1" applyFont="1" applyFill="1" applyBorder="1" applyAlignment="1">
      <alignment horizontal="center" vertical="center" wrapText="1"/>
      <protection/>
    </xf>
    <xf numFmtId="0" fontId="5" fillId="36" borderId="35" xfId="67" applyFont="1" applyFill="1" applyBorder="1" applyAlignment="1">
      <alignment horizontal="center" vertical="center" wrapText="1"/>
      <protection/>
    </xf>
    <xf numFmtId="0" fontId="5" fillId="33" borderId="19" xfId="67" applyFont="1" applyFill="1" applyBorder="1" applyAlignment="1">
      <alignment horizontal="center" vertical="center" wrapText="1"/>
      <protection/>
    </xf>
    <xf numFmtId="9" fontId="5" fillId="36" borderId="11" xfId="72" applyFont="1" applyFill="1" applyBorder="1" applyAlignment="1">
      <alignment horizontal="center" vertical="top" wrapText="1"/>
    </xf>
    <xf numFmtId="9" fontId="5" fillId="36" borderId="35" xfId="72" applyFont="1" applyFill="1" applyBorder="1" applyAlignment="1">
      <alignment horizontal="center" vertical="top" wrapText="1"/>
    </xf>
    <xf numFmtId="9" fontId="5" fillId="36" borderId="41" xfId="72" applyFont="1" applyFill="1" applyBorder="1" applyAlignment="1">
      <alignment horizontal="center" vertical="top" wrapText="1"/>
    </xf>
    <xf numFmtId="0" fontId="5" fillId="33" borderId="32" xfId="67" applyFont="1" applyFill="1" applyBorder="1" applyAlignment="1">
      <alignment horizontal="center" vertical="center"/>
      <protection/>
    </xf>
    <xf numFmtId="0" fontId="5" fillId="33" borderId="33" xfId="67" applyFont="1" applyFill="1" applyBorder="1" applyAlignment="1">
      <alignment horizontal="center" vertical="center"/>
      <protection/>
    </xf>
    <xf numFmtId="0" fontId="5" fillId="33" borderId="34" xfId="67" applyFont="1" applyFill="1" applyBorder="1" applyAlignment="1">
      <alignment horizontal="center" vertical="center"/>
      <protection/>
    </xf>
    <xf numFmtId="9" fontId="4" fillId="36" borderId="32" xfId="72" applyFont="1" applyFill="1" applyBorder="1" applyAlignment="1">
      <alignment horizontal="center" vertical="center"/>
    </xf>
    <xf numFmtId="9" fontId="4" fillId="36" borderId="33" xfId="72" applyFont="1" applyFill="1" applyBorder="1" applyAlignment="1">
      <alignment horizontal="center" vertical="center"/>
    </xf>
    <xf numFmtId="9" fontId="4" fillId="36" borderId="42" xfId="72" applyFont="1" applyFill="1" applyBorder="1" applyAlignment="1">
      <alignment horizontal="center" vertical="center"/>
    </xf>
    <xf numFmtId="0" fontId="109" fillId="8" borderId="14" xfId="67" applyFont="1" applyFill="1" applyBorder="1" applyAlignment="1">
      <alignment horizontal="center" vertical="center"/>
      <protection/>
    </xf>
    <xf numFmtId="0" fontId="109" fillId="8" borderId="17" xfId="67" applyFont="1" applyFill="1" applyBorder="1" applyAlignment="1">
      <alignment horizontal="center" vertical="center"/>
      <protection/>
    </xf>
    <xf numFmtId="0" fontId="5" fillId="33" borderId="10" xfId="67" applyFont="1" applyFill="1" applyBorder="1" applyAlignment="1">
      <alignment horizontal="center" vertical="center"/>
      <protection/>
    </xf>
    <xf numFmtId="0" fontId="5" fillId="33" borderId="17" xfId="67" applyFont="1" applyFill="1" applyBorder="1" applyAlignment="1">
      <alignment horizontal="center" vertical="center"/>
      <protection/>
    </xf>
    <xf numFmtId="0" fontId="5" fillId="0" borderId="11" xfId="67" applyFont="1" applyFill="1" applyBorder="1" applyAlignment="1">
      <alignment horizontal="justify" vertical="center" wrapText="1"/>
      <protection/>
    </xf>
    <xf numFmtId="0" fontId="5" fillId="0" borderId="35" xfId="67" applyFont="1" applyFill="1" applyBorder="1" applyAlignment="1">
      <alignment horizontal="justify" vertical="center" wrapText="1"/>
      <protection/>
    </xf>
    <xf numFmtId="0" fontId="5" fillId="0" borderId="19" xfId="67" applyFont="1" applyFill="1" applyBorder="1" applyAlignment="1">
      <alignment horizontal="justify" vertical="center" wrapText="1"/>
      <protection/>
    </xf>
    <xf numFmtId="0" fontId="5" fillId="0" borderId="11" xfId="67" applyFont="1" applyFill="1" applyBorder="1" applyAlignment="1">
      <alignment horizontal="center" vertical="center" wrapText="1"/>
      <protection/>
    </xf>
    <xf numFmtId="0" fontId="5" fillId="0" borderId="35" xfId="67" applyFont="1" applyFill="1" applyBorder="1" applyAlignment="1">
      <alignment horizontal="center" vertical="center" wrapText="1"/>
      <protection/>
    </xf>
    <xf numFmtId="0" fontId="5" fillId="0" borderId="41" xfId="67" applyFont="1" applyFill="1" applyBorder="1" applyAlignment="1">
      <alignment horizontal="center" vertical="center" wrapText="1"/>
      <protection/>
    </xf>
    <xf numFmtId="17" fontId="5" fillId="36" borderId="11" xfId="67" applyNumberFormat="1" applyFont="1" applyFill="1" applyBorder="1" applyAlignment="1">
      <alignment horizontal="center" vertical="top" wrapText="1"/>
      <protection/>
    </xf>
    <xf numFmtId="17" fontId="5" fillId="36" borderId="35" xfId="67" applyNumberFormat="1" applyFont="1" applyFill="1" applyBorder="1" applyAlignment="1">
      <alignment horizontal="center" vertical="top" wrapText="1"/>
      <protection/>
    </xf>
    <xf numFmtId="17" fontId="5" fillId="36" borderId="19" xfId="67" applyNumberFormat="1" applyFont="1" applyFill="1" applyBorder="1" applyAlignment="1">
      <alignment horizontal="center" vertical="top" wrapText="1"/>
      <protection/>
    </xf>
    <xf numFmtId="187" fontId="5" fillId="0" borderId="11" xfId="72" applyNumberFormat="1" applyFont="1" applyFill="1" applyBorder="1" applyAlignment="1">
      <alignment horizontal="center" vertical="top" wrapText="1"/>
    </xf>
    <xf numFmtId="187" fontId="5" fillId="0" borderId="35" xfId="72" applyNumberFormat="1" applyFont="1" applyFill="1" applyBorder="1" applyAlignment="1">
      <alignment horizontal="center" vertical="top" wrapText="1"/>
    </xf>
    <xf numFmtId="187" fontId="5" fillId="0" borderId="41" xfId="72" applyNumberFormat="1" applyFont="1" applyFill="1" applyBorder="1" applyAlignment="1">
      <alignment horizontal="center" vertical="top" wrapText="1"/>
    </xf>
    <xf numFmtId="0" fontId="7" fillId="0" borderId="10" xfId="67" applyFont="1" applyFill="1" applyBorder="1" applyAlignment="1">
      <alignment horizontal="center" vertical="center" wrapText="1"/>
      <protection/>
    </xf>
    <xf numFmtId="0" fontId="7" fillId="0" borderId="17" xfId="67" applyFont="1" applyFill="1" applyBorder="1" applyAlignment="1">
      <alignment horizontal="center" vertical="center" wrapText="1"/>
      <protection/>
    </xf>
    <xf numFmtId="0" fontId="10" fillId="36" borderId="10" xfId="67" applyFont="1" applyFill="1" applyBorder="1" applyAlignment="1">
      <alignment horizontal="center" vertical="center"/>
      <protection/>
    </xf>
    <xf numFmtId="0" fontId="10" fillId="36" borderId="17" xfId="67" applyFont="1" applyFill="1" applyBorder="1" applyAlignment="1">
      <alignment horizontal="center" vertical="center"/>
      <protection/>
    </xf>
    <xf numFmtId="0" fontId="4" fillId="35" borderId="15" xfId="67" applyFont="1" applyFill="1" applyBorder="1" applyAlignment="1">
      <alignment horizontal="left" vertical="center" wrapText="1"/>
      <protection/>
    </xf>
    <xf numFmtId="0" fontId="4" fillId="35" borderId="12" xfId="67" applyFont="1" applyFill="1" applyBorder="1" applyAlignment="1">
      <alignment horizontal="left" vertical="center" wrapText="1"/>
      <protection/>
    </xf>
    <xf numFmtId="0" fontId="4" fillId="35" borderId="10" xfId="67" applyFont="1" applyFill="1" applyBorder="1" applyAlignment="1">
      <alignment horizontal="center" vertical="center"/>
      <protection/>
    </xf>
    <xf numFmtId="9" fontId="4" fillId="35" borderId="10" xfId="72" applyFont="1" applyFill="1" applyBorder="1" applyAlignment="1">
      <alignment horizontal="center" vertical="center"/>
    </xf>
    <xf numFmtId="9" fontId="4" fillId="35" borderId="17" xfId="72" applyFont="1" applyFill="1" applyBorder="1" applyAlignment="1">
      <alignment horizontal="center" vertical="center"/>
    </xf>
    <xf numFmtId="0" fontId="4" fillId="0" borderId="10" xfId="67" applyFont="1" applyFill="1" applyBorder="1" applyAlignment="1">
      <alignment horizontal="center" vertical="center" wrapText="1"/>
      <protection/>
    </xf>
    <xf numFmtId="0" fontId="4" fillId="0" borderId="17" xfId="67" applyFont="1" applyFill="1" applyBorder="1" applyAlignment="1">
      <alignment horizontal="center" vertical="center" wrapText="1"/>
      <protection/>
    </xf>
    <xf numFmtId="0" fontId="6" fillId="33" borderId="10" xfId="67" applyFont="1" applyFill="1" applyBorder="1" applyAlignment="1">
      <alignment horizontal="center" vertical="center" wrapText="1"/>
      <protection/>
    </xf>
    <xf numFmtId="49" fontId="6" fillId="36" borderId="11" xfId="67" applyNumberFormat="1" applyFont="1" applyFill="1" applyBorder="1" applyAlignment="1">
      <alignment horizontal="center" vertical="center"/>
      <protection/>
    </xf>
    <xf numFmtId="49" fontId="6" fillId="36" borderId="35" xfId="67" applyNumberFormat="1" applyFont="1" applyFill="1" applyBorder="1" applyAlignment="1">
      <alignment horizontal="center" vertical="center"/>
      <protection/>
    </xf>
    <xf numFmtId="0" fontId="6" fillId="36" borderId="10" xfId="67" applyFont="1" applyFill="1" applyBorder="1" applyAlignment="1">
      <alignment horizontal="left" vertical="center" wrapText="1"/>
      <protection/>
    </xf>
    <xf numFmtId="0" fontId="6" fillId="36" borderId="17" xfId="67" applyFont="1" applyFill="1" applyBorder="1" applyAlignment="1">
      <alignment horizontal="left" vertical="center" wrapText="1"/>
      <protection/>
    </xf>
    <xf numFmtId="0" fontId="6" fillId="36" borderId="17" xfId="67" applyFont="1" applyFill="1" applyBorder="1" applyAlignment="1">
      <alignment horizontal="center" vertical="center" wrapText="1"/>
      <protection/>
    </xf>
    <xf numFmtId="0" fontId="6" fillId="0" borderId="10" xfId="67" applyFont="1" applyBorder="1" applyAlignment="1">
      <alignment horizontal="left" vertical="center" wrapText="1"/>
      <protection/>
    </xf>
    <xf numFmtId="1" fontId="7" fillId="33" borderId="10" xfId="56" applyNumberFormat="1" applyFont="1" applyFill="1" applyBorder="1" applyAlignment="1">
      <alignment horizontal="center" vertical="center" wrapText="1"/>
    </xf>
    <xf numFmtId="1" fontId="7" fillId="33" borderId="17" xfId="56" applyNumberFormat="1" applyFont="1" applyFill="1" applyBorder="1" applyAlignment="1">
      <alignment horizontal="center" vertical="center" wrapText="1"/>
    </xf>
    <xf numFmtId="9" fontId="6" fillId="36" borderId="10" xfId="72" applyFont="1" applyFill="1" applyBorder="1" applyAlignment="1">
      <alignment horizontal="center" vertical="center"/>
    </xf>
    <xf numFmtId="0" fontId="7" fillId="33" borderId="10" xfId="72" applyNumberFormat="1" applyFont="1" applyFill="1" applyBorder="1" applyAlignment="1">
      <alignment horizontal="center" vertical="center" wrapText="1"/>
    </xf>
    <xf numFmtId="0" fontId="7" fillId="33" borderId="17" xfId="72" applyNumberFormat="1" applyFont="1" applyFill="1" applyBorder="1" applyAlignment="1">
      <alignment horizontal="center" vertical="center" wrapText="1"/>
    </xf>
    <xf numFmtId="0" fontId="6" fillId="0" borderId="10" xfId="67" applyFont="1" applyFill="1" applyBorder="1" applyAlignment="1">
      <alignment horizontal="left" vertical="center" wrapText="1"/>
      <protection/>
    </xf>
    <xf numFmtId="0" fontId="6" fillId="0" borderId="17" xfId="67" applyFont="1" applyFill="1" applyBorder="1" applyAlignment="1">
      <alignment horizontal="left" vertical="center" wrapText="1"/>
      <protection/>
    </xf>
    <xf numFmtId="0" fontId="6" fillId="0" borderId="11" xfId="67" applyFont="1" applyFill="1" applyBorder="1" applyAlignment="1">
      <alignment horizontal="center" vertical="center"/>
      <protection/>
    </xf>
    <xf numFmtId="0" fontId="6" fillId="0" borderId="35" xfId="67" applyFont="1" applyFill="1" applyBorder="1" applyAlignment="1">
      <alignment horizontal="center" vertical="center"/>
      <protection/>
    </xf>
    <xf numFmtId="0" fontId="6" fillId="0" borderId="41" xfId="67" applyFont="1" applyFill="1" applyBorder="1" applyAlignment="1">
      <alignment horizontal="center" vertical="center"/>
      <protection/>
    </xf>
    <xf numFmtId="0" fontId="7" fillId="36" borderId="26" xfId="67" applyFont="1" applyFill="1" applyBorder="1" applyAlignment="1" applyProtection="1">
      <alignment horizontal="center" vertical="center"/>
      <protection/>
    </xf>
    <xf numFmtId="0" fontId="7" fillId="36" borderId="0" xfId="67" applyFont="1" applyFill="1" applyBorder="1" applyAlignment="1" applyProtection="1">
      <alignment horizontal="center" vertical="center"/>
      <protection/>
    </xf>
    <xf numFmtId="0" fontId="7" fillId="36" borderId="27" xfId="67" applyFont="1" applyFill="1" applyBorder="1" applyAlignment="1" applyProtection="1">
      <alignment horizontal="center" vertical="center"/>
      <protection/>
    </xf>
    <xf numFmtId="0" fontId="93" fillId="0" borderId="43" xfId="67" applyFont="1" applyFill="1" applyBorder="1" applyAlignment="1">
      <alignment horizontal="center" vertical="center"/>
      <protection/>
    </xf>
    <xf numFmtId="0" fontId="93" fillId="0" borderId="42" xfId="67" applyFont="1" applyFill="1" applyBorder="1" applyAlignment="1">
      <alignment horizontal="center" vertical="center"/>
      <protection/>
    </xf>
    <xf numFmtId="0" fontId="93" fillId="8" borderId="10" xfId="67" applyFont="1" applyFill="1" applyBorder="1" applyAlignment="1">
      <alignment horizontal="center" vertical="center"/>
      <protection/>
    </xf>
    <xf numFmtId="0" fontId="4" fillId="35" borderId="13" xfId="67" applyFont="1" applyFill="1" applyBorder="1" applyAlignment="1">
      <alignment horizontal="center" vertical="center" wrapText="1"/>
      <protection/>
    </xf>
    <xf numFmtId="0" fontId="4" fillId="35" borderId="11" xfId="67" applyFont="1" applyFill="1" applyBorder="1" applyAlignment="1">
      <alignment horizontal="center" vertical="center" wrapText="1"/>
      <protection/>
    </xf>
    <xf numFmtId="0" fontId="4" fillId="35" borderId="19" xfId="67" applyFont="1" applyFill="1" applyBorder="1" applyAlignment="1">
      <alignment horizontal="center" vertical="center" wrapText="1"/>
      <protection/>
    </xf>
    <xf numFmtId="0" fontId="6" fillId="36" borderId="11" xfId="67" applyFont="1" applyFill="1" applyBorder="1" applyAlignment="1">
      <alignment horizontal="center" vertical="center"/>
      <protection/>
    </xf>
    <xf numFmtId="0" fontId="6" fillId="36" borderId="35" xfId="67" applyFont="1" applyFill="1" applyBorder="1" applyAlignment="1">
      <alignment horizontal="center" vertical="center"/>
      <protection/>
    </xf>
    <xf numFmtId="0" fontId="6" fillId="36" borderId="11" xfId="67" applyFont="1" applyFill="1" applyBorder="1" applyAlignment="1">
      <alignment horizontal="center" vertical="top" wrapText="1"/>
      <protection/>
    </xf>
    <xf numFmtId="0" fontId="6" fillId="36" borderId="35" xfId="67" applyFont="1" applyFill="1" applyBorder="1" applyAlignment="1">
      <alignment horizontal="center" vertical="top" wrapText="1"/>
      <protection/>
    </xf>
    <xf numFmtId="0" fontId="6" fillId="36" borderId="41" xfId="67" applyFont="1" applyFill="1" applyBorder="1" applyAlignment="1">
      <alignment horizontal="center" vertical="top" wrapText="1"/>
      <protection/>
    </xf>
    <xf numFmtId="0" fontId="90" fillId="0" borderId="10" xfId="0" applyFont="1" applyBorder="1" applyAlignment="1" applyProtection="1">
      <alignment horizontal="center"/>
      <protection locked="0"/>
    </xf>
    <xf numFmtId="0" fontId="93" fillId="0" borderId="10" xfId="0" applyFont="1" applyFill="1" applyBorder="1" applyAlignment="1" applyProtection="1">
      <alignment horizontal="center" vertical="center" wrapText="1"/>
      <protection locked="0"/>
    </xf>
    <xf numFmtId="0" fontId="91" fillId="0" borderId="10" xfId="0" applyFont="1" applyFill="1" applyBorder="1" applyAlignment="1" applyProtection="1">
      <alignment horizontal="center" vertical="center" wrapText="1"/>
      <protection locked="0"/>
    </xf>
    <xf numFmtId="0" fontId="93" fillId="0" borderId="10" xfId="0" applyFont="1" applyBorder="1" applyAlignment="1" applyProtection="1">
      <alignment horizontal="center" vertical="center" wrapText="1"/>
      <protection locked="0"/>
    </xf>
    <xf numFmtId="0" fontId="93" fillId="33" borderId="10" xfId="0" applyFont="1" applyFill="1" applyBorder="1" applyAlignment="1" applyProtection="1">
      <alignment horizontal="center" vertical="center" wrapText="1"/>
      <protection locked="0"/>
    </xf>
    <xf numFmtId="0" fontId="90" fillId="0" borderId="44" xfId="0" applyFont="1" applyBorder="1" applyAlignment="1" applyProtection="1">
      <alignment horizontal="center"/>
      <protection/>
    </xf>
    <xf numFmtId="0" fontId="90" fillId="0" borderId="45" xfId="0" applyFont="1" applyBorder="1" applyAlignment="1" applyProtection="1">
      <alignment horizontal="center"/>
      <protection/>
    </xf>
    <xf numFmtId="0" fontId="90" fillId="0" borderId="12" xfId="0" applyFont="1" applyBorder="1" applyAlignment="1" applyProtection="1">
      <alignment horizontal="center"/>
      <protection/>
    </xf>
    <xf numFmtId="0" fontId="93" fillId="0" borderId="11" xfId="0" applyFont="1" applyBorder="1" applyAlignment="1" applyProtection="1">
      <alignment horizontal="center" vertical="center" wrapText="1"/>
      <protection/>
    </xf>
    <xf numFmtId="0" fontId="93" fillId="0" borderId="35" xfId="0" applyFont="1" applyBorder="1" applyAlignment="1" applyProtection="1">
      <alignment horizontal="center" vertical="center" wrapText="1"/>
      <protection/>
    </xf>
    <xf numFmtId="0" fontId="93" fillId="0" borderId="19" xfId="0" applyFont="1" applyBorder="1" applyAlignment="1" applyProtection="1">
      <alignment horizontal="center" vertical="center" wrapText="1"/>
      <protection/>
    </xf>
    <xf numFmtId="0" fontId="93" fillId="0" borderId="46" xfId="0" applyFont="1" applyFill="1" applyBorder="1" applyAlignment="1" applyProtection="1">
      <alignment horizontal="center" vertical="center" wrapText="1"/>
      <protection/>
    </xf>
    <xf numFmtId="0" fontId="93" fillId="0" borderId="47" xfId="0" applyFont="1" applyFill="1" applyBorder="1" applyAlignment="1" applyProtection="1">
      <alignment horizontal="center" vertical="center" wrapText="1"/>
      <protection/>
    </xf>
    <xf numFmtId="0" fontId="93" fillId="0" borderId="48" xfId="0" applyFont="1" applyFill="1" applyBorder="1" applyAlignment="1" applyProtection="1">
      <alignment horizontal="center" vertical="center" wrapText="1"/>
      <protection/>
    </xf>
    <xf numFmtId="0" fontId="93" fillId="0" borderId="41" xfId="0" applyFont="1" applyBorder="1" applyAlignment="1" applyProtection="1">
      <alignment horizontal="center" vertical="center" wrapText="1"/>
      <protection/>
    </xf>
    <xf numFmtId="0" fontId="7" fillId="36" borderId="49" xfId="67" applyFont="1" applyFill="1" applyBorder="1" applyAlignment="1" applyProtection="1">
      <alignment horizontal="center" vertical="center"/>
      <protection/>
    </xf>
    <xf numFmtId="0" fontId="7" fillId="36" borderId="35" xfId="67" applyFont="1" applyFill="1" applyBorder="1" applyAlignment="1" applyProtection="1">
      <alignment horizontal="center" vertical="center"/>
      <protection/>
    </xf>
    <xf numFmtId="0" fontId="7" fillId="36" borderId="41" xfId="67" applyFont="1" applyFill="1" applyBorder="1" applyAlignment="1" applyProtection="1">
      <alignment horizontal="center" vertical="center"/>
      <protection/>
    </xf>
    <xf numFmtId="0" fontId="93" fillId="33" borderId="11" xfId="0" applyFont="1" applyFill="1" applyBorder="1" applyAlignment="1" applyProtection="1">
      <alignment horizontal="center" vertical="center" wrapText="1"/>
      <protection/>
    </xf>
    <xf numFmtId="0" fontId="93" fillId="33" borderId="35" xfId="0" applyFont="1" applyFill="1" applyBorder="1" applyAlignment="1" applyProtection="1">
      <alignment horizontal="center" vertical="center" wrapText="1"/>
      <protection/>
    </xf>
    <xf numFmtId="0" fontId="93" fillId="33" borderId="41" xfId="0" applyFont="1" applyFill="1" applyBorder="1" applyAlignment="1" applyProtection="1">
      <alignment horizontal="center" vertical="center" wrapText="1"/>
      <protection/>
    </xf>
    <xf numFmtId="0" fontId="93" fillId="0" borderId="49" xfId="67" applyFont="1" applyFill="1" applyBorder="1" applyAlignment="1" applyProtection="1">
      <alignment horizontal="center" vertical="center"/>
      <protection/>
    </xf>
    <xf numFmtId="0" fontId="93" fillId="0" borderId="35" xfId="67" applyFont="1" applyFill="1" applyBorder="1" applyAlignment="1" applyProtection="1">
      <alignment horizontal="center" vertical="center"/>
      <protection/>
    </xf>
    <xf numFmtId="0" fontId="93" fillId="0" borderId="41" xfId="67" applyFont="1" applyFill="1" applyBorder="1" applyAlignment="1" applyProtection="1">
      <alignment horizontal="center" vertical="center"/>
      <protection/>
    </xf>
    <xf numFmtId="0" fontId="109" fillId="8" borderId="14" xfId="67" applyFont="1" applyFill="1" applyBorder="1" applyAlignment="1" applyProtection="1">
      <alignment horizontal="center" vertical="center"/>
      <protection/>
    </xf>
    <xf numFmtId="0" fontId="109" fillId="8" borderId="10" xfId="67" applyFont="1" applyFill="1" applyBorder="1" applyAlignment="1" applyProtection="1">
      <alignment horizontal="center" vertical="center"/>
      <protection/>
    </xf>
    <xf numFmtId="0" fontId="109" fillId="8" borderId="17" xfId="67" applyFont="1" applyFill="1" applyBorder="1" applyAlignment="1" applyProtection="1">
      <alignment horizontal="center" vertical="center"/>
      <protection/>
    </xf>
    <xf numFmtId="0" fontId="4" fillId="35" borderId="10" xfId="67" applyFont="1" applyFill="1" applyBorder="1" applyAlignment="1" applyProtection="1">
      <alignment horizontal="center" vertical="center" wrapText="1"/>
      <protection/>
    </xf>
    <xf numFmtId="0" fontId="5" fillId="33" borderId="11" xfId="67" applyFont="1" applyFill="1" applyBorder="1" applyAlignment="1" applyProtection="1">
      <alignment horizontal="center" vertical="center" wrapText="1"/>
      <protection/>
    </xf>
    <xf numFmtId="0" fontId="5" fillId="33" borderId="35" xfId="67" applyFont="1" applyFill="1" applyBorder="1" applyAlignment="1" applyProtection="1">
      <alignment horizontal="center" vertical="center" wrapText="1"/>
      <protection/>
    </xf>
    <xf numFmtId="0" fontId="5" fillId="33" borderId="41" xfId="67" applyFont="1" applyFill="1" applyBorder="1" applyAlignment="1" applyProtection="1">
      <alignment horizontal="center" vertical="center" wrapText="1"/>
      <protection/>
    </xf>
    <xf numFmtId="0" fontId="5" fillId="33" borderId="19" xfId="67" applyFont="1" applyFill="1" applyBorder="1" applyAlignment="1" applyProtection="1">
      <alignment horizontal="center" vertical="center" wrapText="1"/>
      <protection/>
    </xf>
    <xf numFmtId="0" fontId="5" fillId="0" borderId="10" xfId="67" applyFont="1" applyBorder="1" applyAlignment="1" applyProtection="1">
      <alignment horizontal="left" vertical="center" wrapText="1"/>
      <protection/>
    </xf>
    <xf numFmtId="1" fontId="5" fillId="33" borderId="10" xfId="56" applyNumberFormat="1" applyFont="1" applyFill="1" applyBorder="1" applyAlignment="1" applyProtection="1">
      <alignment horizontal="center" vertical="center" wrapText="1"/>
      <protection/>
    </xf>
    <xf numFmtId="1" fontId="5" fillId="33" borderId="17" xfId="56" applyNumberFormat="1" applyFont="1" applyFill="1" applyBorder="1" applyAlignment="1" applyProtection="1">
      <alignment horizontal="center" vertical="center" wrapText="1"/>
      <protection/>
    </xf>
    <xf numFmtId="9" fontId="5" fillId="33" borderId="10" xfId="72" applyFont="1" applyFill="1" applyBorder="1" applyAlignment="1" applyProtection="1">
      <alignment horizontal="center" vertical="center"/>
      <protection/>
    </xf>
    <xf numFmtId="0" fontId="5" fillId="33" borderId="10" xfId="72" applyNumberFormat="1" applyFont="1" applyFill="1" applyBorder="1" applyAlignment="1" applyProtection="1">
      <alignment horizontal="center" vertical="center" wrapText="1"/>
      <protection/>
    </xf>
    <xf numFmtId="0" fontId="5" fillId="33" borderId="17" xfId="72" applyNumberFormat="1" applyFont="1" applyFill="1" applyBorder="1" applyAlignment="1" applyProtection="1">
      <alignment horizontal="center" vertical="center" wrapText="1"/>
      <protection/>
    </xf>
    <xf numFmtId="0" fontId="5" fillId="33" borderId="10" xfId="67" applyFont="1" applyFill="1" applyBorder="1" applyAlignment="1" applyProtection="1">
      <alignment horizontal="left" vertical="center" wrapText="1"/>
      <protection/>
    </xf>
    <xf numFmtId="0" fontId="5" fillId="33" borderId="17" xfId="67" applyFont="1" applyFill="1" applyBorder="1" applyAlignment="1" applyProtection="1">
      <alignment horizontal="left" vertical="center" wrapText="1"/>
      <protection/>
    </xf>
    <xf numFmtId="0" fontId="5" fillId="0" borderId="10" xfId="67" applyFont="1" applyFill="1" applyBorder="1" applyAlignment="1" applyProtection="1">
      <alignment horizontal="center" vertical="center"/>
      <protection/>
    </xf>
    <xf numFmtId="0" fontId="5" fillId="0" borderId="17" xfId="67" applyFont="1" applyFill="1" applyBorder="1" applyAlignment="1" applyProtection="1">
      <alignment horizontal="center" vertical="center"/>
      <protection/>
    </xf>
    <xf numFmtId="0" fontId="5" fillId="33" borderId="10" xfId="67" applyFont="1" applyFill="1" applyBorder="1" applyAlignment="1" applyProtection="1">
      <alignment horizontal="center" vertical="center" wrapText="1"/>
      <protection/>
    </xf>
    <xf numFmtId="0" fontId="5" fillId="33" borderId="10" xfId="67" applyFont="1" applyFill="1" applyBorder="1" applyAlignment="1" applyProtection="1">
      <alignment horizontal="center" vertical="center"/>
      <protection/>
    </xf>
    <xf numFmtId="0" fontId="5" fillId="33" borderId="17" xfId="67" applyFont="1" applyFill="1" applyBorder="1" applyAlignment="1" applyProtection="1">
      <alignment horizontal="center" vertical="center"/>
      <protection/>
    </xf>
    <xf numFmtId="49" fontId="5" fillId="36" borderId="10" xfId="67" applyNumberFormat="1" applyFont="1" applyFill="1" applyBorder="1" applyAlignment="1" applyProtection="1">
      <alignment horizontal="center" vertical="center"/>
      <protection/>
    </xf>
    <xf numFmtId="0" fontId="5" fillId="33" borderId="11" xfId="67" applyFont="1" applyFill="1" applyBorder="1" applyAlignment="1" applyProtection="1">
      <alignment horizontal="justify" vertical="center" wrapText="1"/>
      <protection/>
    </xf>
    <xf numFmtId="0" fontId="5" fillId="33" borderId="35" xfId="67" applyFont="1" applyFill="1" applyBorder="1" applyAlignment="1" applyProtection="1">
      <alignment horizontal="justify" vertical="center" wrapText="1"/>
      <protection/>
    </xf>
    <xf numFmtId="0" fontId="5" fillId="33" borderId="41" xfId="67" applyFont="1" applyFill="1" applyBorder="1" applyAlignment="1" applyProtection="1">
      <alignment horizontal="justify" vertical="center" wrapText="1"/>
      <protection/>
    </xf>
    <xf numFmtId="0" fontId="5" fillId="33" borderId="17" xfId="67" applyFont="1" applyFill="1" applyBorder="1" applyAlignment="1" applyProtection="1">
      <alignment horizontal="center" vertical="center" wrapText="1"/>
      <protection/>
    </xf>
    <xf numFmtId="0" fontId="5" fillId="0" borderId="10" xfId="67" applyFont="1" applyFill="1" applyBorder="1" applyAlignment="1" applyProtection="1">
      <alignment horizontal="center" vertical="center" wrapText="1"/>
      <protection/>
    </xf>
    <xf numFmtId="0" fontId="5" fillId="0" borderId="17" xfId="67" applyFont="1" applyFill="1" applyBorder="1" applyAlignment="1" applyProtection="1">
      <alignment horizontal="center" vertical="center" wrapText="1"/>
      <protection/>
    </xf>
    <xf numFmtId="0" fontId="11" fillId="33" borderId="10" xfId="67" applyFont="1" applyFill="1" applyBorder="1" applyAlignment="1" applyProtection="1">
      <alignment horizontal="center" vertical="center"/>
      <protection/>
    </xf>
    <xf numFmtId="0" fontId="11" fillId="33" borderId="17" xfId="67" applyFont="1" applyFill="1" applyBorder="1" applyAlignment="1" applyProtection="1">
      <alignment horizontal="center" vertical="center"/>
      <protection/>
    </xf>
    <xf numFmtId="0" fontId="4" fillId="35" borderId="14" xfId="67" applyFont="1" applyFill="1" applyBorder="1" applyAlignment="1" applyProtection="1">
      <alignment horizontal="left" vertical="center" wrapText="1"/>
      <protection/>
    </xf>
    <xf numFmtId="0" fontId="4" fillId="35" borderId="10" xfId="67" applyFont="1" applyFill="1" applyBorder="1" applyAlignment="1" applyProtection="1">
      <alignment horizontal="center" vertical="center"/>
      <protection/>
    </xf>
    <xf numFmtId="9" fontId="4" fillId="35" borderId="10" xfId="72" applyFont="1" applyFill="1" applyBorder="1" applyAlignment="1" applyProtection="1">
      <alignment horizontal="center" vertical="center"/>
      <protection/>
    </xf>
    <xf numFmtId="9" fontId="4" fillId="35" borderId="17" xfId="72" applyFont="1" applyFill="1" applyBorder="1" applyAlignment="1" applyProtection="1">
      <alignment horizontal="center" vertical="center"/>
      <protection/>
    </xf>
    <xf numFmtId="0" fontId="5" fillId="0" borderId="10" xfId="67" applyFont="1" applyFill="1" applyBorder="1" applyAlignment="1" applyProtection="1">
      <alignment horizontal="justify" vertical="center" wrapText="1"/>
      <protection/>
    </xf>
    <xf numFmtId="17" fontId="5" fillId="36" borderId="11" xfId="67" applyNumberFormat="1" applyFont="1" applyFill="1" applyBorder="1" applyAlignment="1" applyProtection="1">
      <alignment horizontal="center" vertical="center" wrapText="1"/>
      <protection/>
    </xf>
    <xf numFmtId="17" fontId="5" fillId="36" borderId="35" xfId="67" applyNumberFormat="1" applyFont="1" applyFill="1" applyBorder="1" applyAlignment="1" applyProtection="1">
      <alignment horizontal="center" vertical="center" wrapText="1"/>
      <protection/>
    </xf>
    <xf numFmtId="17" fontId="5" fillId="36" borderId="19" xfId="67" applyNumberFormat="1" applyFont="1" applyFill="1" applyBorder="1" applyAlignment="1" applyProtection="1">
      <alignment horizontal="center" vertical="center" wrapText="1"/>
      <protection/>
    </xf>
    <xf numFmtId="187" fontId="5" fillId="0" borderId="10" xfId="72" applyNumberFormat="1" applyFont="1" applyFill="1" applyBorder="1" applyAlignment="1" applyProtection="1">
      <alignment horizontal="center" vertical="center" wrapText="1"/>
      <protection/>
    </xf>
    <xf numFmtId="187" fontId="5" fillId="0" borderId="17" xfId="72" applyNumberFormat="1" applyFont="1" applyFill="1" applyBorder="1" applyAlignment="1" applyProtection="1">
      <alignment horizontal="center" vertical="center" wrapText="1"/>
      <protection/>
    </xf>
    <xf numFmtId="0" fontId="5" fillId="33" borderId="50" xfId="0" applyFont="1" applyFill="1" applyBorder="1" applyAlignment="1" applyProtection="1">
      <alignment horizontal="justify" vertical="center"/>
      <protection locked="0"/>
    </xf>
    <xf numFmtId="0" fontId="5" fillId="33" borderId="51" xfId="0" applyFont="1" applyFill="1" applyBorder="1" applyAlignment="1" applyProtection="1">
      <alignment horizontal="justify" vertical="center"/>
      <protection locked="0"/>
    </xf>
    <xf numFmtId="0" fontId="5" fillId="33" borderId="52" xfId="0" applyFont="1" applyFill="1" applyBorder="1" applyAlignment="1" applyProtection="1">
      <alignment horizontal="justify" vertical="center"/>
      <protection locked="0"/>
    </xf>
    <xf numFmtId="0" fontId="89" fillId="42" borderId="53" xfId="0" applyFont="1" applyFill="1" applyBorder="1" applyAlignment="1">
      <alignment horizontal="center" vertical="center"/>
    </xf>
    <xf numFmtId="0" fontId="25" fillId="0" borderId="54" xfId="0" applyFont="1" applyBorder="1" applyAlignment="1">
      <alignment/>
    </xf>
    <xf numFmtId="0" fontId="25" fillId="0" borderId="55" xfId="0" applyFont="1" applyBorder="1" applyAlignment="1">
      <alignment/>
    </xf>
    <xf numFmtId="0" fontId="5" fillId="33" borderId="10" xfId="0" applyFont="1" applyFill="1" applyBorder="1" applyAlignment="1" applyProtection="1">
      <alignment horizontal="justify" vertical="center"/>
      <protection locked="0"/>
    </xf>
    <xf numFmtId="0" fontId="5" fillId="33" borderId="17" xfId="0" applyFont="1" applyFill="1" applyBorder="1" applyAlignment="1" applyProtection="1">
      <alignment horizontal="justify" vertical="center"/>
      <protection locked="0"/>
    </xf>
    <xf numFmtId="9" fontId="5" fillId="36" borderId="10" xfId="72" applyFont="1" applyFill="1" applyBorder="1" applyAlignment="1" applyProtection="1">
      <alignment horizontal="center" vertical="center" wrapText="1"/>
      <protection/>
    </xf>
    <xf numFmtId="9" fontId="5" fillId="36" borderId="17" xfId="72" applyFont="1" applyFill="1" applyBorder="1" applyAlignment="1" applyProtection="1">
      <alignment horizontal="center" vertical="center" wrapText="1"/>
      <protection/>
    </xf>
    <xf numFmtId="0" fontId="4" fillId="8" borderId="14" xfId="67" applyFont="1" applyFill="1" applyBorder="1" applyAlignment="1" applyProtection="1">
      <alignment horizontal="center" vertical="center"/>
      <protection locked="0"/>
    </xf>
    <xf numFmtId="0" fontId="4" fillId="8" borderId="10" xfId="67" applyFont="1" applyFill="1" applyBorder="1" applyAlignment="1" applyProtection="1">
      <alignment horizontal="center" vertical="center"/>
      <protection locked="0"/>
    </xf>
    <xf numFmtId="0" fontId="4" fillId="8" borderId="17" xfId="67" applyFont="1" applyFill="1" applyBorder="1" applyAlignment="1" applyProtection="1">
      <alignment horizontal="center" vertical="center"/>
      <protection locked="0"/>
    </xf>
    <xf numFmtId="0" fontId="5" fillId="36" borderId="10" xfId="67" applyFont="1" applyFill="1" applyBorder="1" applyAlignment="1" applyProtection="1">
      <alignment horizontal="justify" vertical="center" wrapText="1"/>
      <protection locked="0"/>
    </xf>
    <xf numFmtId="0" fontId="4" fillId="35" borderId="17" xfId="67" applyFont="1" applyFill="1" applyBorder="1" applyAlignment="1" applyProtection="1">
      <alignment horizontal="center" vertical="center" wrapText="1"/>
      <protection/>
    </xf>
    <xf numFmtId="0" fontId="4" fillId="35" borderId="10" xfId="67" applyFont="1" applyFill="1" applyBorder="1" applyAlignment="1" applyProtection="1">
      <alignment horizontal="justify" vertical="center"/>
      <protection/>
    </xf>
    <xf numFmtId="0" fontId="109" fillId="8" borderId="14" xfId="67" applyFont="1" applyFill="1" applyBorder="1" applyAlignment="1" applyProtection="1">
      <alignment horizontal="center" vertical="center"/>
      <protection locked="0"/>
    </xf>
    <xf numFmtId="0" fontId="109" fillId="8" borderId="10" xfId="67" applyFont="1" applyFill="1" applyBorder="1" applyAlignment="1" applyProtection="1">
      <alignment horizontal="center" vertical="center"/>
      <protection locked="0"/>
    </xf>
    <xf numFmtId="0" fontId="109" fillId="8" borderId="17" xfId="67" applyFont="1" applyFill="1" applyBorder="1" applyAlignment="1" applyProtection="1">
      <alignment horizontal="center" vertical="center"/>
      <protection locked="0"/>
    </xf>
    <xf numFmtId="0" fontId="109" fillId="0" borderId="14" xfId="67" applyFont="1" applyFill="1" applyBorder="1" applyAlignment="1" applyProtection="1">
      <alignment horizontal="center" vertical="center"/>
      <protection locked="0"/>
    </xf>
    <xf numFmtId="0" fontId="109" fillId="0" borderId="10" xfId="67" applyFont="1" applyFill="1" applyBorder="1" applyAlignment="1" applyProtection="1">
      <alignment horizontal="center" vertical="center"/>
      <protection locked="0"/>
    </xf>
    <xf numFmtId="0" fontId="109" fillId="0" borderId="17" xfId="67" applyFont="1" applyFill="1" applyBorder="1" applyAlignment="1" applyProtection="1">
      <alignment horizontal="center" vertical="center"/>
      <protection locked="0"/>
    </xf>
    <xf numFmtId="0" fontId="4" fillId="35" borderId="10" xfId="67" applyFont="1" applyFill="1" applyBorder="1" applyAlignment="1" applyProtection="1">
      <alignment horizontal="justify" vertical="center" wrapText="1"/>
      <protection/>
    </xf>
    <xf numFmtId="0" fontId="5" fillId="33" borderId="11" xfId="67" applyFont="1" applyFill="1" applyBorder="1" applyAlignment="1" applyProtection="1">
      <alignment horizontal="center" vertical="center"/>
      <protection/>
    </xf>
    <xf numFmtId="0" fontId="5" fillId="33" borderId="35" xfId="67" applyFont="1" applyFill="1" applyBorder="1" applyAlignment="1" applyProtection="1">
      <alignment horizontal="center" vertical="center"/>
      <protection/>
    </xf>
    <xf numFmtId="0" fontId="5" fillId="33" borderId="41" xfId="67" applyFont="1" applyFill="1" applyBorder="1" applyAlignment="1" applyProtection="1">
      <alignment horizontal="center" vertical="center"/>
      <protection/>
    </xf>
    <xf numFmtId="0" fontId="4" fillId="35" borderId="10" xfId="67" applyFont="1" applyFill="1" applyBorder="1" applyAlignment="1" applyProtection="1">
      <alignment horizontal="left" vertical="center" wrapText="1"/>
      <protection/>
    </xf>
    <xf numFmtId="0" fontId="4" fillId="35" borderId="56" xfId="67" applyFont="1" applyFill="1" applyBorder="1" applyAlignment="1" applyProtection="1">
      <alignment horizontal="left" vertical="center" wrapText="1"/>
      <protection/>
    </xf>
    <xf numFmtId="0" fontId="5" fillId="36" borderId="56" xfId="67" applyFont="1" applyFill="1" applyBorder="1" applyAlignment="1" applyProtection="1">
      <alignment horizontal="center" vertical="center" wrapText="1"/>
      <protection/>
    </xf>
    <xf numFmtId="0" fontId="5" fillId="36" borderId="57" xfId="67" applyFont="1" applyFill="1" applyBorder="1" applyAlignment="1" applyProtection="1">
      <alignment horizontal="center" vertical="center" wrapText="1"/>
      <protection/>
    </xf>
    <xf numFmtId="0" fontId="4" fillId="35" borderId="14" xfId="67" applyFont="1" applyFill="1" applyBorder="1" applyAlignment="1" applyProtection="1">
      <alignment horizontal="justify" vertical="center" wrapText="1"/>
      <protection/>
    </xf>
    <xf numFmtId="0" fontId="90" fillId="0" borderId="16" xfId="0" applyFont="1" applyBorder="1" applyAlignment="1">
      <alignment horizontal="center" vertical="center"/>
    </xf>
    <xf numFmtId="0" fontId="90" fillId="0" borderId="23" xfId="0" applyFont="1" applyBorder="1" applyAlignment="1">
      <alignment horizontal="center" vertical="center"/>
    </xf>
    <xf numFmtId="0" fontId="90" fillId="0" borderId="13" xfId="0" applyFont="1" applyBorder="1" applyAlignment="1">
      <alignment horizontal="center" vertical="center"/>
    </xf>
    <xf numFmtId="0" fontId="90" fillId="0" borderId="16" xfId="0" applyFont="1" applyBorder="1" applyAlignment="1">
      <alignment horizontal="center" vertical="center" wrapText="1"/>
    </xf>
    <xf numFmtId="0" fontId="90" fillId="0" borderId="23" xfId="0" applyFont="1" applyBorder="1" applyAlignment="1">
      <alignment horizontal="center" vertical="center" wrapText="1"/>
    </xf>
    <xf numFmtId="0" fontId="90" fillId="0" borderId="13" xfId="0" applyFont="1" applyBorder="1" applyAlignment="1">
      <alignment horizontal="center" vertical="center" wrapText="1"/>
    </xf>
    <xf numFmtId="10" fontId="90" fillId="0" borderId="16" xfId="71" applyNumberFormat="1" applyFont="1" applyFill="1" applyBorder="1" applyAlignment="1">
      <alignment horizontal="center" vertical="center" wrapText="1"/>
    </xf>
    <xf numFmtId="10" fontId="90" fillId="0" borderId="23" xfId="71" applyNumberFormat="1" applyFont="1" applyFill="1" applyBorder="1" applyAlignment="1">
      <alignment horizontal="center" vertical="center" wrapText="1"/>
    </xf>
    <xf numFmtId="10" fontId="90" fillId="0" borderId="13" xfId="71" applyNumberFormat="1" applyFont="1" applyFill="1" applyBorder="1" applyAlignment="1">
      <alignment horizontal="center" vertical="center" wrapText="1"/>
    </xf>
    <xf numFmtId="0" fontId="86" fillId="14" borderId="11" xfId="0" applyFont="1" applyFill="1" applyBorder="1" applyAlignment="1">
      <alignment horizontal="center" vertical="center" wrapText="1"/>
    </xf>
    <xf numFmtId="0" fontId="86" fillId="14" borderId="19" xfId="0" applyFont="1" applyFill="1" applyBorder="1" applyAlignment="1">
      <alignment horizontal="center" vertical="center" wrapText="1"/>
    </xf>
    <xf numFmtId="0" fontId="90" fillId="0" borderId="58" xfId="0" applyFont="1" applyBorder="1" applyAlignment="1" applyProtection="1">
      <alignment horizontal="center"/>
      <protection locked="0"/>
    </xf>
    <xf numFmtId="0" fontId="90" fillId="0" borderId="59" xfId="0" applyFont="1" applyBorder="1" applyAlignment="1" applyProtection="1">
      <alignment horizontal="center"/>
      <protection locked="0"/>
    </xf>
    <xf numFmtId="0" fontId="90" fillId="0" borderId="60" xfId="0" applyFont="1" applyBorder="1" applyAlignment="1" applyProtection="1">
      <alignment horizontal="center"/>
      <protection locked="0"/>
    </xf>
    <xf numFmtId="0" fontId="91" fillId="0" borderId="20" xfId="0" applyFont="1" applyFill="1" applyBorder="1" applyAlignment="1" applyProtection="1">
      <alignment horizontal="center" vertical="center" wrapText="1"/>
      <protection locked="0"/>
    </xf>
    <xf numFmtId="0" fontId="91" fillId="0" borderId="30" xfId="0" applyFont="1" applyFill="1" applyBorder="1" applyAlignment="1" applyProtection="1">
      <alignment horizontal="center" vertical="center" wrapText="1"/>
      <protection locked="0"/>
    </xf>
    <xf numFmtId="0" fontId="91" fillId="0" borderId="31" xfId="0" applyFont="1" applyFill="1" applyBorder="1" applyAlignment="1" applyProtection="1">
      <alignment horizontal="center" vertical="center" wrapText="1"/>
      <protection locked="0"/>
    </xf>
    <xf numFmtId="0" fontId="108" fillId="33" borderId="20" xfId="0" applyFont="1" applyFill="1" applyBorder="1" applyAlignment="1" applyProtection="1">
      <alignment horizontal="center" vertical="center" wrapText="1"/>
      <protection/>
    </xf>
    <xf numFmtId="0" fontId="108" fillId="33" borderId="30" xfId="0" applyFont="1" applyFill="1" applyBorder="1" applyAlignment="1" applyProtection="1">
      <alignment horizontal="center" vertical="center" wrapText="1"/>
      <protection/>
    </xf>
    <xf numFmtId="0" fontId="108" fillId="33" borderId="31" xfId="0" applyFont="1" applyFill="1" applyBorder="1" applyAlignment="1" applyProtection="1">
      <alignment horizontal="center" vertical="center" wrapText="1"/>
      <protection/>
    </xf>
    <xf numFmtId="0" fontId="108" fillId="0" borderId="20" xfId="0" applyFont="1" applyBorder="1" applyAlignment="1" applyProtection="1">
      <alignment horizontal="center" vertical="center" wrapText="1"/>
      <protection/>
    </xf>
    <xf numFmtId="0" fontId="108" fillId="0" borderId="30" xfId="0" applyFont="1" applyBorder="1" applyAlignment="1" applyProtection="1">
      <alignment horizontal="center" vertical="center" wrapText="1"/>
      <protection/>
    </xf>
    <xf numFmtId="0" fontId="108" fillId="0" borderId="31" xfId="0" applyFont="1" applyBorder="1" applyAlignment="1" applyProtection="1">
      <alignment horizontal="center" vertical="center" wrapText="1"/>
      <protection/>
    </xf>
    <xf numFmtId="0" fontId="108" fillId="33" borderId="20" xfId="0" applyFont="1" applyFill="1" applyBorder="1" applyAlignment="1" applyProtection="1">
      <alignment horizontal="justify" vertical="center" wrapText="1"/>
      <protection/>
    </xf>
    <xf numFmtId="0" fontId="108" fillId="33" borderId="30" xfId="0" applyFont="1" applyFill="1" applyBorder="1" applyAlignment="1" applyProtection="1">
      <alignment horizontal="justify" vertical="center" wrapText="1"/>
      <protection/>
    </xf>
    <xf numFmtId="0" fontId="108" fillId="33" borderId="31" xfId="0" applyFont="1" applyFill="1" applyBorder="1" applyAlignment="1" applyProtection="1">
      <alignment horizontal="justify" vertical="center" wrapText="1"/>
      <protection/>
    </xf>
    <xf numFmtId="0" fontId="115" fillId="44" borderId="11" xfId="0" applyFont="1" applyFill="1" applyBorder="1" applyAlignment="1">
      <alignment horizontal="center"/>
    </xf>
    <xf numFmtId="0" fontId="115" fillId="44" borderId="35" xfId="0" applyFont="1" applyFill="1" applyBorder="1" applyAlignment="1">
      <alignment horizontal="center"/>
    </xf>
    <xf numFmtId="0" fontId="115" fillId="44" borderId="19" xfId="0" applyFont="1" applyFill="1" applyBorder="1" applyAlignment="1">
      <alignment horizontal="center"/>
    </xf>
    <xf numFmtId="0" fontId="116" fillId="45" borderId="36" xfId="0" applyFont="1" applyFill="1" applyBorder="1" applyAlignment="1">
      <alignment horizontal="center"/>
    </xf>
    <xf numFmtId="0" fontId="116" fillId="45" borderId="38" xfId="0" applyFont="1" applyFill="1" applyBorder="1" applyAlignment="1">
      <alignment horizontal="center"/>
    </xf>
    <xf numFmtId="0" fontId="0" fillId="0" borderId="0" xfId="0" applyBorder="1" applyAlignment="1">
      <alignment horizontal="center"/>
    </xf>
    <xf numFmtId="0" fontId="91" fillId="0" borderId="20" xfId="0" applyFont="1" applyBorder="1" applyAlignment="1" applyProtection="1">
      <alignment horizontal="center" vertical="center" wrapText="1"/>
      <protection locked="0"/>
    </xf>
    <xf numFmtId="0" fontId="91" fillId="0" borderId="30" xfId="0" applyFont="1" applyBorder="1" applyAlignment="1" applyProtection="1">
      <alignment horizontal="center" vertical="center" wrapText="1"/>
      <protection locked="0"/>
    </xf>
    <xf numFmtId="0" fontId="91" fillId="0" borderId="31" xfId="0" applyFont="1" applyBorder="1" applyAlignment="1" applyProtection="1">
      <alignment horizontal="center" vertical="center" wrapText="1"/>
      <protection locked="0"/>
    </xf>
    <xf numFmtId="0" fontId="86" fillId="33" borderId="20" xfId="0" applyFont="1" applyFill="1" applyBorder="1" applyAlignment="1">
      <alignment horizontal="center"/>
    </xf>
    <xf numFmtId="0" fontId="86" fillId="33" borderId="30" xfId="0" applyFont="1" applyFill="1" applyBorder="1" applyAlignment="1">
      <alignment horizontal="center"/>
    </xf>
    <xf numFmtId="0" fontId="86" fillId="33" borderId="31" xfId="0" applyFont="1" applyFill="1" applyBorder="1" applyAlignment="1">
      <alignment horizontal="center"/>
    </xf>
    <xf numFmtId="0" fontId="16" fillId="33" borderId="20" xfId="0" applyFont="1" applyFill="1" applyBorder="1" applyAlignment="1" applyProtection="1">
      <alignment horizontal="center" vertical="center" wrapText="1"/>
      <protection/>
    </xf>
    <xf numFmtId="0" fontId="16" fillId="33" borderId="30" xfId="0" applyFont="1" applyFill="1" applyBorder="1" applyAlignment="1" applyProtection="1">
      <alignment horizontal="center" vertical="center" wrapText="1"/>
      <protection/>
    </xf>
    <xf numFmtId="0" fontId="16" fillId="33" borderId="31" xfId="0" applyFont="1" applyFill="1" applyBorder="1" applyAlignment="1" applyProtection="1">
      <alignment horizontal="center" vertical="center" wrapText="1"/>
      <protection/>
    </xf>
    <xf numFmtId="0" fontId="4" fillId="35" borderId="32" xfId="67" applyFont="1" applyFill="1" applyBorder="1" applyAlignment="1" applyProtection="1">
      <alignment horizontal="left" vertical="center" wrapText="1"/>
      <protection/>
    </xf>
    <xf numFmtId="0" fontId="4" fillId="35" borderId="34" xfId="67" applyFont="1" applyFill="1" applyBorder="1" applyAlignment="1" applyProtection="1">
      <alignment horizontal="left" vertical="center" wrapText="1"/>
      <protection/>
    </xf>
    <xf numFmtId="0" fontId="4" fillId="35" borderId="36" xfId="67" applyFont="1" applyFill="1" applyBorder="1" applyAlignment="1" applyProtection="1">
      <alignment horizontal="left" vertical="center" wrapText="1"/>
      <protection/>
    </xf>
    <xf numFmtId="0" fontId="4" fillId="35" borderId="37" xfId="67" applyFont="1" applyFill="1" applyBorder="1" applyAlignment="1" applyProtection="1">
      <alignment horizontal="left" vertical="center" wrapText="1"/>
      <protection/>
    </xf>
    <xf numFmtId="0" fontId="5" fillId="36" borderId="32" xfId="67" applyFont="1" applyFill="1" applyBorder="1" applyAlignment="1" applyProtection="1">
      <alignment horizontal="center" vertical="center" wrapText="1"/>
      <protection/>
    </xf>
    <xf numFmtId="0" fontId="5" fillId="36" borderId="33" xfId="67" applyFont="1" applyFill="1" applyBorder="1" applyAlignment="1" applyProtection="1">
      <alignment horizontal="center" vertical="center" wrapText="1"/>
      <protection/>
    </xf>
    <xf numFmtId="0" fontId="5" fillId="36" borderId="34" xfId="67" applyFont="1" applyFill="1" applyBorder="1" applyAlignment="1" applyProtection="1">
      <alignment horizontal="center" vertical="center" wrapText="1"/>
      <protection/>
    </xf>
    <xf numFmtId="0" fontId="5" fillId="36" borderId="36" xfId="67" applyFont="1" applyFill="1" applyBorder="1" applyAlignment="1" applyProtection="1">
      <alignment horizontal="center" vertical="center" wrapText="1"/>
      <protection/>
    </xf>
    <xf numFmtId="0" fontId="5" fillId="36" borderId="38" xfId="67" applyFont="1" applyFill="1" applyBorder="1" applyAlignment="1" applyProtection="1">
      <alignment horizontal="center" vertical="center" wrapText="1"/>
      <protection/>
    </xf>
    <xf numFmtId="0" fontId="5" fillId="36" borderId="37" xfId="67" applyFont="1" applyFill="1" applyBorder="1" applyAlignment="1" applyProtection="1">
      <alignment horizontal="center" vertical="center" wrapText="1"/>
      <protection/>
    </xf>
    <xf numFmtId="0" fontId="109" fillId="0" borderId="32" xfId="67" applyFont="1" applyFill="1" applyBorder="1" applyAlignment="1" applyProtection="1">
      <alignment horizontal="center" vertical="center"/>
      <protection locked="0"/>
    </xf>
    <xf numFmtId="0" fontId="109" fillId="0" borderId="33" xfId="67" applyFont="1" applyFill="1" applyBorder="1" applyAlignment="1" applyProtection="1">
      <alignment horizontal="center" vertical="center"/>
      <protection locked="0"/>
    </xf>
    <xf numFmtId="0" fontId="109" fillId="0" borderId="34" xfId="67" applyFont="1" applyFill="1" applyBorder="1" applyAlignment="1" applyProtection="1">
      <alignment horizontal="center" vertical="center"/>
      <protection locked="0"/>
    </xf>
    <xf numFmtId="0" fontId="109" fillId="0" borderId="39" xfId="67" applyFont="1" applyFill="1" applyBorder="1" applyAlignment="1" applyProtection="1">
      <alignment horizontal="center" vertical="center"/>
      <protection locked="0"/>
    </xf>
    <xf numFmtId="0" fontId="109" fillId="0" borderId="0" xfId="67" applyFont="1" applyFill="1" applyBorder="1" applyAlignment="1" applyProtection="1">
      <alignment horizontal="center" vertical="center"/>
      <protection locked="0"/>
    </xf>
    <xf numFmtId="0" fontId="109" fillId="0" borderId="40" xfId="67" applyFont="1" applyFill="1" applyBorder="1" applyAlignment="1" applyProtection="1">
      <alignment horizontal="center" vertical="center"/>
      <protection locked="0"/>
    </xf>
    <xf numFmtId="0" fontId="109" fillId="0" borderId="36" xfId="67" applyFont="1" applyFill="1" applyBorder="1" applyAlignment="1" applyProtection="1">
      <alignment horizontal="center" vertical="center"/>
      <protection locked="0"/>
    </xf>
    <xf numFmtId="0" fontId="109" fillId="0" borderId="38" xfId="67" applyFont="1" applyFill="1" applyBorder="1" applyAlignment="1" applyProtection="1">
      <alignment horizontal="center" vertical="center"/>
      <protection locked="0"/>
    </xf>
    <xf numFmtId="0" fontId="109" fillId="0" borderId="37" xfId="67" applyFont="1" applyFill="1" applyBorder="1" applyAlignment="1" applyProtection="1">
      <alignment horizontal="center" vertical="center"/>
      <protection locked="0"/>
    </xf>
    <xf numFmtId="0" fontId="89" fillId="33" borderId="11" xfId="0" applyFont="1" applyFill="1" applyBorder="1" applyAlignment="1" applyProtection="1">
      <alignment horizontal="justify" vertical="center" wrapText="1"/>
      <protection locked="0"/>
    </xf>
    <xf numFmtId="0" fontId="89" fillId="33" borderId="35" xfId="0" applyFont="1" applyFill="1" applyBorder="1" applyAlignment="1" applyProtection="1">
      <alignment horizontal="justify" vertical="center" wrapText="1"/>
      <protection locked="0"/>
    </xf>
    <xf numFmtId="0" fontId="89" fillId="33" borderId="41" xfId="0" applyFont="1" applyFill="1" applyBorder="1" applyAlignment="1" applyProtection="1">
      <alignment horizontal="justify" vertical="center" wrapText="1"/>
      <protection locked="0"/>
    </xf>
    <xf numFmtId="0" fontId="5" fillId="0" borderId="11" xfId="67" applyFont="1" applyFill="1" applyBorder="1" applyAlignment="1" applyProtection="1">
      <alignment horizontal="center" vertical="center" wrapText="1"/>
      <protection/>
    </xf>
    <xf numFmtId="0" fontId="5" fillId="0" borderId="35" xfId="67" applyFont="1" applyFill="1" applyBorder="1" applyAlignment="1" applyProtection="1">
      <alignment horizontal="center" vertical="center" wrapText="1"/>
      <protection/>
    </xf>
    <xf numFmtId="0" fontId="5" fillId="0" borderId="19" xfId="67" applyFont="1" applyFill="1" applyBorder="1" applyAlignment="1" applyProtection="1">
      <alignment horizontal="center" vertical="center" wrapText="1"/>
      <protection/>
    </xf>
    <xf numFmtId="9" fontId="5" fillId="0" borderId="11" xfId="71" applyFont="1" applyFill="1" applyBorder="1" applyAlignment="1" applyProtection="1">
      <alignment horizontal="center" vertical="center" wrapText="1"/>
      <protection/>
    </xf>
    <xf numFmtId="9" fontId="5" fillId="0" borderId="35" xfId="71" applyFont="1" applyFill="1" applyBorder="1" applyAlignment="1" applyProtection="1">
      <alignment horizontal="center" vertical="center" wrapText="1"/>
      <protection/>
    </xf>
    <xf numFmtId="9" fontId="5" fillId="0" borderId="41" xfId="71" applyFont="1" applyFill="1" applyBorder="1" applyAlignment="1" applyProtection="1">
      <alignment horizontal="center" vertical="center" wrapText="1"/>
      <protection/>
    </xf>
    <xf numFmtId="0" fontId="5" fillId="0" borderId="32" xfId="67" applyFont="1" applyFill="1" applyBorder="1" applyAlignment="1" applyProtection="1">
      <alignment horizontal="center" vertical="center"/>
      <protection/>
    </xf>
    <xf numFmtId="0" fontId="5" fillId="0" borderId="33" xfId="67" applyFont="1" applyFill="1" applyBorder="1" applyAlignment="1" applyProtection="1">
      <alignment horizontal="center" vertical="center"/>
      <protection/>
    </xf>
    <xf numFmtId="0" fontId="5" fillId="0" borderId="34" xfId="67" applyFont="1" applyFill="1" applyBorder="1" applyAlignment="1" applyProtection="1">
      <alignment horizontal="center" vertical="center"/>
      <protection/>
    </xf>
    <xf numFmtId="9" fontId="5" fillId="0" borderId="11" xfId="72" applyFont="1" applyFill="1" applyBorder="1" applyAlignment="1" applyProtection="1">
      <alignment horizontal="center" vertical="center" wrapText="1"/>
      <protection/>
    </xf>
    <xf numFmtId="9" fontId="5" fillId="0" borderId="35" xfId="72" applyFont="1" applyFill="1" applyBorder="1" applyAlignment="1" applyProtection="1">
      <alignment horizontal="center" vertical="center" wrapText="1"/>
      <protection/>
    </xf>
    <xf numFmtId="9" fontId="5" fillId="0" borderId="41" xfId="72" applyFont="1" applyFill="1" applyBorder="1" applyAlignment="1" applyProtection="1">
      <alignment horizontal="center" vertical="center" wrapText="1"/>
      <protection/>
    </xf>
    <xf numFmtId="0" fontId="5" fillId="0" borderId="11" xfId="67" applyFont="1" applyFill="1" applyBorder="1" applyAlignment="1" applyProtection="1">
      <alignment horizontal="justify" vertical="center" wrapText="1"/>
      <protection/>
    </xf>
    <xf numFmtId="0" fontId="5" fillId="0" borderId="35" xfId="67" applyFont="1" applyFill="1" applyBorder="1" applyAlignment="1" applyProtection="1">
      <alignment horizontal="justify" vertical="center" wrapText="1"/>
      <protection/>
    </xf>
    <xf numFmtId="0" fontId="5" fillId="0" borderId="19" xfId="67" applyFont="1" applyFill="1" applyBorder="1" applyAlignment="1" applyProtection="1">
      <alignment horizontal="justify" vertical="center" wrapText="1"/>
      <protection/>
    </xf>
    <xf numFmtId="0" fontId="5" fillId="0" borderId="11" xfId="67" applyFont="1" applyFill="1" applyBorder="1" applyAlignment="1" applyProtection="1">
      <alignment horizontal="left" vertical="center" wrapText="1"/>
      <protection/>
    </xf>
    <xf numFmtId="0" fontId="5" fillId="0" borderId="35" xfId="67" applyFont="1" applyFill="1" applyBorder="1" applyAlignment="1" applyProtection="1">
      <alignment horizontal="left" vertical="center" wrapText="1"/>
      <protection/>
    </xf>
    <xf numFmtId="0" fontId="5" fillId="0" borderId="41" xfId="67" applyFont="1" applyFill="1" applyBorder="1" applyAlignment="1" applyProtection="1">
      <alignment horizontal="left" vertical="center" wrapText="1"/>
      <protection/>
    </xf>
    <xf numFmtId="17" fontId="5" fillId="0" borderId="11" xfId="67" applyNumberFormat="1" applyFont="1" applyFill="1" applyBorder="1" applyAlignment="1" applyProtection="1">
      <alignment horizontal="center" vertical="center" wrapText="1"/>
      <protection/>
    </xf>
    <xf numFmtId="17" fontId="5" fillId="0" borderId="35" xfId="67" applyNumberFormat="1" applyFont="1" applyFill="1" applyBorder="1" applyAlignment="1" applyProtection="1">
      <alignment horizontal="center" vertical="center" wrapText="1"/>
      <protection/>
    </xf>
    <xf numFmtId="17" fontId="5" fillId="0" borderId="19" xfId="67" applyNumberFormat="1" applyFont="1" applyFill="1" applyBorder="1" applyAlignment="1" applyProtection="1">
      <alignment horizontal="center" vertical="center" wrapText="1"/>
      <protection/>
    </xf>
    <xf numFmtId="0" fontId="4" fillId="35" borderId="15" xfId="67" applyFont="1" applyFill="1" applyBorder="1" applyAlignment="1" applyProtection="1">
      <alignment horizontal="left" vertical="center" wrapText="1"/>
      <protection/>
    </xf>
    <xf numFmtId="0" fontId="4" fillId="35" borderId="12" xfId="67" applyFont="1" applyFill="1" applyBorder="1" applyAlignment="1" applyProtection="1">
      <alignment horizontal="left" vertical="center" wrapText="1"/>
      <protection/>
    </xf>
    <xf numFmtId="0" fontId="5" fillId="0" borderId="41" xfId="67" applyFont="1" applyFill="1" applyBorder="1" applyAlignment="1" applyProtection="1">
      <alignment horizontal="center" vertical="center" wrapText="1"/>
      <protection/>
    </xf>
    <xf numFmtId="49" fontId="5" fillId="0" borderId="11" xfId="67" applyNumberFormat="1" applyFont="1" applyFill="1" applyBorder="1" applyAlignment="1" applyProtection="1">
      <alignment horizontal="center" vertical="center"/>
      <protection/>
    </xf>
    <xf numFmtId="49" fontId="5" fillId="0" borderId="35" xfId="67" applyNumberFormat="1" applyFont="1" applyFill="1" applyBorder="1" applyAlignment="1" applyProtection="1">
      <alignment horizontal="center" vertical="center"/>
      <protection/>
    </xf>
    <xf numFmtId="0" fontId="5" fillId="0" borderId="10" xfId="67" applyFont="1" applyFill="1" applyBorder="1" applyAlignment="1" applyProtection="1">
      <alignment horizontal="left" vertical="center" wrapText="1"/>
      <protection/>
    </xf>
    <xf numFmtId="0" fontId="5" fillId="0" borderId="17" xfId="67" applyFont="1" applyFill="1" applyBorder="1" applyAlignment="1" applyProtection="1">
      <alignment horizontal="left" vertical="center" wrapText="1"/>
      <protection/>
    </xf>
    <xf numFmtId="1" fontId="4" fillId="33" borderId="10" xfId="56" applyNumberFormat="1" applyFont="1" applyFill="1" applyBorder="1" applyAlignment="1" applyProtection="1">
      <alignment horizontal="center" vertical="center" wrapText="1"/>
      <protection/>
    </xf>
    <xf numFmtId="1" fontId="4" fillId="33" borderId="17" xfId="56" applyNumberFormat="1" applyFont="1" applyFill="1" applyBorder="1" applyAlignment="1" applyProtection="1">
      <alignment horizontal="center" vertical="center" wrapText="1"/>
      <protection/>
    </xf>
    <xf numFmtId="0" fontId="4" fillId="33" borderId="11" xfId="72" applyNumberFormat="1" applyFont="1" applyFill="1" applyBorder="1" applyAlignment="1" applyProtection="1">
      <alignment horizontal="center" vertical="center" wrapText="1"/>
      <protection/>
    </xf>
    <xf numFmtId="0" fontId="4" fillId="33" borderId="41" xfId="72" applyNumberFormat="1" applyFont="1" applyFill="1" applyBorder="1" applyAlignment="1" applyProtection="1">
      <alignment horizontal="center" vertical="center" wrapText="1"/>
      <protection/>
    </xf>
    <xf numFmtId="0" fontId="5" fillId="33" borderId="10" xfId="67" applyFont="1" applyFill="1" applyBorder="1" applyAlignment="1">
      <alignment horizontal="left" vertical="center" wrapText="1"/>
      <protection/>
    </xf>
    <xf numFmtId="0" fontId="5" fillId="33" borderId="17" xfId="67" applyFont="1" applyFill="1" applyBorder="1" applyAlignment="1">
      <alignment horizontal="left" vertical="center" wrapText="1"/>
      <protection/>
    </xf>
    <xf numFmtId="0" fontId="93" fillId="0" borderId="43" xfId="67" applyFont="1" applyFill="1" applyBorder="1" applyAlignment="1" applyProtection="1">
      <alignment horizontal="center" vertical="center"/>
      <protection/>
    </xf>
    <xf numFmtId="0" fontId="93" fillId="0" borderId="33" xfId="67" applyFont="1" applyFill="1" applyBorder="1" applyAlignment="1" applyProtection="1">
      <alignment horizontal="center" vertical="center"/>
      <protection/>
    </xf>
    <xf numFmtId="0" fontId="93" fillId="0" borderId="42" xfId="67" applyFont="1" applyFill="1" applyBorder="1" applyAlignment="1" applyProtection="1">
      <alignment horizontal="center" vertical="center"/>
      <protection/>
    </xf>
    <xf numFmtId="0" fontId="93" fillId="8" borderId="10" xfId="67" applyFont="1" applyFill="1" applyBorder="1" applyAlignment="1" applyProtection="1">
      <alignment horizontal="center" vertical="center"/>
      <protection/>
    </xf>
    <xf numFmtId="0" fontId="4" fillId="35" borderId="13" xfId="67" applyFont="1" applyFill="1" applyBorder="1" applyAlignment="1" applyProtection="1">
      <alignment horizontal="center" vertical="center" wrapText="1"/>
      <protection/>
    </xf>
    <xf numFmtId="0" fontId="4" fillId="35" borderId="11" xfId="67" applyFont="1" applyFill="1" applyBorder="1" applyAlignment="1" applyProtection="1">
      <alignment horizontal="center" vertical="center" wrapText="1"/>
      <protection/>
    </xf>
    <xf numFmtId="0" fontId="4" fillId="35" borderId="19" xfId="67" applyFont="1" applyFill="1" applyBorder="1" applyAlignment="1" applyProtection="1">
      <alignment horizontal="center" vertical="center" wrapText="1"/>
      <protection/>
    </xf>
    <xf numFmtId="0" fontId="5" fillId="33" borderId="19" xfId="67" applyFont="1" applyFill="1" applyBorder="1" applyAlignment="1" applyProtection="1">
      <alignment horizontal="justify" vertical="center" wrapText="1"/>
      <protection/>
    </xf>
    <xf numFmtId="0" fontId="90" fillId="0" borderId="10" xfId="0" applyFont="1" applyBorder="1" applyAlignment="1" applyProtection="1">
      <alignment horizontal="center"/>
      <protection/>
    </xf>
    <xf numFmtId="0" fontId="93" fillId="0" borderId="10" xfId="0" applyFont="1" applyFill="1" applyBorder="1" applyAlignment="1" applyProtection="1">
      <alignment horizontal="center" vertical="center" wrapText="1"/>
      <protection/>
    </xf>
    <xf numFmtId="0" fontId="93" fillId="0" borderId="10" xfId="0" applyFont="1" applyBorder="1" applyAlignment="1" applyProtection="1">
      <alignment horizontal="center" vertical="center" wrapText="1"/>
      <protection/>
    </xf>
    <xf numFmtId="0" fontId="93" fillId="33" borderId="10" xfId="0" applyFont="1" applyFill="1" applyBorder="1" applyAlignment="1" applyProtection="1">
      <alignment horizontal="center" vertical="center" wrapText="1"/>
      <protection/>
    </xf>
    <xf numFmtId="0" fontId="72" fillId="45" borderId="36" xfId="0" applyFont="1" applyFill="1" applyBorder="1" applyAlignment="1">
      <alignment horizontal="center"/>
    </xf>
    <xf numFmtId="0" fontId="72" fillId="45" borderId="38" xfId="0" applyFont="1" applyFill="1" applyBorder="1" applyAlignment="1">
      <alignment horizontal="center"/>
    </xf>
    <xf numFmtId="9" fontId="86" fillId="14" borderId="11" xfId="71" applyFont="1" applyFill="1" applyBorder="1" applyAlignment="1">
      <alignment horizontal="center" vertical="center" wrapText="1"/>
    </xf>
    <xf numFmtId="9" fontId="86" fillId="14" borderId="19" xfId="71" applyFont="1" applyFill="1" applyBorder="1" applyAlignment="1">
      <alignment horizontal="center" vertical="center" wrapText="1"/>
    </xf>
    <xf numFmtId="9" fontId="0" fillId="33" borderId="16" xfId="71" applyFont="1" applyFill="1" applyBorder="1" applyAlignment="1">
      <alignment horizontal="center" vertical="center"/>
    </xf>
    <xf numFmtId="9" fontId="0" fillId="33" borderId="23" xfId="71" applyFont="1" applyFill="1" applyBorder="1" applyAlignment="1">
      <alignment horizontal="center" vertical="center"/>
    </xf>
    <xf numFmtId="9" fontId="0" fillId="33" borderId="13" xfId="71" applyFont="1" applyFill="1" applyBorder="1" applyAlignment="1">
      <alignment horizontal="center" vertical="center"/>
    </xf>
    <xf numFmtId="0" fontId="0" fillId="33" borderId="16" xfId="0" applyFill="1" applyBorder="1" applyAlignment="1">
      <alignment horizontal="center" vertical="center" wrapText="1"/>
    </xf>
    <xf numFmtId="0" fontId="0" fillId="33" borderId="23" xfId="0" applyFill="1" applyBorder="1" applyAlignment="1">
      <alignment horizontal="center" vertical="center" wrapText="1"/>
    </xf>
    <xf numFmtId="0" fontId="0" fillId="33" borderId="13" xfId="0" applyFill="1" applyBorder="1" applyAlignment="1">
      <alignment horizontal="center" vertical="center" wrapText="1"/>
    </xf>
    <xf numFmtId="0" fontId="0" fillId="33" borderId="16" xfId="0" applyFill="1" applyBorder="1" applyAlignment="1">
      <alignment horizontal="center" vertical="center"/>
    </xf>
    <xf numFmtId="0" fontId="0" fillId="33" borderId="23" xfId="0" applyFill="1" applyBorder="1" applyAlignment="1">
      <alignment horizontal="center" vertical="center"/>
    </xf>
    <xf numFmtId="0" fontId="0" fillId="33" borderId="13" xfId="0" applyFill="1" applyBorder="1" applyAlignment="1">
      <alignment horizontal="center" vertical="center"/>
    </xf>
    <xf numFmtId="0" fontId="109" fillId="0" borderId="20" xfId="0" applyFont="1" applyBorder="1" applyAlignment="1" applyProtection="1">
      <alignment horizontal="center" vertical="center" wrapText="1"/>
      <protection/>
    </xf>
    <xf numFmtId="0" fontId="109" fillId="0" borderId="30" xfId="0" applyFont="1" applyBorder="1" applyAlignment="1" applyProtection="1">
      <alignment horizontal="center" vertical="center" wrapText="1"/>
      <protection/>
    </xf>
    <xf numFmtId="0" fontId="109" fillId="0" borderId="31" xfId="0" applyFont="1" applyBorder="1" applyAlignment="1" applyProtection="1">
      <alignment horizontal="center" vertical="center" wrapText="1"/>
      <protection/>
    </xf>
    <xf numFmtId="0" fontId="109" fillId="0" borderId="20" xfId="0" applyFont="1" applyFill="1" applyBorder="1" applyAlignment="1" applyProtection="1">
      <alignment horizontal="center" vertical="center" wrapText="1"/>
      <protection/>
    </xf>
    <xf numFmtId="0" fontId="109" fillId="0" borderId="30" xfId="0" applyFont="1" applyFill="1" applyBorder="1" applyAlignment="1" applyProtection="1">
      <alignment horizontal="center" vertical="center" wrapText="1"/>
      <protection/>
    </xf>
    <xf numFmtId="0" fontId="109" fillId="0" borderId="31" xfId="0" applyFont="1" applyFill="1" applyBorder="1" applyAlignment="1" applyProtection="1">
      <alignment horizontal="center" vertical="center" wrapText="1"/>
      <protection/>
    </xf>
    <xf numFmtId="0" fontId="117" fillId="44" borderId="11" xfId="0" applyFont="1" applyFill="1" applyBorder="1" applyAlignment="1">
      <alignment horizontal="center"/>
    </xf>
    <xf numFmtId="0" fontId="117" fillId="44" borderId="35" xfId="0" applyFont="1" applyFill="1" applyBorder="1" applyAlignment="1">
      <alignment horizontal="center"/>
    </xf>
    <xf numFmtId="0" fontId="117" fillId="44" borderId="19" xfId="0" applyFont="1" applyFill="1" applyBorder="1" applyAlignment="1">
      <alignment horizontal="center"/>
    </xf>
    <xf numFmtId="0" fontId="118" fillId="7" borderId="10" xfId="0" applyFont="1" applyFill="1" applyBorder="1" applyAlignment="1">
      <alignment horizontal="left" vertical="center"/>
    </xf>
    <xf numFmtId="0" fontId="0" fillId="33" borderId="10" xfId="0" applyFill="1" applyBorder="1" applyAlignment="1">
      <alignment horizontal="center" vertical="center"/>
    </xf>
    <xf numFmtId="0" fontId="118" fillId="7" borderId="11" xfId="0" applyFont="1" applyFill="1" applyBorder="1" applyAlignment="1">
      <alignment horizontal="left" vertical="center"/>
    </xf>
    <xf numFmtId="0" fontId="118" fillId="7" borderId="19" xfId="0" applyFont="1" applyFill="1" applyBorder="1" applyAlignment="1">
      <alignment horizontal="left" vertical="center"/>
    </xf>
    <xf numFmtId="0" fontId="118" fillId="7" borderId="32" xfId="0" applyFont="1" applyFill="1" applyBorder="1" applyAlignment="1">
      <alignment horizontal="left" vertical="center"/>
    </xf>
    <xf numFmtId="0" fontId="118" fillId="7" borderId="33" xfId="0" applyFont="1" applyFill="1" applyBorder="1" applyAlignment="1">
      <alignment horizontal="left" vertical="center"/>
    </xf>
    <xf numFmtId="0" fontId="118" fillId="19" borderId="11" xfId="0" applyFont="1" applyFill="1" applyBorder="1" applyAlignment="1">
      <alignment horizontal="left" vertical="center"/>
    </xf>
    <xf numFmtId="0" fontId="118" fillId="19" borderId="19" xfId="0" applyFont="1" applyFill="1" applyBorder="1" applyAlignment="1">
      <alignment horizontal="left" vertical="center"/>
    </xf>
    <xf numFmtId="0" fontId="118" fillId="19" borderId="10" xfId="0" applyFont="1" applyFill="1" applyBorder="1" applyAlignment="1">
      <alignment horizontal="left" vertical="center"/>
    </xf>
    <xf numFmtId="0" fontId="118" fillId="13" borderId="10" xfId="0" applyFont="1" applyFill="1" applyBorder="1" applyAlignment="1">
      <alignment horizontal="left" vertical="center"/>
    </xf>
    <xf numFmtId="0" fontId="118" fillId="13" borderId="32" xfId="0" applyFont="1" applyFill="1" applyBorder="1" applyAlignment="1">
      <alignment horizontal="left" vertical="center"/>
    </xf>
    <xf numFmtId="0" fontId="118" fillId="13" borderId="33" xfId="0" applyFont="1" applyFill="1" applyBorder="1" applyAlignment="1">
      <alignment horizontal="left" vertical="center"/>
    </xf>
  </cellXfs>
  <cellStyles count="66">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Coma 2" xfId="37"/>
    <cellStyle name="Coma 2 2" xfId="38"/>
    <cellStyle name="Encabezado 1" xfId="39"/>
    <cellStyle name="Encabezado 4" xfId="40"/>
    <cellStyle name="Énfasis1" xfId="41"/>
    <cellStyle name="Énfasis2" xfId="42"/>
    <cellStyle name="Énfasis3" xfId="43"/>
    <cellStyle name="Énfasis4" xfId="44"/>
    <cellStyle name="Énfasis5" xfId="45"/>
    <cellStyle name="Énfasis6" xfId="46"/>
    <cellStyle name="Entrada" xfId="47"/>
    <cellStyle name="Hyperlink" xfId="48"/>
    <cellStyle name="Followed Hyperlink" xfId="49"/>
    <cellStyle name="Incorrecto" xfId="50"/>
    <cellStyle name="Comma" xfId="51"/>
    <cellStyle name="Comma [0]" xfId="52"/>
    <cellStyle name="Millares [0] 2" xfId="53"/>
    <cellStyle name="Millares 2" xfId="54"/>
    <cellStyle name="Millares 2 2" xfId="55"/>
    <cellStyle name="Millares 3" xfId="56"/>
    <cellStyle name="Millares 4" xfId="57"/>
    <cellStyle name="Currency" xfId="58"/>
    <cellStyle name="Currency [0]" xfId="59"/>
    <cellStyle name="Moneda 2" xfId="60"/>
    <cellStyle name="Moneda 2 2" xfId="61"/>
    <cellStyle name="Neutral" xfId="62"/>
    <cellStyle name="Normal 2" xfId="63"/>
    <cellStyle name="Normal 2 2" xfId="64"/>
    <cellStyle name="Normal 3" xfId="65"/>
    <cellStyle name="Normal 3 2" xfId="66"/>
    <cellStyle name="Normal 4" xfId="67"/>
    <cellStyle name="Normal 8" xfId="68"/>
    <cellStyle name="Normal_573_2009_ Actualizado 22_12_2009" xfId="69"/>
    <cellStyle name="Notas" xfId="70"/>
    <cellStyle name="Percent" xfId="71"/>
    <cellStyle name="Porcentual 2" xfId="72"/>
    <cellStyle name="Salida" xfId="73"/>
    <cellStyle name="Texto de advertencia" xfId="74"/>
    <cellStyle name="Texto explicativo" xfId="75"/>
    <cellStyle name="Título" xfId="76"/>
    <cellStyle name="Título 2" xfId="77"/>
    <cellStyle name="Título 3" xfId="78"/>
    <cellStyle name="Total" xfId="7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externalLink" Target="externalLinks/externalLink1.xml" /><Relationship Id="rId20" Type="http://schemas.openxmlformats.org/officeDocument/2006/relationships/externalLink" Target="externalLinks/externalLink2.xml" /><Relationship Id="rId21" Type="http://schemas.openxmlformats.org/officeDocument/2006/relationships/externalLink" Target="externalLinks/externalLink3.xml" /><Relationship Id="rId22" Type="http://schemas.openxmlformats.org/officeDocument/2006/relationships/externalLink" Target="externalLinks/externalLink4.xml" /><Relationship Id="rId2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5"/>
          <c:y val="0.16"/>
          <c:w val="0.955"/>
          <c:h val="0.9815"/>
        </c:manualLayout>
      </c:layout>
      <c:lineChart>
        <c:grouping val="standard"/>
        <c:varyColors val="0"/>
        <c:ser>
          <c:idx val="0"/>
          <c:order val="0"/>
          <c:tx>
            <c:strRef>
              <c:f>'HV 1 PAAC'!$F$29</c:f>
              <c:strCache>
                <c:ptCount val="1"/>
                <c:pt idx="0">
                  <c:v>Denominador Acumulado (Variable 2)</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666699"/>
              </a:solidFill>
              <a:ln>
                <a:solidFill>
                  <a:srgbClr val="666699"/>
                </a:solidFill>
              </a:ln>
            </c:spPr>
          </c:marker>
          <c:cat>
            <c:strRef>
              <c:f>'[1]3_PAAC'!$B$30:$B$41</c:f>
              <c:strCache>
                <c:ptCount val="12"/>
                <c:pt idx="0">
                  <c:v>Enero </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'HV 1 PAAC'!$F$30:$F$41</c:f>
              <c:numCache/>
            </c:numRef>
          </c:val>
          <c:smooth val="0"/>
        </c:ser>
        <c:ser>
          <c:idx val="1"/>
          <c:order val="1"/>
          <c:tx>
            <c:strRef>
              <c:f>'HV 1 PAAC'!$D$29</c:f>
              <c:strCache>
                <c:ptCount val="1"/>
                <c:pt idx="0">
                  <c:v>Numerador Acumulado (Variable 1)</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993366"/>
              </a:solidFill>
              <a:ln>
                <a:solidFill>
                  <a:srgbClr val="993366"/>
                </a:solidFill>
              </a:ln>
            </c:spPr>
          </c:marker>
          <c:cat>
            <c:strRef>
              <c:f>'[1]3_PAAC'!$B$30:$B$41</c:f>
              <c:strCache>
                <c:ptCount val="12"/>
                <c:pt idx="0">
                  <c:v>Enero </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'HV 1 PAAC'!$D$30:$D$41</c:f>
              <c:numCache/>
            </c:numRef>
          </c:val>
          <c:smooth val="0"/>
        </c:ser>
        <c:marker val="1"/>
        <c:axId val="40071673"/>
        <c:axId val="25100738"/>
      </c:lineChart>
      <c:catAx>
        <c:axId val="40071673"/>
        <c:scaling>
          <c:orientation val="minMax"/>
        </c:scaling>
        <c:axPos val="b"/>
        <c:delete val="0"/>
        <c:numFmt formatCode="General" sourceLinked="1"/>
        <c:majorTickMark val="none"/>
        <c:minorTickMark val="none"/>
        <c:tickLblPos val="nextTo"/>
        <c:spPr>
          <a:ln w="3175">
            <a:solidFill>
              <a:srgbClr val="C0C0C0"/>
            </a:solidFill>
          </a:ln>
        </c:spPr>
        <c:txPr>
          <a:bodyPr vert="horz" rot="-2700000"/>
          <a:lstStyle/>
          <a:p>
            <a:pPr>
              <a:defRPr lang="en-US" cap="none" sz="900" b="0" i="0" u="none" baseline="0">
                <a:solidFill>
                  <a:srgbClr val="333333"/>
                </a:solidFill>
                <a:latin typeface="Calibri"/>
                <a:ea typeface="Calibri"/>
                <a:cs typeface="Calibri"/>
              </a:defRPr>
            </a:pPr>
          </a:p>
        </c:txPr>
        <c:crossAx val="25100738"/>
        <c:crosses val="autoZero"/>
        <c:auto val="1"/>
        <c:lblOffset val="100"/>
        <c:tickLblSkip val="1"/>
        <c:noMultiLvlLbl val="0"/>
      </c:catAx>
      <c:valAx>
        <c:axId val="25100738"/>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vert="horz" rot="0"/>
          <a:lstStyle/>
          <a:p>
            <a:pPr>
              <a:defRPr lang="en-US" cap="none" sz="900" b="0" i="0" u="none" baseline="0">
                <a:solidFill>
                  <a:srgbClr val="333333"/>
                </a:solidFill>
                <a:latin typeface="Calibri"/>
                <a:ea typeface="Calibri"/>
                <a:cs typeface="Calibri"/>
              </a:defRPr>
            </a:pPr>
          </a:p>
        </c:txPr>
        <c:crossAx val="40071673"/>
        <c:crossesAt val="1"/>
        <c:crossBetween val="between"/>
        <c:dispUnits/>
      </c:valAx>
      <c:spPr>
        <a:noFill/>
        <a:ln>
          <a:noFill/>
        </a:ln>
      </c:spPr>
    </c:plotArea>
    <c:legend>
      <c:legendPos val="r"/>
      <c:layout>
        <c:manualLayout>
          <c:xMode val="edge"/>
          <c:yMode val="edge"/>
          <c:x val="0.29925"/>
          <c:y val="0.91225"/>
          <c:w val="0.40325"/>
          <c:h val="0.0495"/>
        </c:manualLayout>
      </c:layout>
      <c:overlay val="0"/>
      <c:spPr>
        <a:noFill/>
        <a:ln w="3175">
          <a:noFill/>
        </a:ln>
      </c:spPr>
      <c:txPr>
        <a:bodyPr vert="horz" rot="0"/>
        <a:lstStyle/>
        <a:p>
          <a:pPr>
            <a:defRPr lang="en-US" cap="none" sz="440" b="0" i="0" u="none" baseline="0">
              <a:solidFill>
                <a:srgbClr val="333333"/>
              </a:solidFill>
              <a:latin typeface="Calibri"/>
              <a:ea typeface="Calibri"/>
              <a:cs typeface="Calibri"/>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75"/>
          <c:y val="-0.009"/>
          <c:w val="0.87375"/>
          <c:h val="0.99475"/>
        </c:manualLayout>
      </c:layout>
      <c:lineChart>
        <c:grouping val="standard"/>
        <c:varyColors val="0"/>
        <c:ser>
          <c:idx val="0"/>
          <c:order val="0"/>
          <c:tx>
            <c:strRef>
              <c:f>'HV 2'!$F$29</c:f>
              <c:strCache>
                <c:ptCount val="1"/>
                <c:pt idx="0">
                  <c:v>Denominador Acumulado (Variable 2)</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'[2]HV 15'!$B$30:$B$41</c:f>
              <c:strCache>
                <c:ptCount val="12"/>
                <c:pt idx="0">
                  <c:v>Enero </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'HV 2'!$F$30:$F$41</c:f>
              <c:numCache/>
            </c:numRef>
          </c:val>
          <c:smooth val="0"/>
        </c:ser>
        <c:ser>
          <c:idx val="1"/>
          <c:order val="1"/>
          <c:tx>
            <c:strRef>
              <c:f>'HV 2'!$D$29</c:f>
              <c:strCache>
                <c:ptCount val="1"/>
                <c:pt idx="0">
                  <c:v>Numerador Acumulado (Variable 1)</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cat>
            <c:strRef>
              <c:f>'[2]HV 15'!$B$30:$B$41</c:f>
              <c:strCache>
                <c:ptCount val="12"/>
                <c:pt idx="0">
                  <c:v>Enero </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'HV 2'!$D$30:$D$41</c:f>
              <c:numCache/>
            </c:numRef>
          </c:val>
          <c:smooth val="0"/>
        </c:ser>
        <c:marker val="1"/>
        <c:axId val="24580051"/>
        <c:axId val="19893868"/>
      </c:lineChart>
      <c:catAx>
        <c:axId val="24580051"/>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latin typeface="Calibri"/>
                <a:ea typeface="Calibri"/>
                <a:cs typeface="Calibri"/>
              </a:defRPr>
            </a:pPr>
          </a:p>
        </c:txPr>
        <c:crossAx val="19893868"/>
        <c:crosses val="autoZero"/>
        <c:auto val="1"/>
        <c:lblOffset val="100"/>
        <c:tickLblSkip val="1"/>
        <c:noMultiLvlLbl val="0"/>
      </c:catAx>
      <c:valAx>
        <c:axId val="19893868"/>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4580051"/>
        <c:crossesAt val="1"/>
        <c:crossBetween val="between"/>
        <c:dispUnits/>
      </c:valAx>
      <c:spPr>
        <a:solidFill>
          <a:srgbClr val="FFFFFF"/>
        </a:solidFill>
        <a:ln w="3175">
          <a:noFill/>
        </a:ln>
      </c:spPr>
    </c:plotArea>
    <c:legend>
      <c:legendPos val="r"/>
      <c:layout>
        <c:manualLayout>
          <c:xMode val="edge"/>
          <c:yMode val="edge"/>
          <c:x val="0.89"/>
          <c:y val="0.45175"/>
          <c:w val="0.10225"/>
          <c:h val="0.081"/>
        </c:manualLayout>
      </c:layout>
      <c:overlay val="0"/>
      <c:spPr>
        <a:noFill/>
        <a:ln w="3175">
          <a:noFill/>
        </a:ln>
      </c:spPr>
      <c:txPr>
        <a:bodyPr vert="horz" rot="0"/>
        <a:lstStyle/>
        <a:p>
          <a:pPr>
            <a:defRPr lang="en-US" cap="none" sz="255"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emf"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chart" Target="/xl/charts/chart1.xml" /></Relationships>
</file>

<file path=xl/drawings/_rels/drawing5.xml.rels><?xml version="1.0" encoding="utf-8" standalone="yes"?><Relationships xmlns="http://schemas.openxmlformats.org/package/2006/relationships"><Relationship Id="rId1" Type="http://schemas.openxmlformats.org/officeDocument/2006/relationships/image" Target="../media/image2.png" /></Relationships>
</file>

<file path=xl/drawings/_rels/drawing6.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chart" Target="/xl/charts/chart2.xml" /></Relationships>
</file>

<file path=xl/drawings/_rels/drawing7.xml.rels><?xml version="1.0" encoding="utf-8" standalone="yes"?><Relationships xmlns="http://schemas.openxmlformats.org/package/2006/relationships"><Relationship Id="rId1" Type="http://schemas.openxmlformats.org/officeDocument/2006/relationships/image" Target="../media/image2.png" /></Relationships>
</file>

<file path=xl/drawings/_rels/drawing8.xml.rels><?xml version="1.0" encoding="utf-8" standalone="yes"?><Relationships xmlns="http://schemas.openxmlformats.org/package/2006/relationships"><Relationship Id="rId1" Type="http://schemas.openxmlformats.org/officeDocument/2006/relationships/image" Target="../media/image4.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0</xdr:row>
      <xdr:rowOff>85725</xdr:rowOff>
    </xdr:from>
    <xdr:to>
      <xdr:col>1</xdr:col>
      <xdr:colOff>1409700</xdr:colOff>
      <xdr:row>3</xdr:row>
      <xdr:rowOff>228600</xdr:rowOff>
    </xdr:to>
    <xdr:pic>
      <xdr:nvPicPr>
        <xdr:cNvPr id="1" name="Imagen 1"/>
        <xdr:cNvPicPr preferRelativeResize="1">
          <a:picLocks noChangeAspect="1"/>
        </xdr:cNvPicPr>
      </xdr:nvPicPr>
      <xdr:blipFill>
        <a:blip r:embed="rId1"/>
        <a:stretch>
          <a:fillRect/>
        </a:stretch>
      </xdr:blipFill>
      <xdr:spPr>
        <a:xfrm>
          <a:off x="114300" y="85725"/>
          <a:ext cx="1905000" cy="1704975"/>
        </a:xfrm>
        <a:prstGeom prst="rect">
          <a:avLst/>
        </a:prstGeom>
        <a:noFill/>
        <a:ln w="9525" cmpd="sng">
          <a:noFill/>
        </a:ln>
      </xdr:spPr>
    </xdr:pic>
    <xdr:clientData/>
  </xdr:twoCellAnchor>
  <xdr:twoCellAnchor>
    <xdr:from>
      <xdr:col>0</xdr:col>
      <xdr:colOff>114300</xdr:colOff>
      <xdr:row>0</xdr:row>
      <xdr:rowOff>85725</xdr:rowOff>
    </xdr:from>
    <xdr:to>
      <xdr:col>1</xdr:col>
      <xdr:colOff>1409700</xdr:colOff>
      <xdr:row>3</xdr:row>
      <xdr:rowOff>228600</xdr:rowOff>
    </xdr:to>
    <xdr:pic>
      <xdr:nvPicPr>
        <xdr:cNvPr id="2" name="Imagen 1"/>
        <xdr:cNvPicPr preferRelativeResize="1">
          <a:picLocks noChangeAspect="1"/>
        </xdr:cNvPicPr>
      </xdr:nvPicPr>
      <xdr:blipFill>
        <a:blip r:embed="rId1"/>
        <a:stretch>
          <a:fillRect/>
        </a:stretch>
      </xdr:blipFill>
      <xdr:spPr>
        <a:xfrm>
          <a:off x="114300" y="85725"/>
          <a:ext cx="1905000" cy="17049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285750</xdr:colOff>
      <xdr:row>1</xdr:row>
      <xdr:rowOff>66675</xdr:rowOff>
    </xdr:from>
    <xdr:to>
      <xdr:col>2</xdr:col>
      <xdr:colOff>342900</xdr:colOff>
      <xdr:row>4</xdr:row>
      <xdr:rowOff>28575</xdr:rowOff>
    </xdr:to>
    <xdr:pic>
      <xdr:nvPicPr>
        <xdr:cNvPr id="1" name="Imagen 1"/>
        <xdr:cNvPicPr preferRelativeResize="1">
          <a:picLocks noChangeAspect="1"/>
        </xdr:cNvPicPr>
      </xdr:nvPicPr>
      <xdr:blipFill>
        <a:blip r:embed="rId1"/>
        <a:srcRect l="19607" t="7638" r="18504" b="10522"/>
        <a:stretch>
          <a:fillRect/>
        </a:stretch>
      </xdr:blipFill>
      <xdr:spPr>
        <a:xfrm>
          <a:off x="409575" y="209550"/>
          <a:ext cx="628650" cy="6953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219075</xdr:colOff>
      <xdr:row>1</xdr:row>
      <xdr:rowOff>28575</xdr:rowOff>
    </xdr:from>
    <xdr:to>
      <xdr:col>1</xdr:col>
      <xdr:colOff>1009650</xdr:colOff>
      <xdr:row>4</xdr:row>
      <xdr:rowOff>190500</xdr:rowOff>
    </xdr:to>
    <xdr:pic>
      <xdr:nvPicPr>
        <xdr:cNvPr id="1" name="Imagen 1"/>
        <xdr:cNvPicPr preferRelativeResize="1">
          <a:picLocks noChangeAspect="1"/>
        </xdr:cNvPicPr>
      </xdr:nvPicPr>
      <xdr:blipFill>
        <a:blip r:embed="rId1"/>
        <a:srcRect l="20408" t="8355" r="19293" b="10925"/>
        <a:stretch>
          <a:fillRect/>
        </a:stretch>
      </xdr:blipFill>
      <xdr:spPr>
        <a:xfrm>
          <a:off x="285750" y="104775"/>
          <a:ext cx="790575" cy="1133475"/>
        </a:xfrm>
        <a:prstGeom prst="rect">
          <a:avLst/>
        </a:prstGeom>
        <a:noFill/>
        <a:ln w="9525" cmpd="sng">
          <a:noFill/>
        </a:ln>
      </xdr:spPr>
    </xdr:pic>
    <xdr:clientData/>
  </xdr:twoCellAnchor>
  <xdr:twoCellAnchor>
    <xdr:from>
      <xdr:col>8</xdr:col>
      <xdr:colOff>180975</xdr:colOff>
      <xdr:row>1</xdr:row>
      <xdr:rowOff>47625</xdr:rowOff>
    </xdr:from>
    <xdr:to>
      <xdr:col>8</xdr:col>
      <xdr:colOff>1038225</xdr:colOff>
      <xdr:row>4</xdr:row>
      <xdr:rowOff>209550</xdr:rowOff>
    </xdr:to>
    <xdr:pic>
      <xdr:nvPicPr>
        <xdr:cNvPr id="2" name="Imagen 2"/>
        <xdr:cNvPicPr preferRelativeResize="1">
          <a:picLocks noChangeAspect="1"/>
        </xdr:cNvPicPr>
      </xdr:nvPicPr>
      <xdr:blipFill>
        <a:blip r:embed="rId2"/>
        <a:srcRect l="16047" t="5250" r="18559" b="2000"/>
        <a:stretch>
          <a:fillRect/>
        </a:stretch>
      </xdr:blipFill>
      <xdr:spPr>
        <a:xfrm>
          <a:off x="9858375" y="123825"/>
          <a:ext cx="857250" cy="11334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285750</xdr:colOff>
      <xdr:row>1</xdr:row>
      <xdr:rowOff>47625</xdr:rowOff>
    </xdr:from>
    <xdr:to>
      <xdr:col>1</xdr:col>
      <xdr:colOff>1085850</xdr:colOff>
      <xdr:row>4</xdr:row>
      <xdr:rowOff>209550</xdr:rowOff>
    </xdr:to>
    <xdr:pic>
      <xdr:nvPicPr>
        <xdr:cNvPr id="1" name="Imagen 1"/>
        <xdr:cNvPicPr preferRelativeResize="1">
          <a:picLocks noChangeAspect="1"/>
        </xdr:cNvPicPr>
      </xdr:nvPicPr>
      <xdr:blipFill>
        <a:blip r:embed="rId1"/>
        <a:srcRect l="20408" t="8355" r="19293" b="10925"/>
        <a:stretch>
          <a:fillRect/>
        </a:stretch>
      </xdr:blipFill>
      <xdr:spPr>
        <a:xfrm>
          <a:off x="352425" y="123825"/>
          <a:ext cx="800100" cy="1238250"/>
        </a:xfrm>
        <a:prstGeom prst="rect">
          <a:avLst/>
        </a:prstGeom>
        <a:noFill/>
        <a:ln w="9525" cmpd="sng">
          <a:noFill/>
        </a:ln>
      </xdr:spPr>
    </xdr:pic>
    <xdr:clientData/>
  </xdr:twoCellAnchor>
  <xdr:twoCellAnchor>
    <xdr:from>
      <xdr:col>2</xdr:col>
      <xdr:colOff>114300</xdr:colOff>
      <xdr:row>43</xdr:row>
      <xdr:rowOff>104775</xdr:rowOff>
    </xdr:from>
    <xdr:to>
      <xdr:col>7</xdr:col>
      <xdr:colOff>342900</xdr:colOff>
      <xdr:row>47</xdr:row>
      <xdr:rowOff>352425</xdr:rowOff>
    </xdr:to>
    <xdr:graphicFrame>
      <xdr:nvGraphicFramePr>
        <xdr:cNvPr id="2" name="Gráfico 1"/>
        <xdr:cNvGraphicFramePr/>
      </xdr:nvGraphicFramePr>
      <xdr:xfrm>
        <a:off x="1876425" y="16430625"/>
        <a:ext cx="6772275" cy="2571750"/>
      </xdr:xfrm>
      <a:graphic>
        <a:graphicData uri="http://schemas.openxmlformats.org/drawingml/2006/chart">
          <c:chart xmlns:c="http://schemas.openxmlformats.org/drawingml/2006/chart" r:id="rId2"/>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171450</xdr:colOff>
      <xdr:row>0</xdr:row>
      <xdr:rowOff>19050</xdr:rowOff>
    </xdr:from>
    <xdr:to>
      <xdr:col>1</xdr:col>
      <xdr:colOff>971550</xdr:colOff>
      <xdr:row>3</xdr:row>
      <xdr:rowOff>133350</xdr:rowOff>
    </xdr:to>
    <xdr:pic>
      <xdr:nvPicPr>
        <xdr:cNvPr id="1" name="Imagen 1"/>
        <xdr:cNvPicPr preferRelativeResize="1">
          <a:picLocks noChangeAspect="1"/>
        </xdr:cNvPicPr>
      </xdr:nvPicPr>
      <xdr:blipFill>
        <a:blip r:embed="rId1"/>
        <a:stretch>
          <a:fillRect/>
        </a:stretch>
      </xdr:blipFill>
      <xdr:spPr>
        <a:xfrm>
          <a:off x="257175" y="19050"/>
          <a:ext cx="800100" cy="10477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276225</xdr:colOff>
      <xdr:row>1</xdr:row>
      <xdr:rowOff>38100</xdr:rowOff>
    </xdr:from>
    <xdr:to>
      <xdr:col>1</xdr:col>
      <xdr:colOff>1066800</xdr:colOff>
      <xdr:row>4</xdr:row>
      <xdr:rowOff>200025</xdr:rowOff>
    </xdr:to>
    <xdr:pic>
      <xdr:nvPicPr>
        <xdr:cNvPr id="1" name="Imagen 1"/>
        <xdr:cNvPicPr preferRelativeResize="1">
          <a:picLocks noChangeAspect="1"/>
        </xdr:cNvPicPr>
      </xdr:nvPicPr>
      <xdr:blipFill>
        <a:blip r:embed="rId1"/>
        <a:srcRect l="20408" t="8355" r="19293" b="10925"/>
        <a:stretch>
          <a:fillRect/>
        </a:stretch>
      </xdr:blipFill>
      <xdr:spPr>
        <a:xfrm>
          <a:off x="552450" y="228600"/>
          <a:ext cx="790575" cy="904875"/>
        </a:xfrm>
        <a:prstGeom prst="rect">
          <a:avLst/>
        </a:prstGeom>
        <a:noFill/>
        <a:ln w="9525" cmpd="sng">
          <a:noFill/>
        </a:ln>
      </xdr:spPr>
    </xdr:pic>
    <xdr:clientData/>
  </xdr:twoCellAnchor>
  <xdr:twoCellAnchor>
    <xdr:from>
      <xdr:col>1</xdr:col>
      <xdr:colOff>1095375</xdr:colOff>
      <xdr:row>43</xdr:row>
      <xdr:rowOff>76200</xdr:rowOff>
    </xdr:from>
    <xdr:to>
      <xdr:col>8</xdr:col>
      <xdr:colOff>447675</xdr:colOff>
      <xdr:row>47</xdr:row>
      <xdr:rowOff>266700</xdr:rowOff>
    </xdr:to>
    <xdr:graphicFrame>
      <xdr:nvGraphicFramePr>
        <xdr:cNvPr id="2" name="3 Gráfico"/>
        <xdr:cNvGraphicFramePr/>
      </xdr:nvGraphicFramePr>
      <xdr:xfrm>
        <a:off x="1371600" y="12201525"/>
        <a:ext cx="8705850" cy="2552700"/>
      </xdr:xfrm>
      <a:graphic>
        <a:graphicData uri="http://schemas.openxmlformats.org/drawingml/2006/chart">
          <c:chart xmlns:c="http://schemas.openxmlformats.org/drawingml/2006/chart" r:id="rId2"/>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114300</xdr:colOff>
      <xdr:row>0</xdr:row>
      <xdr:rowOff>28575</xdr:rowOff>
    </xdr:from>
    <xdr:to>
      <xdr:col>1</xdr:col>
      <xdr:colOff>914400</xdr:colOff>
      <xdr:row>3</xdr:row>
      <xdr:rowOff>133350</xdr:rowOff>
    </xdr:to>
    <xdr:pic>
      <xdr:nvPicPr>
        <xdr:cNvPr id="1" name="Imagen 1"/>
        <xdr:cNvPicPr preferRelativeResize="1">
          <a:picLocks noChangeAspect="1"/>
        </xdr:cNvPicPr>
      </xdr:nvPicPr>
      <xdr:blipFill>
        <a:blip r:embed="rId1"/>
        <a:stretch>
          <a:fillRect/>
        </a:stretch>
      </xdr:blipFill>
      <xdr:spPr>
        <a:xfrm>
          <a:off x="876300" y="28575"/>
          <a:ext cx="800100" cy="704850"/>
        </a:xfrm>
        <a:prstGeom prst="rect">
          <a:avLst/>
        </a:prstGeom>
        <a:noFill/>
        <a:ln w="9525" cmpd="sng">
          <a:noFill/>
        </a:ln>
      </xdr:spPr>
    </xdr:pic>
    <xdr:clientData/>
  </xdr:twoCellAnchor>
  <xdr:twoCellAnchor>
    <xdr:from>
      <xdr:col>1</xdr:col>
      <xdr:colOff>114300</xdr:colOff>
      <xdr:row>0</xdr:row>
      <xdr:rowOff>28575</xdr:rowOff>
    </xdr:from>
    <xdr:to>
      <xdr:col>1</xdr:col>
      <xdr:colOff>914400</xdr:colOff>
      <xdr:row>3</xdr:row>
      <xdr:rowOff>133350</xdr:rowOff>
    </xdr:to>
    <xdr:pic>
      <xdr:nvPicPr>
        <xdr:cNvPr id="2" name="Imagen 1"/>
        <xdr:cNvPicPr preferRelativeResize="1">
          <a:picLocks noChangeAspect="1"/>
        </xdr:cNvPicPr>
      </xdr:nvPicPr>
      <xdr:blipFill>
        <a:blip r:embed="rId1"/>
        <a:stretch>
          <a:fillRect/>
        </a:stretch>
      </xdr:blipFill>
      <xdr:spPr>
        <a:xfrm>
          <a:off x="876300" y="28575"/>
          <a:ext cx="800100" cy="704850"/>
        </a:xfrm>
        <a:prstGeom prst="rect">
          <a:avLst/>
        </a:prstGeom>
        <a:noFill/>
        <a:ln w="9525" cmpd="sng">
          <a:noFill/>
        </a:ln>
      </xdr:spPr>
    </xdr:pic>
    <xdr:clientData/>
  </xdr:twoCellAnchor>
  <xdr:twoCellAnchor>
    <xdr:from>
      <xdr:col>1</xdr:col>
      <xdr:colOff>161925</xdr:colOff>
      <xdr:row>0</xdr:row>
      <xdr:rowOff>28575</xdr:rowOff>
    </xdr:from>
    <xdr:to>
      <xdr:col>1</xdr:col>
      <xdr:colOff>962025</xdr:colOff>
      <xdr:row>3</xdr:row>
      <xdr:rowOff>133350</xdr:rowOff>
    </xdr:to>
    <xdr:pic>
      <xdr:nvPicPr>
        <xdr:cNvPr id="3" name="Imagen 1"/>
        <xdr:cNvPicPr preferRelativeResize="1">
          <a:picLocks noChangeAspect="1"/>
        </xdr:cNvPicPr>
      </xdr:nvPicPr>
      <xdr:blipFill>
        <a:blip r:embed="rId1"/>
        <a:stretch>
          <a:fillRect/>
        </a:stretch>
      </xdr:blipFill>
      <xdr:spPr>
        <a:xfrm>
          <a:off x="923925" y="28575"/>
          <a:ext cx="800100" cy="7048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17</xdr:row>
      <xdr:rowOff>0</xdr:rowOff>
    </xdr:from>
    <xdr:to>
      <xdr:col>0</xdr:col>
      <xdr:colOff>28575</xdr:colOff>
      <xdr:row>17</xdr:row>
      <xdr:rowOff>9525</xdr:rowOff>
    </xdr:to>
    <xdr:pic>
      <xdr:nvPicPr>
        <xdr:cNvPr id="1" name="1 Imagen"/>
        <xdr:cNvPicPr preferRelativeResize="1">
          <a:picLocks noChangeAspect="1"/>
        </xdr:cNvPicPr>
      </xdr:nvPicPr>
      <xdr:blipFill>
        <a:blip r:embed="rId1"/>
        <a:stretch>
          <a:fillRect/>
        </a:stretch>
      </xdr:blipFill>
      <xdr:spPr>
        <a:xfrm>
          <a:off x="0" y="7915275"/>
          <a:ext cx="28575" cy="9525"/>
        </a:xfrm>
        <a:prstGeom prst="rect">
          <a:avLst/>
        </a:prstGeom>
        <a:noFill/>
        <a:ln w="9525" cmpd="sng">
          <a:noFill/>
        </a:ln>
      </xdr:spPr>
    </xdr:pic>
    <xdr:clientData/>
  </xdr:twoCellAnchor>
  <xdr:twoCellAnchor editAs="oneCell">
    <xdr:from>
      <xdr:col>0</xdr:col>
      <xdr:colOff>0</xdr:colOff>
      <xdr:row>17</xdr:row>
      <xdr:rowOff>0</xdr:rowOff>
    </xdr:from>
    <xdr:to>
      <xdr:col>0</xdr:col>
      <xdr:colOff>28575</xdr:colOff>
      <xdr:row>17</xdr:row>
      <xdr:rowOff>9525</xdr:rowOff>
    </xdr:to>
    <xdr:pic>
      <xdr:nvPicPr>
        <xdr:cNvPr id="2" name="1 Imagen"/>
        <xdr:cNvPicPr preferRelativeResize="1">
          <a:picLocks noChangeAspect="1"/>
        </xdr:cNvPicPr>
      </xdr:nvPicPr>
      <xdr:blipFill>
        <a:blip r:embed="rId1"/>
        <a:stretch>
          <a:fillRect/>
        </a:stretch>
      </xdr:blipFill>
      <xdr:spPr>
        <a:xfrm>
          <a:off x="0" y="7915275"/>
          <a:ext cx="28575" cy="9525"/>
        </a:xfrm>
        <a:prstGeom prst="rect">
          <a:avLst/>
        </a:prstGeom>
        <a:noFill/>
        <a:ln w="9525" cmpd="sng">
          <a:noFill/>
        </a:ln>
      </xdr:spPr>
    </xdr:pic>
    <xdr:clientData/>
  </xdr:twoCellAnchor>
  <xdr:twoCellAnchor editAs="oneCell">
    <xdr:from>
      <xdr:col>0</xdr:col>
      <xdr:colOff>0</xdr:colOff>
      <xdr:row>17</xdr:row>
      <xdr:rowOff>0</xdr:rowOff>
    </xdr:from>
    <xdr:to>
      <xdr:col>0</xdr:col>
      <xdr:colOff>28575</xdr:colOff>
      <xdr:row>17</xdr:row>
      <xdr:rowOff>9525</xdr:rowOff>
    </xdr:to>
    <xdr:pic>
      <xdr:nvPicPr>
        <xdr:cNvPr id="3" name="1 Imagen"/>
        <xdr:cNvPicPr preferRelativeResize="1">
          <a:picLocks noChangeAspect="1"/>
        </xdr:cNvPicPr>
      </xdr:nvPicPr>
      <xdr:blipFill>
        <a:blip r:embed="rId1"/>
        <a:stretch>
          <a:fillRect/>
        </a:stretch>
      </xdr:blipFill>
      <xdr:spPr>
        <a:xfrm>
          <a:off x="0" y="7915275"/>
          <a:ext cx="28575" cy="9525"/>
        </a:xfrm>
        <a:prstGeom prst="rect">
          <a:avLst/>
        </a:prstGeom>
        <a:noFill/>
        <a:ln w="9525" cmpd="sng">
          <a:noFill/>
        </a:ln>
      </xdr:spPr>
    </xdr:pic>
    <xdr:clientData/>
  </xdr:twoCellAnchor>
  <xdr:twoCellAnchor editAs="oneCell">
    <xdr:from>
      <xdr:col>0</xdr:col>
      <xdr:colOff>0</xdr:colOff>
      <xdr:row>17</xdr:row>
      <xdr:rowOff>0</xdr:rowOff>
    </xdr:from>
    <xdr:to>
      <xdr:col>0</xdr:col>
      <xdr:colOff>28575</xdr:colOff>
      <xdr:row>17</xdr:row>
      <xdr:rowOff>9525</xdr:rowOff>
    </xdr:to>
    <xdr:pic>
      <xdr:nvPicPr>
        <xdr:cNvPr id="4" name="1 Imagen"/>
        <xdr:cNvPicPr preferRelativeResize="1">
          <a:picLocks noChangeAspect="1"/>
        </xdr:cNvPicPr>
      </xdr:nvPicPr>
      <xdr:blipFill>
        <a:blip r:embed="rId1"/>
        <a:stretch>
          <a:fillRect/>
        </a:stretch>
      </xdr:blipFill>
      <xdr:spPr>
        <a:xfrm>
          <a:off x="0" y="7915275"/>
          <a:ext cx="28575" cy="9525"/>
        </a:xfrm>
        <a:prstGeom prst="rect">
          <a:avLst/>
        </a:prstGeom>
        <a:noFill/>
        <a:ln w="9525" cmpd="sng">
          <a:noFill/>
        </a:ln>
      </xdr:spPr>
    </xdr:pic>
    <xdr:clientData/>
  </xdr:twoCellAnchor>
  <xdr:twoCellAnchor editAs="oneCell">
    <xdr:from>
      <xdr:col>0</xdr:col>
      <xdr:colOff>0</xdr:colOff>
      <xdr:row>17</xdr:row>
      <xdr:rowOff>0</xdr:rowOff>
    </xdr:from>
    <xdr:to>
      <xdr:col>0</xdr:col>
      <xdr:colOff>28575</xdr:colOff>
      <xdr:row>17</xdr:row>
      <xdr:rowOff>9525</xdr:rowOff>
    </xdr:to>
    <xdr:pic>
      <xdr:nvPicPr>
        <xdr:cNvPr id="5" name="1 Imagen"/>
        <xdr:cNvPicPr preferRelativeResize="1">
          <a:picLocks noChangeAspect="1"/>
        </xdr:cNvPicPr>
      </xdr:nvPicPr>
      <xdr:blipFill>
        <a:blip r:embed="rId1"/>
        <a:stretch>
          <a:fillRect/>
        </a:stretch>
      </xdr:blipFill>
      <xdr:spPr>
        <a:xfrm>
          <a:off x="0" y="7915275"/>
          <a:ext cx="28575" cy="9525"/>
        </a:xfrm>
        <a:prstGeom prst="rect">
          <a:avLst/>
        </a:prstGeom>
        <a:noFill/>
        <a:ln w="9525" cmpd="sng">
          <a:noFill/>
        </a:ln>
      </xdr:spPr>
    </xdr:pic>
    <xdr:clientData/>
  </xdr:twoCellAnchor>
  <xdr:twoCellAnchor editAs="oneCell">
    <xdr:from>
      <xdr:col>0</xdr:col>
      <xdr:colOff>0</xdr:colOff>
      <xdr:row>17</xdr:row>
      <xdr:rowOff>0</xdr:rowOff>
    </xdr:from>
    <xdr:to>
      <xdr:col>0</xdr:col>
      <xdr:colOff>28575</xdr:colOff>
      <xdr:row>17</xdr:row>
      <xdr:rowOff>9525</xdr:rowOff>
    </xdr:to>
    <xdr:pic>
      <xdr:nvPicPr>
        <xdr:cNvPr id="6" name="1 Imagen"/>
        <xdr:cNvPicPr preferRelativeResize="1">
          <a:picLocks noChangeAspect="1"/>
        </xdr:cNvPicPr>
      </xdr:nvPicPr>
      <xdr:blipFill>
        <a:blip r:embed="rId1"/>
        <a:stretch>
          <a:fillRect/>
        </a:stretch>
      </xdr:blipFill>
      <xdr:spPr>
        <a:xfrm>
          <a:off x="0" y="7915275"/>
          <a:ext cx="28575" cy="9525"/>
        </a:xfrm>
        <a:prstGeom prst="rect">
          <a:avLst/>
        </a:prstGeom>
        <a:noFill/>
        <a:ln w="9525" cmpd="sng">
          <a:noFill/>
        </a:ln>
      </xdr:spPr>
    </xdr:pic>
    <xdr:clientData/>
  </xdr:twoCellAnchor>
  <xdr:twoCellAnchor editAs="oneCell">
    <xdr:from>
      <xdr:col>0</xdr:col>
      <xdr:colOff>0</xdr:colOff>
      <xdr:row>17</xdr:row>
      <xdr:rowOff>0</xdr:rowOff>
    </xdr:from>
    <xdr:to>
      <xdr:col>0</xdr:col>
      <xdr:colOff>28575</xdr:colOff>
      <xdr:row>17</xdr:row>
      <xdr:rowOff>9525</xdr:rowOff>
    </xdr:to>
    <xdr:pic>
      <xdr:nvPicPr>
        <xdr:cNvPr id="7" name="1 Imagen"/>
        <xdr:cNvPicPr preferRelativeResize="1">
          <a:picLocks noChangeAspect="1"/>
        </xdr:cNvPicPr>
      </xdr:nvPicPr>
      <xdr:blipFill>
        <a:blip r:embed="rId1"/>
        <a:stretch>
          <a:fillRect/>
        </a:stretch>
      </xdr:blipFill>
      <xdr:spPr>
        <a:xfrm>
          <a:off x="0" y="7915275"/>
          <a:ext cx="28575" cy="9525"/>
        </a:xfrm>
        <a:prstGeom prst="rect">
          <a:avLst/>
        </a:prstGeom>
        <a:noFill/>
        <a:ln w="9525" cmpd="sng">
          <a:noFill/>
        </a:ln>
      </xdr:spPr>
    </xdr:pic>
    <xdr:clientData/>
  </xdr:twoCellAnchor>
  <xdr:twoCellAnchor editAs="oneCell">
    <xdr:from>
      <xdr:col>0</xdr:col>
      <xdr:colOff>0</xdr:colOff>
      <xdr:row>17</xdr:row>
      <xdr:rowOff>0</xdr:rowOff>
    </xdr:from>
    <xdr:to>
      <xdr:col>0</xdr:col>
      <xdr:colOff>28575</xdr:colOff>
      <xdr:row>17</xdr:row>
      <xdr:rowOff>9525</xdr:rowOff>
    </xdr:to>
    <xdr:pic>
      <xdr:nvPicPr>
        <xdr:cNvPr id="8" name="1 Imagen"/>
        <xdr:cNvPicPr preferRelativeResize="1">
          <a:picLocks noChangeAspect="1"/>
        </xdr:cNvPicPr>
      </xdr:nvPicPr>
      <xdr:blipFill>
        <a:blip r:embed="rId1"/>
        <a:stretch>
          <a:fillRect/>
        </a:stretch>
      </xdr:blipFill>
      <xdr:spPr>
        <a:xfrm>
          <a:off x="0" y="7915275"/>
          <a:ext cx="28575" cy="9525"/>
        </a:xfrm>
        <a:prstGeom prst="rect">
          <a:avLst/>
        </a:prstGeom>
        <a:noFill/>
        <a:ln w="9525" cmpd="sng">
          <a:noFill/>
        </a:ln>
      </xdr:spPr>
    </xdr:pic>
    <xdr:clientData/>
  </xdr:twoCellAnchor>
  <xdr:twoCellAnchor editAs="oneCell">
    <xdr:from>
      <xdr:col>0</xdr:col>
      <xdr:colOff>0</xdr:colOff>
      <xdr:row>17</xdr:row>
      <xdr:rowOff>0</xdr:rowOff>
    </xdr:from>
    <xdr:to>
      <xdr:col>0</xdr:col>
      <xdr:colOff>28575</xdr:colOff>
      <xdr:row>17</xdr:row>
      <xdr:rowOff>9525</xdr:rowOff>
    </xdr:to>
    <xdr:pic>
      <xdr:nvPicPr>
        <xdr:cNvPr id="9" name="1 Imagen"/>
        <xdr:cNvPicPr preferRelativeResize="1">
          <a:picLocks noChangeAspect="1"/>
        </xdr:cNvPicPr>
      </xdr:nvPicPr>
      <xdr:blipFill>
        <a:blip r:embed="rId1"/>
        <a:stretch>
          <a:fillRect/>
        </a:stretch>
      </xdr:blipFill>
      <xdr:spPr>
        <a:xfrm>
          <a:off x="0" y="7915275"/>
          <a:ext cx="28575" cy="9525"/>
        </a:xfrm>
        <a:prstGeom prst="rect">
          <a:avLst/>
        </a:prstGeom>
        <a:noFill/>
        <a:ln w="9525" cmpd="sng">
          <a:noFill/>
        </a:ln>
      </xdr:spPr>
    </xdr:pic>
    <xdr:clientData/>
  </xdr:twoCellAnchor>
  <xdr:twoCellAnchor editAs="oneCell">
    <xdr:from>
      <xdr:col>0</xdr:col>
      <xdr:colOff>0</xdr:colOff>
      <xdr:row>17</xdr:row>
      <xdr:rowOff>0</xdr:rowOff>
    </xdr:from>
    <xdr:to>
      <xdr:col>0</xdr:col>
      <xdr:colOff>28575</xdr:colOff>
      <xdr:row>17</xdr:row>
      <xdr:rowOff>9525</xdr:rowOff>
    </xdr:to>
    <xdr:pic>
      <xdr:nvPicPr>
        <xdr:cNvPr id="10" name="1 Imagen"/>
        <xdr:cNvPicPr preferRelativeResize="1">
          <a:picLocks noChangeAspect="1"/>
        </xdr:cNvPicPr>
      </xdr:nvPicPr>
      <xdr:blipFill>
        <a:blip r:embed="rId1"/>
        <a:stretch>
          <a:fillRect/>
        </a:stretch>
      </xdr:blipFill>
      <xdr:spPr>
        <a:xfrm>
          <a:off x="0" y="7915275"/>
          <a:ext cx="28575" cy="9525"/>
        </a:xfrm>
        <a:prstGeom prst="rect">
          <a:avLst/>
        </a:prstGeom>
        <a:noFill/>
        <a:ln w="9525" cmpd="sng">
          <a:noFill/>
        </a:ln>
      </xdr:spPr>
    </xdr:pic>
    <xdr:clientData/>
  </xdr:twoCellAnchor>
  <xdr:twoCellAnchor editAs="oneCell">
    <xdr:from>
      <xdr:col>0</xdr:col>
      <xdr:colOff>0</xdr:colOff>
      <xdr:row>17</xdr:row>
      <xdr:rowOff>0</xdr:rowOff>
    </xdr:from>
    <xdr:to>
      <xdr:col>0</xdr:col>
      <xdr:colOff>28575</xdr:colOff>
      <xdr:row>17</xdr:row>
      <xdr:rowOff>9525</xdr:rowOff>
    </xdr:to>
    <xdr:pic>
      <xdr:nvPicPr>
        <xdr:cNvPr id="11" name="1 Imagen"/>
        <xdr:cNvPicPr preferRelativeResize="1">
          <a:picLocks noChangeAspect="1"/>
        </xdr:cNvPicPr>
      </xdr:nvPicPr>
      <xdr:blipFill>
        <a:blip r:embed="rId1"/>
        <a:stretch>
          <a:fillRect/>
        </a:stretch>
      </xdr:blipFill>
      <xdr:spPr>
        <a:xfrm>
          <a:off x="0" y="7915275"/>
          <a:ext cx="28575" cy="9525"/>
        </a:xfrm>
        <a:prstGeom prst="rect">
          <a:avLst/>
        </a:prstGeom>
        <a:noFill/>
        <a:ln w="9525" cmpd="sng">
          <a:noFill/>
        </a:ln>
      </xdr:spPr>
    </xdr:pic>
    <xdr:clientData/>
  </xdr:twoCellAnchor>
  <xdr:twoCellAnchor editAs="oneCell">
    <xdr:from>
      <xdr:col>0</xdr:col>
      <xdr:colOff>0</xdr:colOff>
      <xdr:row>17</xdr:row>
      <xdr:rowOff>0</xdr:rowOff>
    </xdr:from>
    <xdr:to>
      <xdr:col>0</xdr:col>
      <xdr:colOff>28575</xdr:colOff>
      <xdr:row>17</xdr:row>
      <xdr:rowOff>9525</xdr:rowOff>
    </xdr:to>
    <xdr:pic>
      <xdr:nvPicPr>
        <xdr:cNvPr id="12" name="1 Imagen"/>
        <xdr:cNvPicPr preferRelativeResize="1">
          <a:picLocks noChangeAspect="1"/>
        </xdr:cNvPicPr>
      </xdr:nvPicPr>
      <xdr:blipFill>
        <a:blip r:embed="rId1"/>
        <a:stretch>
          <a:fillRect/>
        </a:stretch>
      </xdr:blipFill>
      <xdr:spPr>
        <a:xfrm>
          <a:off x="0" y="7915275"/>
          <a:ext cx="28575" cy="9525"/>
        </a:xfrm>
        <a:prstGeom prst="rect">
          <a:avLst/>
        </a:prstGeom>
        <a:noFill/>
        <a:ln w="9525" cmpd="sng">
          <a:noFill/>
        </a:ln>
      </xdr:spPr>
    </xdr:pic>
    <xdr:clientData/>
  </xdr:twoCellAnchor>
  <xdr:twoCellAnchor editAs="oneCell">
    <xdr:from>
      <xdr:col>0</xdr:col>
      <xdr:colOff>0</xdr:colOff>
      <xdr:row>17</xdr:row>
      <xdr:rowOff>0</xdr:rowOff>
    </xdr:from>
    <xdr:to>
      <xdr:col>0</xdr:col>
      <xdr:colOff>28575</xdr:colOff>
      <xdr:row>17</xdr:row>
      <xdr:rowOff>9525</xdr:rowOff>
    </xdr:to>
    <xdr:pic>
      <xdr:nvPicPr>
        <xdr:cNvPr id="13" name="1 Imagen"/>
        <xdr:cNvPicPr preferRelativeResize="1">
          <a:picLocks noChangeAspect="1"/>
        </xdr:cNvPicPr>
      </xdr:nvPicPr>
      <xdr:blipFill>
        <a:blip r:embed="rId1"/>
        <a:stretch>
          <a:fillRect/>
        </a:stretch>
      </xdr:blipFill>
      <xdr:spPr>
        <a:xfrm>
          <a:off x="0" y="7915275"/>
          <a:ext cx="28575" cy="952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10</xdr:col>
      <xdr:colOff>419100</xdr:colOff>
      <xdr:row>8</xdr:row>
      <xdr:rowOff>57150</xdr:rowOff>
    </xdr:to>
    <xdr:sp>
      <xdr:nvSpPr>
        <xdr:cNvPr id="1" name="EsriDoNotEdit"/>
        <xdr:cNvSpPr>
          <a:spLocks/>
        </xdr:cNvSpPr>
      </xdr:nvSpPr>
      <xdr:spPr>
        <a:xfrm>
          <a:off x="0" y="0"/>
          <a:ext cx="8039100" cy="1581150"/>
        </a:xfrm>
        <a:prstGeom prst="rect">
          <a:avLst/>
        </a:prstGeom>
        <a:noFill/>
        <a:ln w="9525" cmpd="sng">
          <a:noFill/>
        </a:ln>
      </xdr:spPr>
      <xdr:txBody>
        <a:bodyPr vertOverflow="clip" wrap="square">
          <a:spAutoFit/>
        </a:bodyPr>
        <a:p>
          <a:pPr algn="ctr">
            <a:defRPr/>
          </a:pPr>
          <a:r>
            <a:rPr lang="en-US" cap="none" sz="5000" b="1" i="0" u="none" baseline="0"/>
            <a:t>NO EDITAR 
</a:t>
          </a:r>
          <a:r>
            <a:rPr lang="en-US" cap="none" sz="5000" b="1" i="0" u="none" baseline="0"/>
            <a:t> Solo para uso de Esri</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intranetmovilidad.movilidadbogota.gov.co/Perfil%20ldguerrero\Downloads\1.%20POA_GESTION_FINANCIERA_2018.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nmu&#241;oz\Downloads\POA%201032%20NOVIEMBRE%202019.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Mi%20unidad\Nelson%20Ovalle\2020\Octubre\POAS%20II%202020\Definitivos\poa_dir_gestion_transito_y_control_2020_III_Trimestre.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1"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ección 1. Metas - Magnitud"/>
      <sheetName val="1"/>
      <sheetName val="2"/>
      <sheetName val="3_PAAC"/>
      <sheetName val="ACT_3"/>
      <sheetName val="Variables"/>
    </sheetNames>
    <sheetDataSet>
      <sheetData sheetId="3">
        <row r="30">
          <cell r="B30" t="str">
            <v>Enero </v>
          </cell>
        </row>
        <row r="31">
          <cell r="B31" t="str">
            <v>Febrero</v>
          </cell>
        </row>
        <row r="32">
          <cell r="B32" t="str">
            <v>Marzo</v>
          </cell>
        </row>
        <row r="33">
          <cell r="B33" t="str">
            <v>Abril</v>
          </cell>
        </row>
        <row r="34">
          <cell r="B34" t="str">
            <v>Mayo</v>
          </cell>
        </row>
        <row r="35">
          <cell r="B35" t="str">
            <v>Junio</v>
          </cell>
        </row>
        <row r="36">
          <cell r="B36" t="str">
            <v>Julio</v>
          </cell>
        </row>
        <row r="37">
          <cell r="B37" t="str">
            <v>Agosto</v>
          </cell>
        </row>
        <row r="38">
          <cell r="B38" t="str">
            <v>Septiembre</v>
          </cell>
        </row>
        <row r="39">
          <cell r="B39" t="str">
            <v>Octubre</v>
          </cell>
        </row>
        <row r="40">
          <cell r="B40" t="str">
            <v>Noviembre</v>
          </cell>
        </row>
        <row r="41">
          <cell r="B41" t="str">
            <v>Diciembre</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Sección 1. Metas - Magnitud"/>
      <sheetName val="Sección 2. Metas - Presupuesto"/>
      <sheetName val="Sección 4. Territorialización"/>
      <sheetName val="Sección 3. Metas Producto"/>
      <sheetName val="MP-223"/>
      <sheetName val="MP - 224"/>
      <sheetName val="MP - 231"/>
      <sheetName val="Act. 231"/>
      <sheetName val="MP - 232"/>
      <sheetName val="Act.232"/>
      <sheetName val="MP - 233"/>
      <sheetName val="Act.233"/>
      <sheetName val="HV 1"/>
      <sheetName val="Act. 1"/>
      <sheetName val="HV 2"/>
      <sheetName val="Act. 2"/>
      <sheetName val="HV 3"/>
      <sheetName val="Act. 3"/>
      <sheetName val="HV 4"/>
      <sheetName val="Act. 4"/>
      <sheetName val="HV 5"/>
      <sheetName val="Act. 5"/>
      <sheetName val="HV 6"/>
      <sheetName val="Act. 6"/>
      <sheetName val="HV 8"/>
      <sheetName val="Act. 8"/>
      <sheetName val="HV 9"/>
      <sheetName val="Act. 9"/>
      <sheetName val="HV 10"/>
      <sheetName val="Act. 10"/>
      <sheetName val="HV 11"/>
      <sheetName val="Act. 11"/>
      <sheetName val="HV 12"/>
      <sheetName val="Act. 12"/>
      <sheetName val="HV 13"/>
      <sheetName val="Act. 13"/>
      <sheetName val="HV 14"/>
      <sheetName val="Act. 14"/>
      <sheetName val="HV 15"/>
      <sheetName val="Act. 15"/>
      <sheetName val="HV 16"/>
      <sheetName val="Act. 16"/>
      <sheetName val="HV 17"/>
      <sheetName val="ACt. 17"/>
      <sheetName val="HV 7"/>
      <sheetName val="Act. 7"/>
      <sheetName val="Hoja3"/>
      <sheetName val="HV 19"/>
      <sheetName val="Act. 19"/>
      <sheetName val="Hoja1"/>
      <sheetName val="HV 22"/>
      <sheetName val="Act.22"/>
      <sheetName val="Hoja2"/>
      <sheetName val="Variables"/>
      <sheetName val="ESRI_MAPINFO_SHEET"/>
    </sheetNames>
    <sheetDataSet>
      <sheetData sheetId="7">
        <row r="9">
          <cell r="C9" t="str">
            <v>Leonardo Vasquez Escobar</v>
          </cell>
        </row>
      </sheetData>
      <sheetData sheetId="12">
        <row r="55">
          <cell r="G55" t="str">
            <v>NANCY HAIDY MUÑOZ CHAVARRO</v>
          </cell>
        </row>
        <row r="56">
          <cell r="G56" t="str">
            <v>LEONARDO VASQUEZ ESCOBAR</v>
          </cell>
        </row>
      </sheetData>
      <sheetData sheetId="38">
        <row r="30">
          <cell r="B30" t="str">
            <v>Enero </v>
          </cell>
        </row>
        <row r="31">
          <cell r="B31" t="str">
            <v>Febrero</v>
          </cell>
        </row>
        <row r="32">
          <cell r="B32" t="str">
            <v>Marzo</v>
          </cell>
        </row>
        <row r="33">
          <cell r="B33" t="str">
            <v>Abril</v>
          </cell>
        </row>
        <row r="34">
          <cell r="B34" t="str">
            <v>Mayo</v>
          </cell>
        </row>
        <row r="35">
          <cell r="B35" t="str">
            <v>Junio</v>
          </cell>
        </row>
        <row r="36">
          <cell r="B36" t="str">
            <v>Julio</v>
          </cell>
        </row>
        <row r="37">
          <cell r="B37" t="str">
            <v>Agosto</v>
          </cell>
        </row>
        <row r="38">
          <cell r="B38" t="str">
            <v>Septiembre</v>
          </cell>
        </row>
        <row r="39">
          <cell r="B39" t="str">
            <v>Octubre</v>
          </cell>
        </row>
        <row r="40">
          <cell r="B40" t="str">
            <v>Noviembre</v>
          </cell>
        </row>
        <row r="41">
          <cell r="B41" t="str">
            <v>Diciembre</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Metas_Magnitud"/>
      <sheetName val="Anualización"/>
      <sheetName val="HV 4"/>
      <sheetName val="HV 1 PAAC"/>
      <sheetName val="Act 1. PAAC"/>
      <sheetName val="HV 2"/>
      <sheetName val="Act. 2"/>
      <sheetName val="Variables"/>
      <sheetName val="ODS"/>
      <sheetName val="MAL PARQUEO"/>
      <sheetName val="ILEGALIDAD"/>
      <sheetName val="Hoja1"/>
      <sheetName val="Hoja2"/>
      <sheetName val="Ilegal"/>
      <sheetName val="Espacio público"/>
      <sheetName val="ESRI_MAPINFO_SHEET"/>
    </sheetNames>
    <sheetDataSet>
      <sheetData sheetId="0">
        <row r="16">
          <cell r="C16" t="str">
            <v>Estratégico:1. Orientar las acciones de la Secretaría Distrital de Movilidad hacia la visión cero, es decir, la reducción sustancial de víctimas fatales y lesionadas en siniestros de tránsito
Calidad: 1. Fortalecer la prestación de los servicios de la Se</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3_PAAC"/>
      <sheetName val="HV 15"/>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9.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drawing" Target="../drawings/drawing4.xml" /><Relationship Id="rId4"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drawing" Target="../drawings/drawing5.xml" /><Relationship Id="rId4"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W29"/>
  <sheetViews>
    <sheetView showGridLines="0" tabSelected="1" zoomScale="55" zoomScaleNormal="55" workbookViewId="0" topLeftCell="D1">
      <selection activeCell="F16" sqref="F16:F18"/>
    </sheetView>
  </sheetViews>
  <sheetFormatPr defaultColWidth="11.421875" defaultRowHeight="15"/>
  <cols>
    <col min="1" max="1" width="9.140625" style="5" customWidth="1"/>
    <col min="2" max="2" width="26.28125" style="5" customWidth="1"/>
    <col min="3" max="3" width="51.140625" style="5" customWidth="1"/>
    <col min="4" max="4" width="24.57421875" style="5" customWidth="1"/>
    <col min="5" max="5" width="31.28125" style="5" customWidth="1"/>
    <col min="6" max="6" width="32.421875" style="5" customWidth="1"/>
    <col min="7" max="7" width="26.8515625" style="5" customWidth="1"/>
    <col min="8" max="8" width="35.8515625" style="5" customWidth="1"/>
    <col min="9" max="20" width="13.28125" style="5" customWidth="1"/>
    <col min="21" max="21" width="16.421875" style="5" customWidth="1"/>
    <col min="22" max="22" width="11.00390625" style="5" customWidth="1"/>
    <col min="23" max="23" width="41.57421875" style="5" customWidth="1"/>
    <col min="24" max="16384" width="11.421875" style="5" customWidth="1"/>
  </cols>
  <sheetData>
    <row r="1" spans="1:20" s="8" customFormat="1" ht="39.75" customHeight="1" thickBot="1">
      <c r="A1" s="288"/>
      <c r="B1" s="289"/>
      <c r="C1" s="311" t="s">
        <v>722</v>
      </c>
      <c r="D1" s="312"/>
      <c r="E1" s="312"/>
      <c r="F1" s="312"/>
      <c r="G1" s="312"/>
      <c r="H1" s="312"/>
      <c r="I1" s="312"/>
      <c r="J1" s="312"/>
      <c r="K1" s="312"/>
      <c r="L1" s="312"/>
      <c r="M1" s="312"/>
      <c r="N1" s="312"/>
      <c r="O1" s="312"/>
      <c r="P1" s="312"/>
      <c r="Q1" s="312"/>
      <c r="R1" s="312"/>
      <c r="S1" s="312"/>
      <c r="T1" s="313"/>
    </row>
    <row r="2" spans="1:20" s="8" customFormat="1" ht="40.5" customHeight="1" thickBot="1">
      <c r="A2" s="290"/>
      <c r="B2" s="291"/>
      <c r="C2" s="311" t="s">
        <v>16</v>
      </c>
      <c r="D2" s="312"/>
      <c r="E2" s="312"/>
      <c r="F2" s="312"/>
      <c r="G2" s="312"/>
      <c r="H2" s="312"/>
      <c r="I2" s="312"/>
      <c r="J2" s="312"/>
      <c r="K2" s="312"/>
      <c r="L2" s="312"/>
      <c r="M2" s="312"/>
      <c r="N2" s="312"/>
      <c r="O2" s="312"/>
      <c r="P2" s="312"/>
      <c r="Q2" s="312"/>
      <c r="R2" s="312"/>
      <c r="S2" s="312"/>
      <c r="T2" s="313"/>
    </row>
    <row r="3" spans="1:20" s="8" customFormat="1" ht="42.75" customHeight="1" thickBot="1">
      <c r="A3" s="290"/>
      <c r="B3" s="291"/>
      <c r="C3" s="311" t="s">
        <v>226</v>
      </c>
      <c r="D3" s="312"/>
      <c r="E3" s="312"/>
      <c r="F3" s="312"/>
      <c r="G3" s="312"/>
      <c r="H3" s="312"/>
      <c r="I3" s="312"/>
      <c r="J3" s="312"/>
      <c r="K3" s="312"/>
      <c r="L3" s="312"/>
      <c r="M3" s="312"/>
      <c r="N3" s="312"/>
      <c r="O3" s="312"/>
      <c r="P3" s="312"/>
      <c r="Q3" s="312"/>
      <c r="R3" s="312"/>
      <c r="S3" s="312"/>
      <c r="T3" s="313"/>
    </row>
    <row r="4" spans="1:20" s="8" customFormat="1" ht="33.75" customHeight="1" thickBot="1">
      <c r="A4" s="292"/>
      <c r="B4" s="293"/>
      <c r="C4" s="295" t="s">
        <v>20</v>
      </c>
      <c r="D4" s="296"/>
      <c r="E4" s="296"/>
      <c r="F4" s="296"/>
      <c r="G4" s="296"/>
      <c r="H4" s="297"/>
      <c r="I4" s="295" t="s">
        <v>990</v>
      </c>
      <c r="J4" s="296"/>
      <c r="K4" s="296"/>
      <c r="L4" s="296"/>
      <c r="M4" s="296"/>
      <c r="N4" s="296"/>
      <c r="O4" s="296"/>
      <c r="P4" s="296"/>
      <c r="Q4" s="296"/>
      <c r="R4" s="296"/>
      <c r="S4" s="296"/>
      <c r="T4" s="297"/>
    </row>
    <row r="5" spans="3:14" s="8" customFormat="1" ht="21.75" customHeight="1">
      <c r="C5" s="13"/>
      <c r="D5" s="13"/>
      <c r="E5" s="13"/>
      <c r="F5" s="13"/>
      <c r="G5" s="10"/>
      <c r="H5" s="9"/>
      <c r="I5" s="10"/>
      <c r="J5" s="11"/>
      <c r="K5" s="12"/>
      <c r="L5" s="12"/>
      <c r="M5" s="12"/>
      <c r="N5" s="12"/>
    </row>
    <row r="6" spans="3:23" s="1" customFormat="1" ht="30" customHeight="1" thickBot="1">
      <c r="C6" s="3"/>
      <c r="D6" s="3"/>
      <c r="E6" s="3"/>
      <c r="F6" s="3"/>
      <c r="G6" s="7"/>
      <c r="H6" s="7"/>
      <c r="I6" s="7"/>
      <c r="J6" s="7"/>
      <c r="K6" s="3"/>
      <c r="L6" s="3"/>
      <c r="M6" s="3"/>
      <c r="N6" s="3"/>
      <c r="O6" s="3"/>
      <c r="P6" s="6"/>
      <c r="Q6" s="6"/>
      <c r="R6" s="6"/>
      <c r="S6" s="6"/>
      <c r="T6" s="4"/>
      <c r="U6" s="4"/>
      <c r="V6" s="2"/>
      <c r="W6" s="2"/>
    </row>
    <row r="7" spans="2:23" s="1" customFormat="1" ht="52.5" customHeight="1" thickBot="1">
      <c r="B7" s="215" t="s">
        <v>24</v>
      </c>
      <c r="C7" s="319" t="s">
        <v>738</v>
      </c>
      <c r="D7" s="320"/>
      <c r="E7" s="320"/>
      <c r="F7" s="320"/>
      <c r="G7" s="321"/>
      <c r="H7" s="3"/>
      <c r="I7" s="3"/>
      <c r="J7" s="3"/>
      <c r="K7" s="3"/>
      <c r="L7" s="3"/>
      <c r="M7" s="3"/>
      <c r="N7" s="3"/>
      <c r="O7" s="3"/>
      <c r="P7" s="6"/>
      <c r="Q7" s="6"/>
      <c r="R7" s="6"/>
      <c r="S7" s="6"/>
      <c r="T7" s="4"/>
      <c r="U7" s="4"/>
      <c r="V7" s="2"/>
      <c r="W7" s="2"/>
    </row>
    <row r="8" s="1" customFormat="1" ht="39.75" customHeight="1"/>
    <row r="9" s="1" customFormat="1" ht="15"/>
    <row r="10" spans="1:23" s="25" customFormat="1" ht="45" customHeight="1">
      <c r="A10" s="314" t="s">
        <v>23</v>
      </c>
      <c r="B10" s="315"/>
      <c r="C10" s="315"/>
      <c r="D10" s="315"/>
      <c r="E10" s="315"/>
      <c r="F10" s="315"/>
      <c r="G10" s="315"/>
      <c r="H10" s="315"/>
      <c r="I10" s="315"/>
      <c r="J10" s="315"/>
      <c r="K10" s="315"/>
      <c r="L10" s="315"/>
      <c r="M10" s="315"/>
      <c r="N10" s="315"/>
      <c r="O10" s="315"/>
      <c r="P10" s="315"/>
      <c r="Q10" s="315"/>
      <c r="R10" s="315"/>
      <c r="S10" s="315"/>
      <c r="T10" s="315"/>
      <c r="U10" s="315"/>
      <c r="V10" s="315"/>
      <c r="W10" s="316"/>
    </row>
    <row r="11" spans="1:23" s="26" customFormat="1" ht="38.25" customHeight="1">
      <c r="A11" s="294" t="s">
        <v>7</v>
      </c>
      <c r="B11" s="317" t="s">
        <v>8</v>
      </c>
      <c r="C11" s="318"/>
      <c r="D11" s="299" t="s">
        <v>19</v>
      </c>
      <c r="E11" s="299" t="s">
        <v>771</v>
      </c>
      <c r="F11" s="299" t="s">
        <v>114</v>
      </c>
      <c r="G11" s="294" t="s">
        <v>14</v>
      </c>
      <c r="H11" s="294" t="s">
        <v>115</v>
      </c>
      <c r="I11" s="307" t="s">
        <v>975</v>
      </c>
      <c r="J11" s="308"/>
      <c r="K11" s="308"/>
      <c r="L11" s="308"/>
      <c r="M11" s="308"/>
      <c r="N11" s="308"/>
      <c r="O11" s="308"/>
      <c r="P11" s="308"/>
      <c r="Q11" s="308"/>
      <c r="R11" s="308"/>
      <c r="S11" s="308"/>
      <c r="T11" s="308"/>
      <c r="U11" s="308"/>
      <c r="V11" s="308"/>
      <c r="W11" s="309"/>
    </row>
    <row r="12" spans="1:23" s="26" customFormat="1" ht="67.5" customHeight="1">
      <c r="A12" s="294"/>
      <c r="B12" s="27" t="s">
        <v>22</v>
      </c>
      <c r="C12" s="27" t="s">
        <v>770</v>
      </c>
      <c r="D12" s="300"/>
      <c r="E12" s="300"/>
      <c r="F12" s="300"/>
      <c r="G12" s="294"/>
      <c r="H12" s="294"/>
      <c r="I12" s="93" t="s">
        <v>12</v>
      </c>
      <c r="J12" s="93" t="s">
        <v>13</v>
      </c>
      <c r="K12" s="93" t="s">
        <v>9</v>
      </c>
      <c r="L12" s="93" t="s">
        <v>10</v>
      </c>
      <c r="M12" s="93" t="s">
        <v>11</v>
      </c>
      <c r="N12" s="93" t="s">
        <v>0</v>
      </c>
      <c r="O12" s="93" t="s">
        <v>1</v>
      </c>
      <c r="P12" s="93" t="s">
        <v>2</v>
      </c>
      <c r="Q12" s="93" t="s">
        <v>3</v>
      </c>
      <c r="R12" s="93" t="s">
        <v>4</v>
      </c>
      <c r="S12" s="93" t="s">
        <v>5</v>
      </c>
      <c r="T12" s="93" t="s">
        <v>6</v>
      </c>
      <c r="U12" s="93" t="s">
        <v>17</v>
      </c>
      <c r="V12" s="310" t="s">
        <v>18</v>
      </c>
      <c r="W12" s="310"/>
    </row>
    <row r="13" spans="1:23" ht="87.75" customHeight="1">
      <c r="A13" s="298">
        <v>1</v>
      </c>
      <c r="B13" s="302" t="s">
        <v>734</v>
      </c>
      <c r="C13" s="305" t="s">
        <v>995</v>
      </c>
      <c r="D13" s="302" t="s">
        <v>41</v>
      </c>
      <c r="E13" s="303" t="s">
        <v>978</v>
      </c>
      <c r="F13" s="301" t="str">
        <f>+'HV 1 PAAC'!F9</f>
        <v>1. Realizar el 100% de las actividades programadas en el Plan Anticorrupción y de Atención al Ciudadano de la vigencia por la Dirección de Gestión de Tránsito y Control de Tránsito y Transporte</v>
      </c>
      <c r="G13" s="304" t="str">
        <f>+'HV 1 PAAC'!C15</f>
        <v>Cumplimiento del P.A.A.C</v>
      </c>
      <c r="H13" s="90" t="str">
        <f>+'HV 1 PAAC'!C22</f>
        <v>Total actividades ejecutadas </v>
      </c>
      <c r="I13" s="94">
        <f>+'HV 1 PAAC'!C30</f>
        <v>0</v>
      </c>
      <c r="J13" s="94">
        <f>+'HV 1 PAAC'!C31</f>
        <v>0</v>
      </c>
      <c r="K13" s="94">
        <f>+'HV 1 PAAC'!C32</f>
        <v>0</v>
      </c>
      <c r="L13" s="94">
        <f>+'HV 1 PAAC'!C33</f>
        <v>0</v>
      </c>
      <c r="M13" s="94">
        <f>+'HV 1 PAAC'!C34</f>
        <v>1</v>
      </c>
      <c r="N13" s="94">
        <f>+'HV 1 PAAC'!C35</f>
        <v>0</v>
      </c>
      <c r="O13" s="94">
        <f>+'HV 1 PAAC'!C36</f>
        <v>0</v>
      </c>
      <c r="P13" s="94">
        <f>+'HV 1 PAAC'!C37</f>
        <v>1</v>
      </c>
      <c r="Q13" s="94">
        <f>+'HV 1 PAAC'!C38</f>
        <v>0</v>
      </c>
      <c r="R13" s="94">
        <f>+'HV 1 PAAC'!C39</f>
        <v>0</v>
      </c>
      <c r="S13" s="94">
        <f>+'HV 1 PAAC'!C40</f>
        <v>0</v>
      </c>
      <c r="T13" s="94">
        <f>+'HV 1 PAAC'!C41</f>
        <v>1</v>
      </c>
      <c r="U13" s="95">
        <f>SUM(I13:T13)</f>
        <v>3</v>
      </c>
      <c r="V13" s="287" t="str">
        <f>+'HV 1 PAAC'!C42</f>
        <v>Se realizó el segundo seguimiento al Plan Anticorrupción y de Atención al Ciudadano con corte a diciembre de 2020 y se reportó a la OAPI el 26 de diciembre de 2020 el seguimiento al mapa de riesgos de gestión, corrupción y soborno.</v>
      </c>
      <c r="W13" s="287"/>
    </row>
    <row r="14" spans="1:23" ht="87.75" customHeight="1">
      <c r="A14" s="298"/>
      <c r="B14" s="302"/>
      <c r="C14" s="306"/>
      <c r="D14" s="302"/>
      <c r="E14" s="303"/>
      <c r="F14" s="301"/>
      <c r="G14" s="304"/>
      <c r="H14" s="90" t="str">
        <f>+'HV 1 PAAC'!F22</f>
        <v>Total actividades programadas</v>
      </c>
      <c r="I14" s="94">
        <f>+'HV 1 PAAC'!E30</f>
        <v>0</v>
      </c>
      <c r="J14" s="94">
        <f>+'HV 1 PAAC'!E31</f>
        <v>0</v>
      </c>
      <c r="K14" s="94">
        <f>+'HV 1 PAAC'!E32</f>
        <v>0</v>
      </c>
      <c r="L14" s="94">
        <f>+'HV 1 PAAC'!E33</f>
        <v>0</v>
      </c>
      <c r="M14" s="94">
        <f>+'HV 1 PAAC'!E34</f>
        <v>1</v>
      </c>
      <c r="N14" s="94">
        <f>+'HV 1 PAAC'!E35</f>
        <v>0</v>
      </c>
      <c r="O14" s="94">
        <f>+'HV 1 PAAC'!E36</f>
        <v>0</v>
      </c>
      <c r="P14" s="94">
        <f>+'HV 1 PAAC'!E37</f>
        <v>1</v>
      </c>
      <c r="Q14" s="94">
        <f>+'HV 1 PAAC'!E38</f>
        <v>0</v>
      </c>
      <c r="R14" s="94">
        <f>+'HV 1 PAAC'!E39</f>
        <v>0</v>
      </c>
      <c r="S14" s="94">
        <f>+'HV 1 PAAC'!E40</f>
        <v>0</v>
      </c>
      <c r="T14" s="94">
        <f>+'HV 1 PAAC'!E41</f>
        <v>1</v>
      </c>
      <c r="U14" s="95">
        <f>SUM(I14:T14)</f>
        <v>3</v>
      </c>
      <c r="V14" s="287"/>
      <c r="W14" s="287"/>
    </row>
    <row r="15" spans="1:23" ht="87.75" customHeight="1">
      <c r="A15" s="298"/>
      <c r="B15" s="302"/>
      <c r="C15" s="306"/>
      <c r="D15" s="302"/>
      <c r="E15" s="303"/>
      <c r="F15" s="301"/>
      <c r="G15" s="304"/>
      <c r="H15" s="280" t="s">
        <v>116</v>
      </c>
      <c r="I15" s="161" t="e">
        <f>+I13/I14</f>
        <v>#DIV/0!</v>
      </c>
      <c r="J15" s="161" t="e">
        <f aca="true" t="shared" si="0" ref="J15:U15">+J13/J14</f>
        <v>#DIV/0!</v>
      </c>
      <c r="K15" s="161" t="e">
        <f t="shared" si="0"/>
        <v>#DIV/0!</v>
      </c>
      <c r="L15" s="161" t="e">
        <f t="shared" si="0"/>
        <v>#DIV/0!</v>
      </c>
      <c r="M15" s="161">
        <f t="shared" si="0"/>
        <v>1</v>
      </c>
      <c r="N15" s="161" t="e">
        <f t="shared" si="0"/>
        <v>#DIV/0!</v>
      </c>
      <c r="O15" s="161" t="e">
        <f t="shared" si="0"/>
        <v>#DIV/0!</v>
      </c>
      <c r="P15" s="161">
        <f t="shared" si="0"/>
        <v>1</v>
      </c>
      <c r="Q15" s="161" t="e">
        <f t="shared" si="0"/>
        <v>#DIV/0!</v>
      </c>
      <c r="R15" s="161" t="e">
        <f t="shared" si="0"/>
        <v>#DIV/0!</v>
      </c>
      <c r="S15" s="161" t="e">
        <f t="shared" si="0"/>
        <v>#DIV/0!</v>
      </c>
      <c r="T15" s="161">
        <f t="shared" si="0"/>
        <v>1</v>
      </c>
      <c r="U15" s="161">
        <f t="shared" si="0"/>
        <v>1</v>
      </c>
      <c r="V15" s="287"/>
      <c r="W15" s="287"/>
    </row>
    <row r="16" spans="1:23" ht="87.75" customHeight="1">
      <c r="A16" s="298">
        <v>2</v>
      </c>
      <c r="B16" s="302"/>
      <c r="C16" s="306" t="s">
        <v>996</v>
      </c>
      <c r="D16" s="302"/>
      <c r="E16" s="303" t="s">
        <v>979</v>
      </c>
      <c r="F16" s="301" t="str">
        <f>+'HV 2'!F9</f>
        <v>2. Realizar  el 100% de las actividades definidas, en el periodo, para la primera fase de Detección Electrónica de Infractores DEI</v>
      </c>
      <c r="G16" s="304" t="str">
        <f>+'HV 2'!C15</f>
        <v>Seguimiento a la implementación de las actividades definidas para la primera fase de Detección Electrónica de Infractores DEI</v>
      </c>
      <c r="H16" s="90" t="str">
        <f>+'HV 2'!C22</f>
        <v>Porcentaje de avance en actividades ejecutadas</v>
      </c>
      <c r="I16" s="144">
        <f>+'HV 2'!C30</f>
        <v>0</v>
      </c>
      <c r="J16" s="144">
        <f>+'HV 2'!C31</f>
        <v>0</v>
      </c>
      <c r="K16" s="144">
        <f>+'HV 2'!C32</f>
        <v>0</v>
      </c>
      <c r="L16" s="144">
        <f>+'HV 2'!C33</f>
        <v>0</v>
      </c>
      <c r="M16" s="144">
        <f>+'HV 2'!C34</f>
        <v>0.85</v>
      </c>
      <c r="N16" s="144">
        <f>+'HV 2'!C35</f>
        <v>0.15</v>
      </c>
      <c r="O16" s="144">
        <f>+'HV 2'!C36</f>
        <v>0</v>
      </c>
      <c r="P16" s="144">
        <f>+'HV 2'!C37</f>
        <v>0</v>
      </c>
      <c r="Q16" s="144">
        <f>+'HV 2'!C38</f>
        <v>0</v>
      </c>
      <c r="R16" s="144">
        <f>+'HV 2'!C39</f>
        <v>0</v>
      </c>
      <c r="S16" s="144">
        <f>+'HV 2'!C40</f>
        <v>0</v>
      </c>
      <c r="T16" s="144">
        <f>+'HV 2'!C41</f>
        <v>0</v>
      </c>
      <c r="U16" s="179">
        <f>SUM(I16:T16)</f>
        <v>1</v>
      </c>
      <c r="V16" s="287" t="str">
        <f>+'HV 2'!C42</f>
        <v>Con corte a 30 de junio se presenta un avance de 100% de las actividades definidad para el indicador, dando cumplimiento al indicador para el año 2020</v>
      </c>
      <c r="W16" s="287"/>
    </row>
    <row r="17" spans="1:23" ht="87.75" customHeight="1">
      <c r="A17" s="298"/>
      <c r="B17" s="302"/>
      <c r="C17" s="306"/>
      <c r="D17" s="302"/>
      <c r="E17" s="303"/>
      <c r="F17" s="301"/>
      <c r="G17" s="304"/>
      <c r="H17" s="90" t="str">
        <f>+'HV 2'!F22</f>
        <v>Porcentaje total de avance de actividades programado en el periodo</v>
      </c>
      <c r="I17" s="144">
        <f>+'HV 2'!E30</f>
        <v>0</v>
      </c>
      <c r="J17" s="144">
        <f>+'HV 2'!E31</f>
        <v>0</v>
      </c>
      <c r="K17" s="144">
        <f>+'HV 2'!E32</f>
        <v>0</v>
      </c>
      <c r="L17" s="144">
        <f>+'HV 2'!E33</f>
        <v>0</v>
      </c>
      <c r="M17" s="144">
        <f>+'HV 2'!E34</f>
        <v>0</v>
      </c>
      <c r="N17" s="144">
        <f>+'HV 2'!E35</f>
        <v>1</v>
      </c>
      <c r="O17" s="144">
        <f>+'HV 2'!E36</f>
        <v>0</v>
      </c>
      <c r="P17" s="144">
        <f>+'HV 2'!E37</f>
        <v>0</v>
      </c>
      <c r="Q17" s="144">
        <f>+'HV 2'!E38</f>
        <v>0</v>
      </c>
      <c r="R17" s="144">
        <f>+'HV 2'!E39</f>
        <v>0</v>
      </c>
      <c r="S17" s="144">
        <f>+'HV 2'!E40</f>
        <v>0</v>
      </c>
      <c r="T17" s="144">
        <f>+'HV 2'!E41</f>
        <v>0</v>
      </c>
      <c r="U17" s="179">
        <f>SUM(I17:T17)</f>
        <v>1</v>
      </c>
      <c r="V17" s="287"/>
      <c r="W17" s="287"/>
    </row>
    <row r="18" spans="1:23" ht="87.75" customHeight="1">
      <c r="A18" s="298"/>
      <c r="B18" s="302"/>
      <c r="C18" s="306"/>
      <c r="D18" s="302"/>
      <c r="E18" s="303"/>
      <c r="F18" s="301"/>
      <c r="G18" s="304"/>
      <c r="H18" s="280" t="s">
        <v>116</v>
      </c>
      <c r="I18" s="144" t="e">
        <f>+I16/I17</f>
        <v>#DIV/0!</v>
      </c>
      <c r="J18" s="144" t="e">
        <f aca="true" t="shared" si="1" ref="J18:T18">+J16/J17</f>
        <v>#DIV/0!</v>
      </c>
      <c r="K18" s="144" t="e">
        <f t="shared" si="1"/>
        <v>#DIV/0!</v>
      </c>
      <c r="L18" s="144" t="e">
        <f t="shared" si="1"/>
        <v>#DIV/0!</v>
      </c>
      <c r="M18" s="144" t="e">
        <f t="shared" si="1"/>
        <v>#DIV/0!</v>
      </c>
      <c r="N18" s="144">
        <f t="shared" si="1"/>
        <v>0.15</v>
      </c>
      <c r="O18" s="144" t="e">
        <f t="shared" si="1"/>
        <v>#DIV/0!</v>
      </c>
      <c r="P18" s="144" t="e">
        <f t="shared" si="1"/>
        <v>#DIV/0!</v>
      </c>
      <c r="Q18" s="144" t="e">
        <f t="shared" si="1"/>
        <v>#DIV/0!</v>
      </c>
      <c r="R18" s="144" t="e">
        <f t="shared" si="1"/>
        <v>#DIV/0!</v>
      </c>
      <c r="S18" s="144" t="e">
        <f t="shared" si="1"/>
        <v>#DIV/0!</v>
      </c>
      <c r="T18" s="144" t="e">
        <f t="shared" si="1"/>
        <v>#DIV/0!</v>
      </c>
      <c r="U18" s="144">
        <f>+U16/U17</f>
        <v>1</v>
      </c>
      <c r="V18" s="287"/>
      <c r="W18" s="287"/>
    </row>
    <row r="19" spans="8:21" ht="15">
      <c r="H19" s="4"/>
      <c r="I19" s="4"/>
      <c r="J19" s="4"/>
      <c r="K19" s="4"/>
      <c r="L19" s="4"/>
      <c r="M19" s="4"/>
      <c r="N19" s="4"/>
      <c r="O19" s="4"/>
      <c r="P19" s="4"/>
      <c r="Q19" s="4"/>
      <c r="R19" s="4"/>
      <c r="S19" s="4"/>
      <c r="T19" s="4"/>
      <c r="U19" s="4"/>
    </row>
    <row r="20" spans="8:21" ht="39.75" customHeight="1">
      <c r="H20" s="4"/>
      <c r="I20" s="4"/>
      <c r="J20" s="4"/>
      <c r="K20" s="97"/>
      <c r="L20" s="4"/>
      <c r="M20" s="4"/>
      <c r="N20" s="4"/>
      <c r="O20" s="4"/>
      <c r="P20" s="4"/>
      <c r="Q20" s="4"/>
      <c r="R20" s="4"/>
      <c r="S20" s="4"/>
      <c r="T20" s="4"/>
      <c r="U20" s="4"/>
    </row>
    <row r="21" spans="8:21" ht="31.5" customHeight="1">
      <c r="H21" s="4"/>
      <c r="I21" s="4"/>
      <c r="J21" s="98"/>
      <c r="K21" s="98"/>
      <c r="L21" s="98"/>
      <c r="M21" s="98"/>
      <c r="N21" s="98"/>
      <c r="O21" s="98"/>
      <c r="P21" s="98"/>
      <c r="Q21" s="98"/>
      <c r="R21" s="98"/>
      <c r="S21" s="98"/>
      <c r="T21" s="4"/>
      <c r="U21" s="4"/>
    </row>
    <row r="22" spans="8:21" ht="33.75" customHeight="1">
      <c r="H22" s="4"/>
      <c r="I22" s="4"/>
      <c r="J22" s="96"/>
      <c r="K22" s="96"/>
      <c r="L22" s="96"/>
      <c r="M22" s="96"/>
      <c r="N22" s="96"/>
      <c r="O22" s="96"/>
      <c r="P22" s="96"/>
      <c r="Q22" s="96"/>
      <c r="R22" s="96"/>
      <c r="S22" s="96"/>
      <c r="T22" s="4"/>
      <c r="U22" s="4"/>
    </row>
    <row r="23" spans="8:21" ht="15">
      <c r="H23" s="4"/>
      <c r="I23" s="4"/>
      <c r="J23" s="4"/>
      <c r="K23" s="4"/>
      <c r="L23" s="4"/>
      <c r="M23" s="4"/>
      <c r="N23" s="4"/>
      <c r="O23" s="4"/>
      <c r="P23" s="4"/>
      <c r="Q23" s="4"/>
      <c r="R23" s="4"/>
      <c r="S23" s="4"/>
      <c r="T23" s="4"/>
      <c r="U23" s="4"/>
    </row>
    <row r="24" spans="8:21" ht="15">
      <c r="H24" s="4"/>
      <c r="I24" s="4"/>
      <c r="J24" s="4"/>
      <c r="K24" s="4"/>
      <c r="L24" s="4"/>
      <c r="M24" s="4"/>
      <c r="N24" s="4"/>
      <c r="O24" s="4"/>
      <c r="P24" s="4"/>
      <c r="Q24" s="4"/>
      <c r="R24" s="4"/>
      <c r="S24" s="4"/>
      <c r="T24" s="4"/>
      <c r="U24" s="4"/>
    </row>
    <row r="25" spans="8:21" ht="15">
      <c r="H25" s="4"/>
      <c r="I25" s="4"/>
      <c r="J25" s="4"/>
      <c r="K25" s="4"/>
      <c r="L25" s="4"/>
      <c r="M25" s="4"/>
      <c r="N25" s="4"/>
      <c r="O25" s="4"/>
      <c r="P25" s="4"/>
      <c r="Q25" s="4"/>
      <c r="R25" s="4"/>
      <c r="S25" s="4"/>
      <c r="T25" s="4"/>
      <c r="U25" s="4"/>
    </row>
    <row r="26" spans="8:21" ht="15">
      <c r="H26" s="4"/>
      <c r="I26" s="4"/>
      <c r="J26" s="4"/>
      <c r="K26" s="4"/>
      <c r="L26" s="4"/>
      <c r="M26" s="4"/>
      <c r="N26" s="4"/>
      <c r="O26" s="4"/>
      <c r="P26" s="4"/>
      <c r="Q26" s="4"/>
      <c r="R26" s="4"/>
      <c r="S26" s="4"/>
      <c r="T26" s="4"/>
      <c r="U26" s="4"/>
    </row>
    <row r="27" spans="8:21" ht="15">
      <c r="H27" s="4"/>
      <c r="I27" s="4"/>
      <c r="J27" s="4"/>
      <c r="K27" s="4"/>
      <c r="L27" s="4"/>
      <c r="M27" s="4"/>
      <c r="N27" s="4"/>
      <c r="O27" s="4"/>
      <c r="P27" s="4"/>
      <c r="Q27" s="4"/>
      <c r="R27" s="4"/>
      <c r="S27" s="4"/>
      <c r="T27" s="4"/>
      <c r="U27" s="4"/>
    </row>
    <row r="28" spans="8:21" ht="15">
      <c r="H28" s="4"/>
      <c r="I28" s="4"/>
      <c r="J28" s="4"/>
      <c r="K28" s="4"/>
      <c r="L28" s="4"/>
      <c r="M28" s="4"/>
      <c r="N28" s="4"/>
      <c r="O28" s="4"/>
      <c r="P28" s="4"/>
      <c r="Q28" s="4"/>
      <c r="R28" s="4"/>
      <c r="S28" s="4"/>
      <c r="T28" s="4"/>
      <c r="U28" s="4"/>
    </row>
    <row r="29" spans="8:21" ht="15">
      <c r="H29" s="4"/>
      <c r="I29" s="4"/>
      <c r="J29" s="4"/>
      <c r="K29" s="4"/>
      <c r="L29" s="4"/>
      <c r="M29" s="4"/>
      <c r="N29" s="4"/>
      <c r="O29" s="4"/>
      <c r="P29" s="4"/>
      <c r="Q29" s="4"/>
      <c r="R29" s="4"/>
      <c r="S29" s="4"/>
      <c r="T29" s="4"/>
      <c r="U29" s="4"/>
    </row>
  </sheetData>
  <sheetProtection formatCells="0" formatColumns="0" formatRows="0"/>
  <mergeCells count="31">
    <mergeCell ref="A16:A18"/>
    <mergeCell ref="F13:F15"/>
    <mergeCell ref="G16:G18"/>
    <mergeCell ref="E13:E15"/>
    <mergeCell ref="D13:D18"/>
    <mergeCell ref="C1:T1"/>
    <mergeCell ref="C2:T2"/>
    <mergeCell ref="C3:T3"/>
    <mergeCell ref="A10:W10"/>
    <mergeCell ref="D11:D12"/>
    <mergeCell ref="I4:T4"/>
    <mergeCell ref="B11:C11"/>
    <mergeCell ref="C7:G7"/>
    <mergeCell ref="F11:F12"/>
    <mergeCell ref="B13:B18"/>
    <mergeCell ref="E16:E18"/>
    <mergeCell ref="G13:G15"/>
    <mergeCell ref="C13:C15"/>
    <mergeCell ref="I11:W11"/>
    <mergeCell ref="V12:W12"/>
    <mergeCell ref="C16:C18"/>
    <mergeCell ref="V16:W18"/>
    <mergeCell ref="A1:B4"/>
    <mergeCell ref="A11:A12"/>
    <mergeCell ref="G11:G12"/>
    <mergeCell ref="H11:H12"/>
    <mergeCell ref="C4:H4"/>
    <mergeCell ref="V13:W15"/>
    <mergeCell ref="A13:A15"/>
    <mergeCell ref="E11:E12"/>
    <mergeCell ref="F16:F18"/>
  </mergeCells>
  <printOptions/>
  <pageMargins left="0.7086614173228347" right="0.7086614173228347" top="0.7480314960629921" bottom="0.7480314960629921" header="0.31496062992125984" footer="0.31496062992125984"/>
  <pageSetup fitToHeight="1" fitToWidth="1" horizontalDpi="600" verticalDpi="600" orientation="landscape" paperSize="17" scale="46" r:id="rId3"/>
  <headerFooter>
    <oddFooter>&amp;L&amp;"Arial,Normal"&amp;9F01-PE01-PR01 - V3</oddFooter>
  </headerFooter>
  <drawing r:id="rId2"/>
  <legacyDrawing r:id="rId1"/>
</worksheet>
</file>

<file path=xl/worksheets/sheet10.xml><?xml version="1.0" encoding="utf-8"?>
<worksheet xmlns="http://schemas.openxmlformats.org/spreadsheetml/2006/main" xmlns:r="http://schemas.openxmlformats.org/officeDocument/2006/relationships">
  <dimension ref="A1:N133"/>
  <sheetViews>
    <sheetView zoomScalePageLayoutView="0" workbookViewId="0" topLeftCell="A91">
      <selection activeCell="A115" sqref="A115:IV115"/>
    </sheetView>
  </sheetViews>
  <sheetFormatPr defaultColWidth="0" defaultRowHeight="15" zeroHeight="1"/>
  <cols>
    <col min="1" max="1" width="7.00390625" style="0" bestFit="1" customWidth="1"/>
    <col min="2" max="2" width="10.57421875" style="0" bestFit="1" customWidth="1"/>
    <col min="3" max="3" width="14.57421875" style="0" bestFit="1" customWidth="1"/>
    <col min="4" max="4" width="17.421875" style="0" bestFit="1" customWidth="1"/>
    <col min="5" max="5" width="105.8515625" style="0" bestFit="1" customWidth="1"/>
    <col min="6" max="6" width="20.8515625" style="0" bestFit="1" customWidth="1"/>
    <col min="7" max="7" width="77.57421875" style="0" bestFit="1" customWidth="1"/>
    <col min="8" max="8" width="19.7109375" style="0" customWidth="1"/>
    <col min="9" max="9" width="24.00390625" style="0" bestFit="1" customWidth="1"/>
    <col min="10" max="11" width="19.7109375" style="0" customWidth="1"/>
    <col min="12" max="12" width="16.28125" style="0" bestFit="1" customWidth="1"/>
    <col min="13" max="13" width="16.00390625" style="0" bestFit="1" customWidth="1"/>
    <col min="14" max="14" width="11.421875" style="0" customWidth="1"/>
    <col min="15" max="16384" width="11.421875" style="0" hidden="1" customWidth="1"/>
  </cols>
  <sheetData>
    <row r="1" spans="1:14" ht="15">
      <c r="A1" s="99" t="s">
        <v>227</v>
      </c>
      <c r="B1" s="99" t="s">
        <v>228</v>
      </c>
      <c r="C1" s="100" t="s">
        <v>229</v>
      </c>
      <c r="D1" s="100" t="s">
        <v>230</v>
      </c>
      <c r="E1" s="101" t="s">
        <v>231</v>
      </c>
      <c r="F1" s="102" t="s">
        <v>232</v>
      </c>
      <c r="G1" s="102" t="s">
        <v>233</v>
      </c>
      <c r="H1" s="102" t="s">
        <v>234</v>
      </c>
      <c r="I1" s="102" t="s">
        <v>235</v>
      </c>
      <c r="J1" s="102" t="s">
        <v>236</v>
      </c>
      <c r="K1" s="102" t="s">
        <v>237</v>
      </c>
      <c r="L1" s="102" t="s">
        <v>238</v>
      </c>
      <c r="M1" s="102" t="s">
        <v>239</v>
      </c>
      <c r="N1" s="99" t="s">
        <v>240</v>
      </c>
    </row>
    <row r="2" spans="1:14" s="117" customFormat="1" ht="15">
      <c r="A2" s="109">
        <v>1</v>
      </c>
      <c r="B2" s="113">
        <v>43123</v>
      </c>
      <c r="C2" s="114"/>
      <c r="D2" s="115" t="s">
        <v>349</v>
      </c>
      <c r="E2" s="115" t="s">
        <v>380</v>
      </c>
      <c r="F2" s="115" t="s">
        <v>381</v>
      </c>
      <c r="G2" s="115" t="s">
        <v>380</v>
      </c>
      <c r="H2" s="115" t="s">
        <v>382</v>
      </c>
      <c r="I2" s="115">
        <v>1</v>
      </c>
      <c r="J2" s="115">
        <v>1</v>
      </c>
      <c r="K2" s="115">
        <v>0</v>
      </c>
      <c r="L2" s="116">
        <v>20</v>
      </c>
      <c r="M2" s="116">
        <v>2</v>
      </c>
      <c r="N2" s="109" t="s">
        <v>383</v>
      </c>
    </row>
    <row r="3" spans="1:14" ht="15">
      <c r="A3" s="104">
        <v>2</v>
      </c>
      <c r="B3" s="105"/>
      <c r="C3" s="106"/>
      <c r="D3" s="107" t="s">
        <v>349</v>
      </c>
      <c r="E3" s="107" t="s">
        <v>384</v>
      </c>
      <c r="F3" s="107" t="s">
        <v>381</v>
      </c>
      <c r="G3" s="107" t="s">
        <v>384</v>
      </c>
      <c r="H3" s="107"/>
      <c r="I3" s="107"/>
      <c r="J3" s="107"/>
      <c r="K3" s="107"/>
      <c r="L3" s="108"/>
      <c r="M3" s="108"/>
      <c r="N3" s="104"/>
    </row>
    <row r="4" spans="1:14" s="117" customFormat="1" ht="15">
      <c r="A4" s="109">
        <v>3</v>
      </c>
      <c r="B4" s="113">
        <v>43123</v>
      </c>
      <c r="C4" s="114"/>
      <c r="D4" s="115" t="s">
        <v>349</v>
      </c>
      <c r="E4" s="115" t="s">
        <v>385</v>
      </c>
      <c r="F4" s="115" t="s">
        <v>381</v>
      </c>
      <c r="G4" s="115" t="s">
        <v>385</v>
      </c>
      <c r="H4" s="115" t="s">
        <v>382</v>
      </c>
      <c r="I4" s="115">
        <v>1</v>
      </c>
      <c r="J4" s="115">
        <v>1</v>
      </c>
      <c r="K4" s="115">
        <v>0</v>
      </c>
      <c r="L4" s="116">
        <v>10</v>
      </c>
      <c r="M4" s="116">
        <v>0</v>
      </c>
      <c r="N4" s="109" t="s">
        <v>386</v>
      </c>
    </row>
    <row r="5" spans="1:14" s="117" customFormat="1" ht="15">
      <c r="A5" s="109">
        <v>4</v>
      </c>
      <c r="B5" s="113">
        <v>43123</v>
      </c>
      <c r="C5" s="114"/>
      <c r="D5" s="115" t="s">
        <v>349</v>
      </c>
      <c r="E5" s="115" t="s">
        <v>387</v>
      </c>
      <c r="F5" s="115" t="s">
        <v>381</v>
      </c>
      <c r="G5" s="115" t="s">
        <v>387</v>
      </c>
      <c r="H5" s="115" t="s">
        <v>382</v>
      </c>
      <c r="I5" s="115">
        <v>1</v>
      </c>
      <c r="J5" s="115">
        <v>1</v>
      </c>
      <c r="K5" s="115">
        <v>0</v>
      </c>
      <c r="L5" s="116">
        <v>9</v>
      </c>
      <c r="M5" s="116">
        <v>1</v>
      </c>
      <c r="N5" s="109" t="s">
        <v>388</v>
      </c>
    </row>
    <row r="6" spans="1:14" ht="15">
      <c r="A6" s="104">
        <v>5</v>
      </c>
      <c r="B6" s="105"/>
      <c r="C6" s="106"/>
      <c r="D6" s="107" t="s">
        <v>389</v>
      </c>
      <c r="E6" s="107" t="s">
        <v>390</v>
      </c>
      <c r="F6" s="107" t="s">
        <v>381</v>
      </c>
      <c r="G6" s="107" t="s">
        <v>390</v>
      </c>
      <c r="H6" s="107"/>
      <c r="I6" s="107"/>
      <c r="J6" s="107"/>
      <c r="K6" s="107"/>
      <c r="L6" s="108"/>
      <c r="M6" s="108"/>
      <c r="N6" s="104"/>
    </row>
    <row r="7" spans="1:14" ht="15">
      <c r="A7" s="104">
        <v>6</v>
      </c>
      <c r="B7" s="105"/>
      <c r="C7" s="106"/>
      <c r="D7" s="107" t="s">
        <v>389</v>
      </c>
      <c r="E7" s="107" t="s">
        <v>391</v>
      </c>
      <c r="F7" s="107" t="s">
        <v>381</v>
      </c>
      <c r="G7" s="107" t="s">
        <v>391</v>
      </c>
      <c r="H7" s="107"/>
      <c r="I7" s="107"/>
      <c r="J7" s="107"/>
      <c r="K7" s="107"/>
      <c r="L7" s="108"/>
      <c r="M7" s="108"/>
      <c r="N7" s="104"/>
    </row>
    <row r="8" spans="1:14" ht="15">
      <c r="A8" s="104">
        <v>7</v>
      </c>
      <c r="B8" s="105"/>
      <c r="C8" s="106"/>
      <c r="D8" s="107" t="s">
        <v>389</v>
      </c>
      <c r="E8" s="107" t="s">
        <v>392</v>
      </c>
      <c r="F8" s="107" t="s">
        <v>381</v>
      </c>
      <c r="G8" s="107" t="s">
        <v>392</v>
      </c>
      <c r="H8" s="107"/>
      <c r="I8" s="107"/>
      <c r="J8" s="107"/>
      <c r="K8" s="107"/>
      <c r="L8" s="108"/>
      <c r="M8" s="108"/>
      <c r="N8" s="104"/>
    </row>
    <row r="9" spans="1:14" ht="15">
      <c r="A9" s="104">
        <v>8</v>
      </c>
      <c r="B9" s="105"/>
      <c r="C9" s="106"/>
      <c r="D9" s="107" t="s">
        <v>389</v>
      </c>
      <c r="E9" s="107" t="s">
        <v>393</v>
      </c>
      <c r="F9" s="107" t="s">
        <v>381</v>
      </c>
      <c r="G9" s="107" t="s">
        <v>393</v>
      </c>
      <c r="H9" s="107"/>
      <c r="I9" s="107"/>
      <c r="J9" s="107"/>
      <c r="K9" s="107"/>
      <c r="L9" s="108"/>
      <c r="M9" s="108"/>
      <c r="N9" s="104"/>
    </row>
    <row r="10" spans="1:14" ht="15">
      <c r="A10" s="104">
        <v>9</v>
      </c>
      <c r="B10" s="105"/>
      <c r="C10" s="106"/>
      <c r="D10" s="107" t="s">
        <v>389</v>
      </c>
      <c r="E10" s="107" t="s">
        <v>394</v>
      </c>
      <c r="F10" s="107" t="s">
        <v>381</v>
      </c>
      <c r="G10" s="107" t="s">
        <v>394</v>
      </c>
      <c r="H10" s="107"/>
      <c r="I10" s="107"/>
      <c r="J10" s="107"/>
      <c r="K10" s="107"/>
      <c r="L10" s="108"/>
      <c r="M10" s="108"/>
      <c r="N10" s="104"/>
    </row>
    <row r="11" spans="1:14" ht="15">
      <c r="A11" s="104">
        <v>10</v>
      </c>
      <c r="B11" s="105"/>
      <c r="C11" s="106"/>
      <c r="D11" s="107" t="s">
        <v>52</v>
      </c>
      <c r="E11" s="107" t="s">
        <v>395</v>
      </c>
      <c r="F11" s="107" t="s">
        <v>381</v>
      </c>
      <c r="G11" s="107" t="s">
        <v>395</v>
      </c>
      <c r="H11" s="107"/>
      <c r="I11" s="107"/>
      <c r="J11" s="107"/>
      <c r="K11" s="107"/>
      <c r="L11" s="108"/>
      <c r="M11" s="108"/>
      <c r="N11" s="104"/>
    </row>
    <row r="12" spans="1:14" ht="15">
      <c r="A12" s="109">
        <v>11</v>
      </c>
      <c r="B12" s="113"/>
      <c r="C12" s="114"/>
      <c r="D12" s="115" t="s">
        <v>85</v>
      </c>
      <c r="E12" s="115" t="s">
        <v>396</v>
      </c>
      <c r="F12" s="115" t="s">
        <v>381</v>
      </c>
      <c r="G12" s="115" t="s">
        <v>396</v>
      </c>
      <c r="H12" s="115"/>
      <c r="I12" s="115"/>
      <c r="J12" s="115"/>
      <c r="K12" s="115"/>
      <c r="L12" s="116"/>
      <c r="M12" s="116"/>
      <c r="N12" s="109"/>
    </row>
    <row r="13" spans="1:14" ht="15">
      <c r="A13" s="109">
        <v>12</v>
      </c>
      <c r="B13" s="113"/>
      <c r="C13" s="114"/>
      <c r="D13" s="115" t="s">
        <v>85</v>
      </c>
      <c r="E13" s="115" t="s">
        <v>397</v>
      </c>
      <c r="F13" s="115" t="s">
        <v>381</v>
      </c>
      <c r="G13" s="115" t="s">
        <v>397</v>
      </c>
      <c r="H13" s="115"/>
      <c r="I13" s="115"/>
      <c r="J13" s="115"/>
      <c r="K13" s="115"/>
      <c r="L13" s="116"/>
      <c r="M13" s="116"/>
      <c r="N13" s="109"/>
    </row>
    <row r="14" spans="1:14" ht="15">
      <c r="A14" s="109">
        <v>13</v>
      </c>
      <c r="B14" s="113"/>
      <c r="C14" s="114"/>
      <c r="D14" s="115" t="s">
        <v>85</v>
      </c>
      <c r="E14" s="115" t="s">
        <v>398</v>
      </c>
      <c r="F14" s="115" t="s">
        <v>381</v>
      </c>
      <c r="G14" s="115" t="s">
        <v>398</v>
      </c>
      <c r="H14" s="115"/>
      <c r="I14" s="115"/>
      <c r="J14" s="115"/>
      <c r="K14" s="115"/>
      <c r="L14" s="116"/>
      <c r="M14" s="116"/>
      <c r="N14" s="109"/>
    </row>
    <row r="15" spans="1:14" ht="15">
      <c r="A15" s="104">
        <v>14</v>
      </c>
      <c r="B15" s="105"/>
      <c r="C15" s="106"/>
      <c r="D15" s="107" t="s">
        <v>85</v>
      </c>
      <c r="E15" s="107" t="s">
        <v>399</v>
      </c>
      <c r="F15" s="107" t="s">
        <v>381</v>
      </c>
      <c r="G15" s="107" t="s">
        <v>399</v>
      </c>
      <c r="H15" s="107"/>
      <c r="I15" s="107"/>
      <c r="J15" s="107"/>
      <c r="K15" s="107"/>
      <c r="L15" s="108"/>
      <c r="M15" s="108"/>
      <c r="N15" s="104"/>
    </row>
    <row r="16" spans="1:14" ht="15">
      <c r="A16" s="104">
        <v>15</v>
      </c>
      <c r="B16" s="105"/>
      <c r="C16" s="106"/>
      <c r="D16" s="107" t="s">
        <v>35</v>
      </c>
      <c r="E16" s="107" t="s">
        <v>400</v>
      </c>
      <c r="F16" s="107" t="s">
        <v>381</v>
      </c>
      <c r="G16" s="107" t="s">
        <v>400</v>
      </c>
      <c r="H16" s="107"/>
      <c r="I16" s="107"/>
      <c r="J16" s="107"/>
      <c r="K16" s="107"/>
      <c r="L16" s="108"/>
      <c r="M16" s="108"/>
      <c r="N16" s="104"/>
    </row>
    <row r="17" spans="1:14" s="117" customFormat="1" ht="15">
      <c r="A17" s="109">
        <v>16</v>
      </c>
      <c r="B17" s="113">
        <v>43122</v>
      </c>
      <c r="C17" s="114"/>
      <c r="D17" s="115" t="s">
        <v>35</v>
      </c>
      <c r="E17" s="115" t="s">
        <v>401</v>
      </c>
      <c r="F17" s="115" t="s">
        <v>381</v>
      </c>
      <c r="G17" s="115" t="s">
        <v>401</v>
      </c>
      <c r="H17" s="115" t="s">
        <v>402</v>
      </c>
      <c r="I17" s="115">
        <v>1</v>
      </c>
      <c r="J17" s="115">
        <v>1</v>
      </c>
      <c r="K17" s="115">
        <v>0</v>
      </c>
      <c r="L17" s="116">
        <v>3</v>
      </c>
      <c r="M17" s="116">
        <v>2</v>
      </c>
      <c r="N17" s="109" t="s">
        <v>403</v>
      </c>
    </row>
    <row r="18" spans="1:14" ht="15">
      <c r="A18" s="104">
        <v>17</v>
      </c>
      <c r="B18" s="105"/>
      <c r="C18" s="106"/>
      <c r="D18" s="107" t="s">
        <v>35</v>
      </c>
      <c r="E18" s="107" t="s">
        <v>404</v>
      </c>
      <c r="F18" s="107" t="s">
        <v>381</v>
      </c>
      <c r="G18" s="107" t="s">
        <v>404</v>
      </c>
      <c r="H18" s="107"/>
      <c r="I18" s="107"/>
      <c r="J18" s="107"/>
      <c r="K18" s="107"/>
      <c r="L18" s="108"/>
      <c r="M18" s="108"/>
      <c r="N18" s="104"/>
    </row>
    <row r="19" spans="1:14" s="117" customFormat="1" ht="15">
      <c r="A19" s="109">
        <v>18</v>
      </c>
      <c r="B19" s="113">
        <v>43122</v>
      </c>
      <c r="C19" s="114"/>
      <c r="D19" s="115" t="s">
        <v>35</v>
      </c>
      <c r="E19" s="115" t="s">
        <v>405</v>
      </c>
      <c r="F19" s="115" t="s">
        <v>381</v>
      </c>
      <c r="G19" s="115" t="s">
        <v>405</v>
      </c>
      <c r="H19" s="115" t="s">
        <v>402</v>
      </c>
      <c r="I19" s="115">
        <v>1</v>
      </c>
      <c r="J19" s="115">
        <v>1</v>
      </c>
      <c r="K19" s="115">
        <v>0</v>
      </c>
      <c r="L19" s="116">
        <v>2</v>
      </c>
      <c r="M19" s="116">
        <v>2</v>
      </c>
      <c r="N19" s="109" t="s">
        <v>406</v>
      </c>
    </row>
    <row r="20" spans="1:14" ht="15">
      <c r="A20" s="104">
        <v>19</v>
      </c>
      <c r="B20" s="105"/>
      <c r="C20" s="106"/>
      <c r="D20" s="107" t="s">
        <v>35</v>
      </c>
      <c r="E20" s="107" t="s">
        <v>407</v>
      </c>
      <c r="F20" s="107" t="s">
        <v>381</v>
      </c>
      <c r="G20" s="107" t="s">
        <v>407</v>
      </c>
      <c r="H20" s="107"/>
      <c r="I20" s="107"/>
      <c r="J20" s="107"/>
      <c r="K20" s="107"/>
      <c r="L20" s="108"/>
      <c r="M20" s="108"/>
      <c r="N20" s="104"/>
    </row>
    <row r="21" spans="1:14" ht="15">
      <c r="A21" s="104">
        <v>20</v>
      </c>
      <c r="B21" s="105"/>
      <c r="C21" s="106"/>
      <c r="D21" s="107" t="s">
        <v>408</v>
      </c>
      <c r="E21" s="107" t="s">
        <v>409</v>
      </c>
      <c r="F21" s="107" t="s">
        <v>381</v>
      </c>
      <c r="G21" s="107" t="s">
        <v>409</v>
      </c>
      <c r="H21" s="107"/>
      <c r="I21" s="107"/>
      <c r="J21" s="107"/>
      <c r="K21" s="107"/>
      <c r="L21" s="108"/>
      <c r="M21" s="108"/>
      <c r="N21" s="104"/>
    </row>
    <row r="22" spans="1:14" s="117" customFormat="1" ht="15">
      <c r="A22" s="109">
        <v>21</v>
      </c>
      <c r="B22" s="113">
        <v>43125</v>
      </c>
      <c r="C22" s="114"/>
      <c r="D22" s="115" t="s">
        <v>410</v>
      </c>
      <c r="E22" s="115" t="s">
        <v>411</v>
      </c>
      <c r="F22" s="115" t="s">
        <v>381</v>
      </c>
      <c r="G22" s="115" t="s">
        <v>411</v>
      </c>
      <c r="H22" s="115" t="s">
        <v>412</v>
      </c>
      <c r="I22" s="115">
        <v>1</v>
      </c>
      <c r="J22" s="115">
        <v>1</v>
      </c>
      <c r="K22" s="115">
        <v>0</v>
      </c>
      <c r="L22" s="116">
        <v>3</v>
      </c>
      <c r="M22" s="116">
        <v>0</v>
      </c>
      <c r="N22" s="109" t="s">
        <v>413</v>
      </c>
    </row>
    <row r="23" spans="1:14" ht="15">
      <c r="A23" s="104">
        <v>22</v>
      </c>
      <c r="B23" s="105"/>
      <c r="C23" s="106"/>
      <c r="D23" s="107" t="s">
        <v>410</v>
      </c>
      <c r="E23" s="107" t="s">
        <v>414</v>
      </c>
      <c r="F23" s="107" t="s">
        <v>381</v>
      </c>
      <c r="G23" s="107" t="s">
        <v>414</v>
      </c>
      <c r="H23" s="107"/>
      <c r="I23" s="107"/>
      <c r="J23" s="107"/>
      <c r="K23" s="107"/>
      <c r="L23" s="108"/>
      <c r="M23" s="108"/>
      <c r="N23" s="104"/>
    </row>
    <row r="24" spans="1:14" ht="15">
      <c r="A24" s="104">
        <v>23</v>
      </c>
      <c r="B24" s="105"/>
      <c r="C24" s="106"/>
      <c r="D24" s="107" t="s">
        <v>410</v>
      </c>
      <c r="E24" s="107" t="s">
        <v>415</v>
      </c>
      <c r="F24" s="107" t="s">
        <v>381</v>
      </c>
      <c r="G24" s="107" t="s">
        <v>415</v>
      </c>
      <c r="H24" s="107"/>
      <c r="I24" s="107"/>
      <c r="J24" s="107"/>
      <c r="K24" s="107"/>
      <c r="L24" s="108"/>
      <c r="M24" s="108"/>
      <c r="N24" s="104"/>
    </row>
    <row r="25" spans="1:14" ht="15">
      <c r="A25" s="104">
        <v>24</v>
      </c>
      <c r="B25" s="105"/>
      <c r="C25" s="106"/>
      <c r="D25" s="107" t="s">
        <v>410</v>
      </c>
      <c r="E25" s="107" t="s">
        <v>416</v>
      </c>
      <c r="F25" s="107" t="s">
        <v>381</v>
      </c>
      <c r="G25" s="107" t="s">
        <v>416</v>
      </c>
      <c r="H25" s="107"/>
      <c r="I25" s="107"/>
      <c r="J25" s="107"/>
      <c r="K25" s="107"/>
      <c r="L25" s="108"/>
      <c r="M25" s="108"/>
      <c r="N25" s="104"/>
    </row>
    <row r="26" spans="1:14" ht="15">
      <c r="A26" s="104">
        <v>25</v>
      </c>
      <c r="B26" s="105"/>
      <c r="C26" s="106"/>
      <c r="D26" s="107" t="s">
        <v>410</v>
      </c>
      <c r="E26" s="107" t="s">
        <v>417</v>
      </c>
      <c r="F26" s="107" t="s">
        <v>381</v>
      </c>
      <c r="G26" s="107" t="s">
        <v>417</v>
      </c>
      <c r="H26" s="107"/>
      <c r="I26" s="107"/>
      <c r="J26" s="107"/>
      <c r="K26" s="107"/>
      <c r="L26" s="108"/>
      <c r="M26" s="108"/>
      <c r="N26" s="104"/>
    </row>
    <row r="27" spans="1:14" ht="15">
      <c r="A27" s="104">
        <v>26</v>
      </c>
      <c r="B27" s="105"/>
      <c r="C27" s="106"/>
      <c r="D27" s="107" t="s">
        <v>418</v>
      </c>
      <c r="E27" s="107" t="s">
        <v>419</v>
      </c>
      <c r="F27" s="107" t="s">
        <v>381</v>
      </c>
      <c r="G27" s="107" t="s">
        <v>419</v>
      </c>
      <c r="H27" s="107"/>
      <c r="I27" s="107"/>
      <c r="J27" s="107"/>
      <c r="K27" s="107"/>
      <c r="L27" s="108"/>
      <c r="M27" s="108"/>
      <c r="N27" s="104"/>
    </row>
    <row r="28" spans="1:14" s="117" customFormat="1" ht="15">
      <c r="A28" s="109">
        <v>27</v>
      </c>
      <c r="B28" s="113">
        <v>43122</v>
      </c>
      <c r="C28" s="114"/>
      <c r="D28" s="115" t="s">
        <v>418</v>
      </c>
      <c r="E28" s="115" t="s">
        <v>420</v>
      </c>
      <c r="F28" s="115" t="s">
        <v>381</v>
      </c>
      <c r="G28" s="115" t="s">
        <v>420</v>
      </c>
      <c r="H28" s="115" t="s">
        <v>421</v>
      </c>
      <c r="I28" s="115">
        <v>1</v>
      </c>
      <c r="J28" s="115">
        <v>1</v>
      </c>
      <c r="K28" s="115">
        <v>0</v>
      </c>
      <c r="L28" s="116">
        <v>3</v>
      </c>
      <c r="M28" s="116">
        <v>0</v>
      </c>
      <c r="N28" s="109" t="s">
        <v>422</v>
      </c>
    </row>
    <row r="29" spans="1:14" s="117" customFormat="1" ht="15">
      <c r="A29" s="109">
        <v>28</v>
      </c>
      <c r="B29" s="113">
        <v>43122</v>
      </c>
      <c r="C29" s="114"/>
      <c r="D29" s="115" t="s">
        <v>418</v>
      </c>
      <c r="E29" s="115" t="s">
        <v>423</v>
      </c>
      <c r="F29" s="115" t="s">
        <v>381</v>
      </c>
      <c r="G29" s="115" t="s">
        <v>423</v>
      </c>
      <c r="H29" s="115" t="s">
        <v>421</v>
      </c>
      <c r="I29" s="115">
        <v>2</v>
      </c>
      <c r="J29" s="115">
        <v>1</v>
      </c>
      <c r="K29" s="115">
        <v>0</v>
      </c>
      <c r="L29" s="116">
        <v>1</v>
      </c>
      <c r="M29" s="116">
        <v>0</v>
      </c>
      <c r="N29" s="109" t="s">
        <v>424</v>
      </c>
    </row>
    <row r="30" spans="1:14" ht="15">
      <c r="A30" s="104">
        <v>29</v>
      </c>
      <c r="B30" s="105"/>
      <c r="C30" s="106"/>
      <c r="D30" s="107" t="s">
        <v>418</v>
      </c>
      <c r="E30" s="107" t="s">
        <v>425</v>
      </c>
      <c r="F30" s="107" t="s">
        <v>381</v>
      </c>
      <c r="G30" s="107" t="s">
        <v>425</v>
      </c>
      <c r="H30" s="107"/>
      <c r="I30" s="107"/>
      <c r="J30" s="107"/>
      <c r="K30" s="107"/>
      <c r="L30" s="108"/>
      <c r="M30" s="108"/>
      <c r="N30" s="104"/>
    </row>
    <row r="31" spans="1:14" ht="15">
      <c r="A31" s="104">
        <v>30</v>
      </c>
      <c r="B31" s="105"/>
      <c r="C31" s="106"/>
      <c r="D31" s="107" t="s">
        <v>418</v>
      </c>
      <c r="E31" s="107" t="s">
        <v>426</v>
      </c>
      <c r="F31" s="107" t="s">
        <v>381</v>
      </c>
      <c r="G31" s="107" t="s">
        <v>426</v>
      </c>
      <c r="H31" s="107"/>
      <c r="I31" s="107"/>
      <c r="J31" s="107"/>
      <c r="K31" s="107"/>
      <c r="L31" s="108"/>
      <c r="M31" s="108"/>
      <c r="N31" s="104"/>
    </row>
    <row r="32" spans="1:14" ht="15">
      <c r="A32" s="104">
        <v>31</v>
      </c>
      <c r="B32" s="105"/>
      <c r="C32" s="106"/>
      <c r="D32" s="107" t="s">
        <v>427</v>
      </c>
      <c r="E32" s="107" t="s">
        <v>428</v>
      </c>
      <c r="F32" s="107" t="s">
        <v>381</v>
      </c>
      <c r="G32" s="107" t="s">
        <v>428</v>
      </c>
      <c r="H32" s="107"/>
      <c r="I32" s="107"/>
      <c r="J32" s="107"/>
      <c r="K32" s="107"/>
      <c r="L32" s="108"/>
      <c r="M32" s="108"/>
      <c r="N32" s="104"/>
    </row>
    <row r="33" spans="1:14" ht="15">
      <c r="A33" s="104">
        <v>32</v>
      </c>
      <c r="B33" s="105"/>
      <c r="C33" s="106"/>
      <c r="D33" s="107" t="s">
        <v>427</v>
      </c>
      <c r="E33" s="107" t="s">
        <v>429</v>
      </c>
      <c r="F33" s="107" t="s">
        <v>381</v>
      </c>
      <c r="G33" s="107" t="s">
        <v>429</v>
      </c>
      <c r="H33" s="107"/>
      <c r="I33" s="107"/>
      <c r="J33" s="107"/>
      <c r="K33" s="107"/>
      <c r="L33" s="108"/>
      <c r="M33" s="108"/>
      <c r="N33" s="104"/>
    </row>
    <row r="34" spans="1:14" ht="15">
      <c r="A34" s="104">
        <v>33</v>
      </c>
      <c r="B34" s="105"/>
      <c r="C34" s="106"/>
      <c r="D34" s="107" t="s">
        <v>427</v>
      </c>
      <c r="E34" s="107" t="s">
        <v>430</v>
      </c>
      <c r="F34" s="107" t="s">
        <v>381</v>
      </c>
      <c r="G34" s="107" t="s">
        <v>430</v>
      </c>
      <c r="H34" s="107"/>
      <c r="I34" s="107"/>
      <c r="J34" s="107"/>
      <c r="K34" s="107"/>
      <c r="L34" s="108"/>
      <c r="M34" s="108"/>
      <c r="N34" s="104"/>
    </row>
    <row r="35" spans="1:14" ht="15">
      <c r="A35" s="104">
        <v>34</v>
      </c>
      <c r="B35" s="105"/>
      <c r="C35" s="106"/>
      <c r="D35" s="107" t="s">
        <v>427</v>
      </c>
      <c r="E35" s="107" t="s">
        <v>431</v>
      </c>
      <c r="F35" s="107" t="s">
        <v>381</v>
      </c>
      <c r="G35" s="107" t="s">
        <v>431</v>
      </c>
      <c r="H35" s="107"/>
      <c r="I35" s="107"/>
      <c r="J35" s="107"/>
      <c r="K35" s="107"/>
      <c r="L35" s="108"/>
      <c r="M35" s="108"/>
      <c r="N35" s="104"/>
    </row>
    <row r="36" spans="1:14" ht="15">
      <c r="A36" s="109">
        <v>35</v>
      </c>
      <c r="B36" s="113"/>
      <c r="C36" s="114"/>
      <c r="D36" s="115" t="s">
        <v>427</v>
      </c>
      <c r="E36" s="115" t="s">
        <v>432</v>
      </c>
      <c r="F36" s="115" t="s">
        <v>381</v>
      </c>
      <c r="G36" s="115" t="s">
        <v>432</v>
      </c>
      <c r="H36" s="115"/>
      <c r="I36" s="115"/>
      <c r="J36" s="115"/>
      <c r="K36" s="115"/>
      <c r="L36" s="116"/>
      <c r="M36" s="116"/>
      <c r="N36" s="109"/>
    </row>
    <row r="37" spans="1:14" ht="15">
      <c r="A37" s="109">
        <v>36</v>
      </c>
      <c r="B37" s="113"/>
      <c r="C37" s="114"/>
      <c r="D37" s="115" t="s">
        <v>427</v>
      </c>
      <c r="E37" s="115" t="s">
        <v>433</v>
      </c>
      <c r="F37" s="115" t="s">
        <v>381</v>
      </c>
      <c r="G37" s="115" t="s">
        <v>433</v>
      </c>
      <c r="H37" s="115"/>
      <c r="I37" s="115"/>
      <c r="J37" s="115"/>
      <c r="K37" s="115"/>
      <c r="L37" s="116"/>
      <c r="M37" s="116"/>
      <c r="N37" s="109"/>
    </row>
    <row r="38" spans="1:14" ht="15">
      <c r="A38" s="104">
        <v>37</v>
      </c>
      <c r="B38" s="105"/>
      <c r="C38" s="106"/>
      <c r="D38" s="107" t="s">
        <v>427</v>
      </c>
      <c r="E38" s="107" t="s">
        <v>434</v>
      </c>
      <c r="F38" s="107" t="s">
        <v>381</v>
      </c>
      <c r="G38" s="107" t="s">
        <v>434</v>
      </c>
      <c r="H38" s="107"/>
      <c r="I38" s="107"/>
      <c r="J38" s="107"/>
      <c r="K38" s="107"/>
      <c r="L38" s="108"/>
      <c r="M38" s="108"/>
      <c r="N38" s="104"/>
    </row>
    <row r="39" spans="1:14" ht="15">
      <c r="A39" s="104">
        <v>38</v>
      </c>
      <c r="B39" s="105"/>
      <c r="C39" s="106"/>
      <c r="D39" s="107" t="s">
        <v>427</v>
      </c>
      <c r="E39" s="107" t="s">
        <v>435</v>
      </c>
      <c r="F39" s="107" t="s">
        <v>381</v>
      </c>
      <c r="G39" s="107" t="s">
        <v>435</v>
      </c>
      <c r="H39" s="107"/>
      <c r="I39" s="107"/>
      <c r="J39" s="107"/>
      <c r="K39" s="107"/>
      <c r="L39" s="108"/>
      <c r="M39" s="108"/>
      <c r="N39" s="104"/>
    </row>
    <row r="40" spans="1:14" ht="15">
      <c r="A40" s="104">
        <v>39</v>
      </c>
      <c r="B40" s="105"/>
      <c r="C40" s="106"/>
      <c r="D40" s="107" t="s">
        <v>427</v>
      </c>
      <c r="E40" s="107" t="s">
        <v>436</v>
      </c>
      <c r="F40" s="107" t="s">
        <v>381</v>
      </c>
      <c r="G40" s="107" t="s">
        <v>436</v>
      </c>
      <c r="H40" s="107"/>
      <c r="I40" s="107"/>
      <c r="J40" s="107"/>
      <c r="K40" s="107"/>
      <c r="L40" s="108"/>
      <c r="M40" s="108"/>
      <c r="N40" s="104"/>
    </row>
    <row r="41" spans="1:14" ht="15">
      <c r="A41" s="104">
        <v>40</v>
      </c>
      <c r="B41" s="105"/>
      <c r="C41" s="106"/>
      <c r="D41" s="107" t="s">
        <v>427</v>
      </c>
      <c r="E41" s="107" t="s">
        <v>437</v>
      </c>
      <c r="F41" s="107" t="s">
        <v>381</v>
      </c>
      <c r="G41" s="107" t="s">
        <v>437</v>
      </c>
      <c r="H41" s="107"/>
      <c r="I41" s="107"/>
      <c r="J41" s="107"/>
      <c r="K41" s="107"/>
      <c r="L41" s="108"/>
      <c r="M41" s="108"/>
      <c r="N41" s="104"/>
    </row>
    <row r="42" spans="1:14" ht="15">
      <c r="A42" s="104">
        <v>41</v>
      </c>
      <c r="B42" s="105"/>
      <c r="C42" s="106"/>
      <c r="D42" s="107" t="s">
        <v>427</v>
      </c>
      <c r="E42" s="107" t="s">
        <v>438</v>
      </c>
      <c r="F42" s="107" t="s">
        <v>381</v>
      </c>
      <c r="G42" s="107" t="s">
        <v>438</v>
      </c>
      <c r="H42" s="107"/>
      <c r="I42" s="107"/>
      <c r="J42" s="107"/>
      <c r="K42" s="107"/>
      <c r="L42" s="108"/>
      <c r="M42" s="108"/>
      <c r="N42" s="104"/>
    </row>
    <row r="43" spans="1:14" ht="15">
      <c r="A43" s="104">
        <v>42</v>
      </c>
      <c r="B43" s="105"/>
      <c r="C43" s="106"/>
      <c r="D43" s="107" t="s">
        <v>439</v>
      </c>
      <c r="E43" s="107" t="s">
        <v>440</v>
      </c>
      <c r="F43" s="107" t="s">
        <v>381</v>
      </c>
      <c r="G43" s="107" t="s">
        <v>440</v>
      </c>
      <c r="H43" s="107"/>
      <c r="I43" s="107"/>
      <c r="J43" s="107"/>
      <c r="K43" s="107"/>
      <c r="L43" s="108"/>
      <c r="M43" s="108"/>
      <c r="N43" s="104"/>
    </row>
    <row r="44" spans="1:14" ht="15">
      <c r="A44" s="104">
        <v>43</v>
      </c>
      <c r="B44" s="105"/>
      <c r="C44" s="106"/>
      <c r="D44" s="107" t="s">
        <v>439</v>
      </c>
      <c r="E44" s="107" t="s">
        <v>441</v>
      </c>
      <c r="F44" s="107" t="s">
        <v>381</v>
      </c>
      <c r="G44" s="107" t="s">
        <v>441</v>
      </c>
      <c r="H44" s="107"/>
      <c r="I44" s="107"/>
      <c r="J44" s="107"/>
      <c r="K44" s="107"/>
      <c r="L44" s="108"/>
      <c r="M44" s="108"/>
      <c r="N44" s="104"/>
    </row>
    <row r="45" spans="1:14" ht="15">
      <c r="A45" s="104">
        <v>44</v>
      </c>
      <c r="B45" s="105"/>
      <c r="C45" s="106"/>
      <c r="D45" s="107" t="s">
        <v>439</v>
      </c>
      <c r="E45" s="107" t="s">
        <v>442</v>
      </c>
      <c r="F45" s="107" t="s">
        <v>381</v>
      </c>
      <c r="G45" s="107" t="s">
        <v>442</v>
      </c>
      <c r="H45" s="107"/>
      <c r="I45" s="107"/>
      <c r="J45" s="107"/>
      <c r="K45" s="107"/>
      <c r="L45" s="108"/>
      <c r="M45" s="108"/>
      <c r="N45" s="104"/>
    </row>
    <row r="46" spans="1:14" ht="15">
      <c r="A46" s="104">
        <v>45</v>
      </c>
      <c r="B46" s="105"/>
      <c r="C46" s="106"/>
      <c r="D46" s="107" t="s">
        <v>439</v>
      </c>
      <c r="E46" s="107" t="s">
        <v>443</v>
      </c>
      <c r="F46" s="107" t="s">
        <v>381</v>
      </c>
      <c r="G46" s="107" t="s">
        <v>443</v>
      </c>
      <c r="H46" s="107"/>
      <c r="I46" s="107"/>
      <c r="J46" s="107"/>
      <c r="K46" s="107"/>
      <c r="L46" s="108"/>
      <c r="M46" s="108"/>
      <c r="N46" s="104"/>
    </row>
    <row r="47" spans="1:14" ht="15">
      <c r="A47" s="104">
        <v>46</v>
      </c>
      <c r="B47" s="105"/>
      <c r="C47" s="106"/>
      <c r="D47" s="107" t="s">
        <v>444</v>
      </c>
      <c r="E47" s="107" t="s">
        <v>445</v>
      </c>
      <c r="F47" s="107" t="s">
        <v>381</v>
      </c>
      <c r="G47" s="107" t="s">
        <v>445</v>
      </c>
      <c r="H47" s="107"/>
      <c r="I47" s="107"/>
      <c r="J47" s="107"/>
      <c r="K47" s="107"/>
      <c r="L47" s="108"/>
      <c r="M47" s="108"/>
      <c r="N47" s="104"/>
    </row>
    <row r="48" spans="1:14" ht="15">
      <c r="A48" s="104">
        <v>47</v>
      </c>
      <c r="B48" s="105"/>
      <c r="C48" s="106"/>
      <c r="D48" s="107" t="s">
        <v>444</v>
      </c>
      <c r="E48" s="107" t="s">
        <v>446</v>
      </c>
      <c r="F48" s="107" t="s">
        <v>381</v>
      </c>
      <c r="G48" s="107" t="s">
        <v>446</v>
      </c>
      <c r="H48" s="107"/>
      <c r="I48" s="107"/>
      <c r="J48" s="107"/>
      <c r="K48" s="107"/>
      <c r="L48" s="108"/>
      <c r="M48" s="108"/>
      <c r="N48" s="104"/>
    </row>
    <row r="49" spans="1:14" ht="15">
      <c r="A49" s="104">
        <v>48</v>
      </c>
      <c r="B49" s="105"/>
      <c r="C49" s="106"/>
      <c r="D49" s="107" t="s">
        <v>444</v>
      </c>
      <c r="E49" s="107" t="s">
        <v>447</v>
      </c>
      <c r="F49" s="107" t="s">
        <v>381</v>
      </c>
      <c r="G49" s="107" t="s">
        <v>447</v>
      </c>
      <c r="H49" s="107"/>
      <c r="I49" s="107"/>
      <c r="J49" s="107"/>
      <c r="K49" s="107"/>
      <c r="L49" s="108"/>
      <c r="M49" s="108"/>
      <c r="N49" s="104"/>
    </row>
    <row r="50" spans="1:14" ht="15">
      <c r="A50" s="104">
        <v>49</v>
      </c>
      <c r="B50" s="105"/>
      <c r="C50" s="106"/>
      <c r="D50" s="107" t="s">
        <v>444</v>
      </c>
      <c r="E50" s="107" t="s">
        <v>448</v>
      </c>
      <c r="F50" s="107" t="s">
        <v>381</v>
      </c>
      <c r="G50" s="107" t="s">
        <v>448</v>
      </c>
      <c r="H50" s="107"/>
      <c r="I50" s="107"/>
      <c r="J50" s="107"/>
      <c r="K50" s="107"/>
      <c r="L50" s="108"/>
      <c r="M50" s="108"/>
      <c r="N50" s="104"/>
    </row>
    <row r="51" spans="1:14" ht="15">
      <c r="A51" s="104">
        <v>50</v>
      </c>
      <c r="B51" s="105"/>
      <c r="C51" s="106"/>
      <c r="D51" s="107" t="s">
        <v>449</v>
      </c>
      <c r="E51" s="107" t="s">
        <v>450</v>
      </c>
      <c r="F51" s="107" t="s">
        <v>381</v>
      </c>
      <c r="G51" s="107" t="s">
        <v>450</v>
      </c>
      <c r="H51" s="107"/>
      <c r="I51" s="107"/>
      <c r="J51" s="107"/>
      <c r="K51" s="107"/>
      <c r="L51" s="108"/>
      <c r="M51" s="108"/>
      <c r="N51" s="104"/>
    </row>
    <row r="52" spans="1:14" ht="15">
      <c r="A52" s="104">
        <v>51</v>
      </c>
      <c r="B52" s="105"/>
      <c r="C52" s="106"/>
      <c r="D52" s="107" t="s">
        <v>451</v>
      </c>
      <c r="E52" s="107" t="s">
        <v>452</v>
      </c>
      <c r="F52" s="107" t="s">
        <v>381</v>
      </c>
      <c r="G52" s="107" t="s">
        <v>452</v>
      </c>
      <c r="H52" s="107"/>
      <c r="I52" s="107"/>
      <c r="J52" s="107"/>
      <c r="K52" s="107"/>
      <c r="L52" s="108"/>
      <c r="M52" s="108"/>
      <c r="N52" s="104"/>
    </row>
    <row r="53" spans="1:14" ht="15">
      <c r="A53" s="104">
        <v>52</v>
      </c>
      <c r="B53" s="105"/>
      <c r="C53" s="106"/>
      <c r="D53" s="107" t="s">
        <v>451</v>
      </c>
      <c r="E53" s="107" t="s">
        <v>453</v>
      </c>
      <c r="F53" s="107" t="s">
        <v>381</v>
      </c>
      <c r="G53" s="107" t="s">
        <v>453</v>
      </c>
      <c r="H53" s="107"/>
      <c r="I53" s="107"/>
      <c r="J53" s="107"/>
      <c r="K53" s="107"/>
      <c r="L53" s="108"/>
      <c r="M53" s="108"/>
      <c r="N53" s="104"/>
    </row>
    <row r="54" spans="1:14" ht="15">
      <c r="A54" s="104">
        <v>53</v>
      </c>
      <c r="B54" s="105"/>
      <c r="C54" s="106"/>
      <c r="D54" s="107" t="s">
        <v>38</v>
      </c>
      <c r="E54" s="107" t="s">
        <v>454</v>
      </c>
      <c r="F54" s="107" t="s">
        <v>381</v>
      </c>
      <c r="G54" s="107" t="s">
        <v>454</v>
      </c>
      <c r="H54" s="107"/>
      <c r="I54" s="107"/>
      <c r="J54" s="107"/>
      <c r="K54" s="107"/>
      <c r="L54" s="108"/>
      <c r="M54" s="108"/>
      <c r="N54" s="104"/>
    </row>
    <row r="55" spans="1:14" ht="15">
      <c r="A55" s="104">
        <v>54</v>
      </c>
      <c r="B55" s="105"/>
      <c r="C55" s="106"/>
      <c r="D55" s="107" t="s">
        <v>38</v>
      </c>
      <c r="E55" s="107" t="s">
        <v>455</v>
      </c>
      <c r="F55" s="107" t="s">
        <v>381</v>
      </c>
      <c r="G55" s="107" t="s">
        <v>455</v>
      </c>
      <c r="H55" s="107"/>
      <c r="I55" s="107"/>
      <c r="J55" s="107"/>
      <c r="K55" s="107"/>
      <c r="L55" s="108"/>
      <c r="M55" s="108"/>
      <c r="N55" s="104"/>
    </row>
    <row r="56" spans="1:14" ht="15">
      <c r="A56" s="104">
        <v>55</v>
      </c>
      <c r="B56" s="105"/>
      <c r="C56" s="106"/>
      <c r="D56" s="107" t="s">
        <v>38</v>
      </c>
      <c r="E56" s="107" t="s">
        <v>456</v>
      </c>
      <c r="F56" s="107" t="s">
        <v>381</v>
      </c>
      <c r="G56" s="107" t="s">
        <v>456</v>
      </c>
      <c r="H56" s="107"/>
      <c r="I56" s="107"/>
      <c r="J56" s="107"/>
      <c r="K56" s="107"/>
      <c r="L56" s="108"/>
      <c r="M56" s="108"/>
      <c r="N56" s="104"/>
    </row>
    <row r="57" spans="1:14" ht="15">
      <c r="A57" s="104">
        <v>56</v>
      </c>
      <c r="B57" s="105"/>
      <c r="C57" s="106"/>
      <c r="D57" s="107" t="s">
        <v>75</v>
      </c>
      <c r="E57" s="107" t="s">
        <v>457</v>
      </c>
      <c r="F57" s="107" t="s">
        <v>381</v>
      </c>
      <c r="G57" s="107" t="s">
        <v>457</v>
      </c>
      <c r="H57" s="107"/>
      <c r="I57" s="107"/>
      <c r="J57" s="107"/>
      <c r="K57" s="107"/>
      <c r="L57" s="108"/>
      <c r="M57" s="108"/>
      <c r="N57" s="104"/>
    </row>
    <row r="58" spans="1:14" ht="15">
      <c r="A58" s="109">
        <v>57</v>
      </c>
      <c r="B58" s="113"/>
      <c r="C58" s="114"/>
      <c r="D58" s="115" t="s">
        <v>75</v>
      </c>
      <c r="E58" s="115" t="s">
        <v>458</v>
      </c>
      <c r="F58" s="115" t="s">
        <v>381</v>
      </c>
      <c r="G58" s="115" t="s">
        <v>458</v>
      </c>
      <c r="H58" s="115"/>
      <c r="I58" s="115"/>
      <c r="J58" s="115"/>
      <c r="K58" s="115"/>
      <c r="L58" s="116"/>
      <c r="M58" s="116"/>
      <c r="N58" s="109"/>
    </row>
    <row r="59" spans="1:14" ht="15">
      <c r="A59" s="104">
        <v>58</v>
      </c>
      <c r="B59" s="105"/>
      <c r="C59" s="106"/>
      <c r="D59" s="107" t="s">
        <v>75</v>
      </c>
      <c r="E59" s="107" t="s">
        <v>459</v>
      </c>
      <c r="F59" s="107" t="s">
        <v>381</v>
      </c>
      <c r="G59" s="107" t="s">
        <v>459</v>
      </c>
      <c r="H59" s="107"/>
      <c r="I59" s="107"/>
      <c r="J59" s="107"/>
      <c r="K59" s="107"/>
      <c r="L59" s="108"/>
      <c r="M59" s="108"/>
      <c r="N59" s="104"/>
    </row>
    <row r="60" spans="1:14" ht="15">
      <c r="A60" s="104">
        <v>59</v>
      </c>
      <c r="B60" s="105"/>
      <c r="C60" s="106"/>
      <c r="D60" s="107" t="s">
        <v>75</v>
      </c>
      <c r="E60" s="107" t="s">
        <v>460</v>
      </c>
      <c r="F60" s="107" t="s">
        <v>381</v>
      </c>
      <c r="G60" s="107" t="s">
        <v>460</v>
      </c>
      <c r="H60" s="107"/>
      <c r="I60" s="107"/>
      <c r="J60" s="107"/>
      <c r="K60" s="107"/>
      <c r="L60" s="108"/>
      <c r="M60" s="108"/>
      <c r="N60" s="104"/>
    </row>
    <row r="61" spans="1:14" ht="15">
      <c r="A61" s="109">
        <v>60</v>
      </c>
      <c r="B61" s="113"/>
      <c r="C61" s="114"/>
      <c r="D61" s="115" t="s">
        <v>75</v>
      </c>
      <c r="E61" s="115" t="s">
        <v>461</v>
      </c>
      <c r="F61" s="115" t="s">
        <v>381</v>
      </c>
      <c r="G61" s="115" t="s">
        <v>461</v>
      </c>
      <c r="H61" s="115"/>
      <c r="I61" s="115"/>
      <c r="J61" s="115"/>
      <c r="K61" s="115"/>
      <c r="L61" s="116"/>
      <c r="M61" s="116"/>
      <c r="N61" s="109"/>
    </row>
    <row r="62" spans="1:14" ht="15">
      <c r="A62" s="104">
        <v>61</v>
      </c>
      <c r="B62" s="105"/>
      <c r="C62" s="106"/>
      <c r="D62" s="107" t="s">
        <v>48</v>
      </c>
      <c r="E62" s="107" t="s">
        <v>462</v>
      </c>
      <c r="F62" s="107" t="s">
        <v>381</v>
      </c>
      <c r="G62" s="107" t="s">
        <v>462</v>
      </c>
      <c r="H62" s="107"/>
      <c r="I62" s="107"/>
      <c r="J62" s="107"/>
      <c r="K62" s="107"/>
      <c r="L62" s="108"/>
      <c r="M62" s="108"/>
      <c r="N62" s="104"/>
    </row>
    <row r="63" spans="1:14" ht="15">
      <c r="A63" s="104">
        <v>62</v>
      </c>
      <c r="B63" s="105"/>
      <c r="C63" s="106"/>
      <c r="D63" s="107" t="s">
        <v>48</v>
      </c>
      <c r="E63" s="107" t="s">
        <v>463</v>
      </c>
      <c r="F63" s="107" t="s">
        <v>381</v>
      </c>
      <c r="G63" s="107" t="s">
        <v>463</v>
      </c>
      <c r="H63" s="107"/>
      <c r="I63" s="107"/>
      <c r="J63" s="107"/>
      <c r="K63" s="107"/>
      <c r="L63" s="108"/>
      <c r="M63" s="108"/>
      <c r="N63" s="104"/>
    </row>
    <row r="64" spans="1:14" ht="15">
      <c r="A64" s="104">
        <v>63</v>
      </c>
      <c r="B64" s="105"/>
      <c r="C64" s="106"/>
      <c r="D64" s="107" t="s">
        <v>288</v>
      </c>
      <c r="E64" s="107" t="s">
        <v>464</v>
      </c>
      <c r="F64" s="107" t="s">
        <v>381</v>
      </c>
      <c r="G64" s="107" t="s">
        <v>464</v>
      </c>
      <c r="H64" s="107"/>
      <c r="I64" s="107"/>
      <c r="J64" s="107"/>
      <c r="K64" s="107"/>
      <c r="L64" s="108"/>
      <c r="M64" s="108"/>
      <c r="N64" s="104"/>
    </row>
    <row r="65" spans="1:14" ht="15">
      <c r="A65" s="104">
        <v>64</v>
      </c>
      <c r="B65" s="105"/>
      <c r="C65" s="106"/>
      <c r="D65" s="107" t="s">
        <v>288</v>
      </c>
      <c r="E65" s="107" t="s">
        <v>465</v>
      </c>
      <c r="F65" s="107" t="s">
        <v>381</v>
      </c>
      <c r="G65" s="107" t="s">
        <v>465</v>
      </c>
      <c r="H65" s="107"/>
      <c r="I65" s="107"/>
      <c r="J65" s="107"/>
      <c r="K65" s="107"/>
      <c r="L65" s="108"/>
      <c r="M65" s="108"/>
      <c r="N65" s="104"/>
    </row>
    <row r="66" spans="1:14" ht="15">
      <c r="A66" s="104">
        <v>65</v>
      </c>
      <c r="B66" s="105"/>
      <c r="C66" s="106"/>
      <c r="D66" s="107" t="s">
        <v>288</v>
      </c>
      <c r="E66" s="107" t="s">
        <v>466</v>
      </c>
      <c r="F66" s="107" t="s">
        <v>381</v>
      </c>
      <c r="G66" s="107" t="s">
        <v>466</v>
      </c>
      <c r="H66" s="107"/>
      <c r="I66" s="107"/>
      <c r="J66" s="107"/>
      <c r="K66" s="107"/>
      <c r="L66" s="108"/>
      <c r="M66" s="108"/>
      <c r="N66" s="104"/>
    </row>
    <row r="67" spans="1:14" ht="15">
      <c r="A67" s="104">
        <v>66</v>
      </c>
      <c r="B67" s="105"/>
      <c r="C67" s="106"/>
      <c r="D67" s="107" t="s">
        <v>288</v>
      </c>
      <c r="E67" s="107" t="s">
        <v>467</v>
      </c>
      <c r="F67" s="107" t="s">
        <v>381</v>
      </c>
      <c r="G67" s="107" t="s">
        <v>467</v>
      </c>
      <c r="H67" s="107"/>
      <c r="I67" s="107"/>
      <c r="J67" s="107"/>
      <c r="K67" s="107"/>
      <c r="L67" s="108"/>
      <c r="M67" s="108"/>
      <c r="N67" s="104"/>
    </row>
    <row r="68" spans="1:14" ht="15">
      <c r="A68" s="104">
        <v>67</v>
      </c>
      <c r="B68" s="105"/>
      <c r="C68" s="106"/>
      <c r="D68" s="107" t="s">
        <v>288</v>
      </c>
      <c r="E68" s="107" t="s">
        <v>468</v>
      </c>
      <c r="F68" s="107" t="s">
        <v>381</v>
      </c>
      <c r="G68" s="107" t="s">
        <v>468</v>
      </c>
      <c r="H68" s="107"/>
      <c r="I68" s="107"/>
      <c r="J68" s="107"/>
      <c r="K68" s="107"/>
      <c r="L68" s="108"/>
      <c r="M68" s="108"/>
      <c r="N68" s="104"/>
    </row>
    <row r="69" spans="1:14" ht="15">
      <c r="A69" s="104">
        <v>68</v>
      </c>
      <c r="B69" s="105"/>
      <c r="C69" s="106"/>
      <c r="D69" s="107" t="s">
        <v>44</v>
      </c>
      <c r="E69" s="107" t="s">
        <v>469</v>
      </c>
      <c r="F69" s="107" t="s">
        <v>381</v>
      </c>
      <c r="G69" s="107" t="s">
        <v>469</v>
      </c>
      <c r="H69" s="107"/>
      <c r="I69" s="107"/>
      <c r="J69" s="107"/>
      <c r="K69" s="107"/>
      <c r="L69" s="108"/>
      <c r="M69" s="108"/>
      <c r="N69" s="104"/>
    </row>
    <row r="70" spans="1:14" s="117" customFormat="1" ht="15">
      <c r="A70" s="109">
        <v>69</v>
      </c>
      <c r="B70" s="113">
        <v>43125</v>
      </c>
      <c r="C70" s="114"/>
      <c r="D70" s="115" t="s">
        <v>44</v>
      </c>
      <c r="E70" s="115" t="s">
        <v>470</v>
      </c>
      <c r="F70" s="115" t="s">
        <v>381</v>
      </c>
      <c r="G70" s="115" t="s">
        <v>470</v>
      </c>
      <c r="H70" s="115" t="s">
        <v>471</v>
      </c>
      <c r="I70" s="115">
        <v>1</v>
      </c>
      <c r="J70" s="115">
        <v>1</v>
      </c>
      <c r="K70" s="115">
        <v>0</v>
      </c>
      <c r="L70" s="116">
        <v>2</v>
      </c>
      <c r="M70" s="116">
        <v>0</v>
      </c>
      <c r="N70" s="109" t="s">
        <v>472</v>
      </c>
    </row>
    <row r="71" spans="1:14" ht="15">
      <c r="A71" s="104">
        <v>70</v>
      </c>
      <c r="B71" s="105"/>
      <c r="C71" s="106"/>
      <c r="D71" s="107" t="s">
        <v>68</v>
      </c>
      <c r="E71" s="107" t="s">
        <v>473</v>
      </c>
      <c r="F71" s="107" t="s">
        <v>381</v>
      </c>
      <c r="G71" s="107" t="s">
        <v>473</v>
      </c>
      <c r="H71" s="107"/>
      <c r="I71" s="107"/>
      <c r="J71" s="107"/>
      <c r="K71" s="107"/>
      <c r="L71" s="108"/>
      <c r="M71" s="108"/>
      <c r="N71" s="104"/>
    </row>
    <row r="72" spans="1:14" s="117" customFormat="1" ht="15">
      <c r="A72" s="109">
        <v>71</v>
      </c>
      <c r="B72" s="113">
        <v>43122</v>
      </c>
      <c r="C72" s="114"/>
      <c r="D72" s="115" t="s">
        <v>68</v>
      </c>
      <c r="E72" s="115" t="s">
        <v>474</v>
      </c>
      <c r="F72" s="115" t="s">
        <v>381</v>
      </c>
      <c r="G72" s="115" t="s">
        <v>474</v>
      </c>
      <c r="H72" s="115" t="s">
        <v>382</v>
      </c>
      <c r="I72" s="115">
        <v>1</v>
      </c>
      <c r="J72" s="115">
        <v>1</v>
      </c>
      <c r="K72" s="115">
        <v>0</v>
      </c>
      <c r="L72" s="116">
        <v>14</v>
      </c>
      <c r="M72" s="116">
        <v>3</v>
      </c>
      <c r="N72" s="109" t="s">
        <v>475</v>
      </c>
    </row>
    <row r="73" spans="1:14" ht="15">
      <c r="A73" s="104">
        <v>72</v>
      </c>
      <c r="B73" s="105"/>
      <c r="C73" s="106"/>
      <c r="D73" s="107" t="s">
        <v>68</v>
      </c>
      <c r="E73" s="107" t="s">
        <v>476</v>
      </c>
      <c r="F73" s="107" t="s">
        <v>381</v>
      </c>
      <c r="G73" s="107" t="s">
        <v>476</v>
      </c>
      <c r="H73" s="107"/>
      <c r="I73" s="107"/>
      <c r="J73" s="107"/>
      <c r="K73" s="107"/>
      <c r="L73" s="108"/>
      <c r="M73" s="108"/>
      <c r="N73" s="104"/>
    </row>
    <row r="74" spans="1:14" ht="15">
      <c r="A74" s="104">
        <v>73</v>
      </c>
      <c r="B74" s="105"/>
      <c r="C74" s="106"/>
      <c r="D74" s="107" t="s">
        <v>68</v>
      </c>
      <c r="E74" s="107" t="s">
        <v>477</v>
      </c>
      <c r="F74" s="107" t="s">
        <v>381</v>
      </c>
      <c r="G74" s="107" t="s">
        <v>477</v>
      </c>
      <c r="H74" s="107"/>
      <c r="I74" s="107"/>
      <c r="J74" s="107"/>
      <c r="K74" s="107"/>
      <c r="L74" s="108"/>
      <c r="M74" s="108"/>
      <c r="N74" s="104"/>
    </row>
    <row r="75" spans="1:14" ht="15">
      <c r="A75" s="104">
        <v>74</v>
      </c>
      <c r="B75" s="105"/>
      <c r="C75" s="106"/>
      <c r="D75" s="107" t="s">
        <v>288</v>
      </c>
      <c r="E75" s="107" t="s">
        <v>478</v>
      </c>
      <c r="F75" s="107" t="s">
        <v>381</v>
      </c>
      <c r="G75" s="107" t="s">
        <v>478</v>
      </c>
      <c r="H75" s="107"/>
      <c r="I75" s="107"/>
      <c r="J75" s="107"/>
      <c r="K75" s="107"/>
      <c r="L75" s="108"/>
      <c r="M75" s="108"/>
      <c r="N75" s="104"/>
    </row>
    <row r="76" spans="1:14" ht="15">
      <c r="A76" s="104">
        <v>75</v>
      </c>
      <c r="B76" s="105"/>
      <c r="C76" s="106"/>
      <c r="D76" s="107" t="s">
        <v>288</v>
      </c>
      <c r="E76" s="107" t="s">
        <v>479</v>
      </c>
      <c r="F76" s="107" t="s">
        <v>381</v>
      </c>
      <c r="G76" s="107" t="s">
        <v>479</v>
      </c>
      <c r="H76" s="107"/>
      <c r="I76" s="107"/>
      <c r="J76" s="107"/>
      <c r="K76" s="107"/>
      <c r="L76" s="108"/>
      <c r="M76" s="108"/>
      <c r="N76" s="104"/>
    </row>
    <row r="77" spans="1:14" ht="15">
      <c r="A77" s="104">
        <v>76</v>
      </c>
      <c r="B77" s="105"/>
      <c r="C77" s="106"/>
      <c r="D77" s="107" t="s">
        <v>288</v>
      </c>
      <c r="E77" s="107" t="s">
        <v>480</v>
      </c>
      <c r="F77" s="107" t="s">
        <v>381</v>
      </c>
      <c r="G77" s="107" t="s">
        <v>480</v>
      </c>
      <c r="H77" s="107"/>
      <c r="I77" s="107"/>
      <c r="J77" s="107"/>
      <c r="K77" s="107"/>
      <c r="L77" s="108"/>
      <c r="M77" s="108"/>
      <c r="N77" s="104"/>
    </row>
    <row r="78" spans="1:14" ht="15">
      <c r="A78" s="104">
        <v>77</v>
      </c>
      <c r="B78" s="105"/>
      <c r="C78" s="106"/>
      <c r="D78" s="107" t="s">
        <v>288</v>
      </c>
      <c r="E78" s="107" t="s">
        <v>481</v>
      </c>
      <c r="F78" s="107" t="s">
        <v>381</v>
      </c>
      <c r="G78" s="107" t="s">
        <v>481</v>
      </c>
      <c r="H78" s="107"/>
      <c r="I78" s="107"/>
      <c r="J78" s="107"/>
      <c r="K78" s="107"/>
      <c r="L78" s="108"/>
      <c r="M78" s="108"/>
      <c r="N78" s="104"/>
    </row>
    <row r="79" spans="1:14" ht="15">
      <c r="A79" s="104">
        <v>78</v>
      </c>
      <c r="B79" s="105"/>
      <c r="C79" s="106"/>
      <c r="D79" s="107" t="s">
        <v>48</v>
      </c>
      <c r="E79" s="107" t="s">
        <v>482</v>
      </c>
      <c r="F79" s="107" t="s">
        <v>381</v>
      </c>
      <c r="G79" s="107" t="s">
        <v>482</v>
      </c>
      <c r="H79" s="107"/>
      <c r="I79" s="107"/>
      <c r="J79" s="107"/>
      <c r="K79" s="107"/>
      <c r="L79" s="108"/>
      <c r="M79" s="108"/>
      <c r="N79" s="104"/>
    </row>
    <row r="80" spans="1:14" ht="15">
      <c r="A80" s="104">
        <v>79</v>
      </c>
      <c r="B80" s="105"/>
      <c r="C80" s="106"/>
      <c r="D80" s="107" t="s">
        <v>48</v>
      </c>
      <c r="E80" s="107" t="s">
        <v>483</v>
      </c>
      <c r="F80" s="107" t="s">
        <v>381</v>
      </c>
      <c r="G80" s="107" t="s">
        <v>483</v>
      </c>
      <c r="H80" s="107"/>
      <c r="I80" s="107"/>
      <c r="J80" s="107"/>
      <c r="K80" s="107"/>
      <c r="L80" s="108"/>
      <c r="M80" s="108"/>
      <c r="N80" s="104"/>
    </row>
    <row r="81" spans="1:14" ht="15">
      <c r="A81" s="109">
        <v>80</v>
      </c>
      <c r="B81" s="113"/>
      <c r="C81" s="114"/>
      <c r="D81" s="115" t="s">
        <v>444</v>
      </c>
      <c r="E81" s="115" t="s">
        <v>484</v>
      </c>
      <c r="F81" s="115" t="s">
        <v>381</v>
      </c>
      <c r="G81" s="115" t="s">
        <v>484</v>
      </c>
      <c r="H81" s="115"/>
      <c r="I81" s="115"/>
      <c r="J81" s="115"/>
      <c r="K81" s="115"/>
      <c r="L81" s="116"/>
      <c r="M81" s="116"/>
      <c r="N81" s="109"/>
    </row>
    <row r="82" spans="1:14" ht="15">
      <c r="A82" s="104">
        <v>81</v>
      </c>
      <c r="B82" s="105"/>
      <c r="C82" s="106"/>
      <c r="D82" s="107" t="s">
        <v>75</v>
      </c>
      <c r="E82" s="107" t="s">
        <v>485</v>
      </c>
      <c r="F82" s="107" t="s">
        <v>381</v>
      </c>
      <c r="G82" s="107" t="s">
        <v>485</v>
      </c>
      <c r="H82" s="107"/>
      <c r="I82" s="107"/>
      <c r="J82" s="107"/>
      <c r="K82" s="107"/>
      <c r="L82" s="108"/>
      <c r="M82" s="108"/>
      <c r="N82" s="104"/>
    </row>
    <row r="83" spans="1:14" ht="15">
      <c r="A83" s="104">
        <v>82</v>
      </c>
      <c r="B83" s="105"/>
      <c r="C83" s="106"/>
      <c r="D83" s="107" t="s">
        <v>75</v>
      </c>
      <c r="E83" s="107" t="s">
        <v>486</v>
      </c>
      <c r="F83" s="107" t="s">
        <v>381</v>
      </c>
      <c r="G83" s="107" t="s">
        <v>486</v>
      </c>
      <c r="H83" s="107"/>
      <c r="I83" s="107"/>
      <c r="J83" s="107"/>
      <c r="K83" s="107"/>
      <c r="L83" s="108"/>
      <c r="M83" s="108"/>
      <c r="N83" s="104"/>
    </row>
    <row r="84" spans="1:14" ht="15">
      <c r="A84" s="104">
        <v>83</v>
      </c>
      <c r="B84" s="105"/>
      <c r="C84" s="106"/>
      <c r="D84" s="107" t="s">
        <v>75</v>
      </c>
      <c r="E84" s="107" t="s">
        <v>487</v>
      </c>
      <c r="F84" s="107" t="s">
        <v>381</v>
      </c>
      <c r="G84" s="107" t="s">
        <v>487</v>
      </c>
      <c r="H84" s="107"/>
      <c r="I84" s="107"/>
      <c r="J84" s="107"/>
      <c r="K84" s="107"/>
      <c r="L84" s="108"/>
      <c r="M84" s="108"/>
      <c r="N84" s="104"/>
    </row>
    <row r="85" spans="1:14" ht="15">
      <c r="A85" s="104">
        <v>84</v>
      </c>
      <c r="B85" s="105"/>
      <c r="C85" s="106"/>
      <c r="D85" s="107" t="s">
        <v>75</v>
      </c>
      <c r="E85" s="107" t="s">
        <v>488</v>
      </c>
      <c r="F85" s="107" t="s">
        <v>381</v>
      </c>
      <c r="G85" s="107" t="s">
        <v>488</v>
      </c>
      <c r="H85" s="107"/>
      <c r="I85" s="107"/>
      <c r="J85" s="107"/>
      <c r="K85" s="107"/>
      <c r="L85" s="108"/>
      <c r="M85" s="108"/>
      <c r="N85" s="104"/>
    </row>
    <row r="86" spans="1:14" ht="15">
      <c r="A86" s="104">
        <v>85</v>
      </c>
      <c r="B86" s="105"/>
      <c r="C86" s="106"/>
      <c r="D86" s="107" t="s">
        <v>75</v>
      </c>
      <c r="E86" s="107" t="s">
        <v>489</v>
      </c>
      <c r="F86" s="107" t="s">
        <v>381</v>
      </c>
      <c r="G86" s="107" t="s">
        <v>489</v>
      </c>
      <c r="H86" s="107"/>
      <c r="I86" s="107"/>
      <c r="J86" s="107"/>
      <c r="K86" s="107"/>
      <c r="L86" s="108"/>
      <c r="M86" s="108"/>
      <c r="N86" s="104"/>
    </row>
    <row r="87" spans="1:14" ht="15">
      <c r="A87" s="104">
        <v>86</v>
      </c>
      <c r="B87" s="105"/>
      <c r="C87" s="106"/>
      <c r="D87" s="107" t="s">
        <v>75</v>
      </c>
      <c r="E87" s="107" t="s">
        <v>490</v>
      </c>
      <c r="F87" s="107" t="s">
        <v>381</v>
      </c>
      <c r="G87" s="107" t="s">
        <v>490</v>
      </c>
      <c r="H87" s="107"/>
      <c r="I87" s="107"/>
      <c r="J87" s="107"/>
      <c r="K87" s="107"/>
      <c r="L87" s="108"/>
      <c r="M87" s="108"/>
      <c r="N87" s="104"/>
    </row>
    <row r="88" spans="1:14" ht="15">
      <c r="A88" s="104">
        <v>87</v>
      </c>
      <c r="B88" s="105"/>
      <c r="C88" s="106"/>
      <c r="D88" s="107" t="s">
        <v>491</v>
      </c>
      <c r="E88" s="107" t="s">
        <v>492</v>
      </c>
      <c r="F88" s="107" t="s">
        <v>381</v>
      </c>
      <c r="G88" s="107" t="s">
        <v>492</v>
      </c>
      <c r="H88" s="107"/>
      <c r="I88" s="107"/>
      <c r="J88" s="107"/>
      <c r="K88" s="107"/>
      <c r="L88" s="108"/>
      <c r="M88" s="108"/>
      <c r="N88" s="104"/>
    </row>
    <row r="89" spans="1:14" ht="15">
      <c r="A89" s="104">
        <v>88</v>
      </c>
      <c r="B89" s="105"/>
      <c r="C89" s="106"/>
      <c r="D89" s="107" t="s">
        <v>491</v>
      </c>
      <c r="E89" s="107" t="s">
        <v>493</v>
      </c>
      <c r="F89" s="107" t="s">
        <v>381</v>
      </c>
      <c r="G89" s="107" t="s">
        <v>493</v>
      </c>
      <c r="H89" s="107"/>
      <c r="I89" s="107"/>
      <c r="J89" s="107"/>
      <c r="K89" s="107"/>
      <c r="L89" s="108"/>
      <c r="M89" s="108"/>
      <c r="N89" s="104"/>
    </row>
    <row r="90" spans="1:14" ht="15">
      <c r="A90" s="104">
        <v>89</v>
      </c>
      <c r="B90" s="105"/>
      <c r="C90" s="106"/>
      <c r="D90" s="107" t="s">
        <v>491</v>
      </c>
      <c r="E90" s="107" t="s">
        <v>494</v>
      </c>
      <c r="F90" s="107" t="s">
        <v>381</v>
      </c>
      <c r="G90" s="107" t="s">
        <v>494</v>
      </c>
      <c r="H90" s="107"/>
      <c r="I90" s="107"/>
      <c r="J90" s="107"/>
      <c r="K90" s="107"/>
      <c r="L90" s="108"/>
      <c r="M90" s="108"/>
      <c r="N90" s="104"/>
    </row>
    <row r="91" spans="1:14" ht="15">
      <c r="A91" s="104">
        <v>90</v>
      </c>
      <c r="B91" s="105"/>
      <c r="C91" s="106"/>
      <c r="D91" s="107" t="s">
        <v>491</v>
      </c>
      <c r="E91" s="107" t="s">
        <v>495</v>
      </c>
      <c r="F91" s="107" t="s">
        <v>381</v>
      </c>
      <c r="G91" s="107" t="s">
        <v>495</v>
      </c>
      <c r="H91" s="107"/>
      <c r="I91" s="107"/>
      <c r="J91" s="107"/>
      <c r="K91" s="107"/>
      <c r="L91" s="108"/>
      <c r="M91" s="108"/>
      <c r="N91" s="104"/>
    </row>
    <row r="92" spans="1:14" ht="15">
      <c r="A92" s="104">
        <v>91</v>
      </c>
      <c r="B92" s="105"/>
      <c r="C92" s="106"/>
      <c r="D92" s="107" t="s">
        <v>491</v>
      </c>
      <c r="E92" s="107" t="s">
        <v>496</v>
      </c>
      <c r="F92" s="107" t="s">
        <v>381</v>
      </c>
      <c r="G92" s="107" t="s">
        <v>496</v>
      </c>
      <c r="H92" s="107"/>
      <c r="I92" s="107"/>
      <c r="J92" s="107"/>
      <c r="K92" s="107"/>
      <c r="L92" s="108"/>
      <c r="M92" s="108"/>
      <c r="N92" s="104"/>
    </row>
    <row r="93" spans="1:14" ht="15">
      <c r="A93" s="104">
        <v>92</v>
      </c>
      <c r="B93" s="105"/>
      <c r="C93" s="106"/>
      <c r="D93" s="107" t="s">
        <v>491</v>
      </c>
      <c r="E93" s="107" t="s">
        <v>497</v>
      </c>
      <c r="F93" s="107" t="s">
        <v>381</v>
      </c>
      <c r="G93" s="107" t="s">
        <v>497</v>
      </c>
      <c r="H93" s="107"/>
      <c r="I93" s="107"/>
      <c r="J93" s="107"/>
      <c r="K93" s="107"/>
      <c r="L93" s="108"/>
      <c r="M93" s="108"/>
      <c r="N93" s="104"/>
    </row>
    <row r="94" spans="1:14" ht="15">
      <c r="A94" s="104">
        <v>93</v>
      </c>
      <c r="B94" s="105"/>
      <c r="C94" s="106"/>
      <c r="D94" s="107" t="s">
        <v>288</v>
      </c>
      <c r="E94" s="107" t="s">
        <v>498</v>
      </c>
      <c r="F94" s="107" t="s">
        <v>381</v>
      </c>
      <c r="G94" s="107" t="s">
        <v>498</v>
      </c>
      <c r="H94" s="107"/>
      <c r="I94" s="107"/>
      <c r="J94" s="107"/>
      <c r="K94" s="107"/>
      <c r="L94" s="108"/>
      <c r="M94" s="108"/>
      <c r="N94" s="104"/>
    </row>
    <row r="95" spans="1:14" ht="15">
      <c r="A95" s="104">
        <v>94</v>
      </c>
      <c r="B95" s="105"/>
      <c r="C95" s="106"/>
      <c r="D95" s="107" t="s">
        <v>35</v>
      </c>
      <c r="E95" s="107" t="s">
        <v>499</v>
      </c>
      <c r="F95" s="107" t="s">
        <v>381</v>
      </c>
      <c r="G95" s="107" t="s">
        <v>499</v>
      </c>
      <c r="H95" s="107"/>
      <c r="I95" s="107"/>
      <c r="J95" s="107"/>
      <c r="K95" s="107"/>
      <c r="L95" s="108"/>
      <c r="M95" s="108"/>
      <c r="N95" s="104"/>
    </row>
    <row r="96" spans="1:14" ht="15">
      <c r="A96" s="104">
        <v>95</v>
      </c>
      <c r="B96" s="105"/>
      <c r="C96" s="106"/>
      <c r="D96" s="107" t="s">
        <v>75</v>
      </c>
      <c r="E96" s="107" t="s">
        <v>500</v>
      </c>
      <c r="F96" s="107" t="s">
        <v>381</v>
      </c>
      <c r="G96" s="107" t="s">
        <v>500</v>
      </c>
      <c r="H96" s="107"/>
      <c r="I96" s="107"/>
      <c r="J96" s="107"/>
      <c r="K96" s="107"/>
      <c r="L96" s="108"/>
      <c r="M96" s="108"/>
      <c r="N96" s="104"/>
    </row>
    <row r="97" spans="1:14" ht="15">
      <c r="A97" s="104">
        <v>96</v>
      </c>
      <c r="B97" s="105"/>
      <c r="C97" s="106"/>
      <c r="D97" s="107" t="s">
        <v>491</v>
      </c>
      <c r="E97" s="107" t="s">
        <v>501</v>
      </c>
      <c r="F97" s="107" t="s">
        <v>381</v>
      </c>
      <c r="G97" s="107" t="s">
        <v>501</v>
      </c>
      <c r="H97" s="107"/>
      <c r="I97" s="107"/>
      <c r="J97" s="107"/>
      <c r="K97" s="107"/>
      <c r="L97" s="108"/>
      <c r="M97" s="108"/>
      <c r="N97" s="104"/>
    </row>
    <row r="98" spans="1:14" ht="15">
      <c r="A98" s="104">
        <v>97</v>
      </c>
      <c r="B98" s="105"/>
      <c r="C98" s="106"/>
      <c r="D98" s="107" t="s">
        <v>410</v>
      </c>
      <c r="E98" s="107" t="s">
        <v>502</v>
      </c>
      <c r="F98" s="107" t="s">
        <v>381</v>
      </c>
      <c r="G98" s="107" t="s">
        <v>502</v>
      </c>
      <c r="H98" s="107"/>
      <c r="I98" s="107"/>
      <c r="J98" s="107"/>
      <c r="K98" s="107"/>
      <c r="L98" s="108"/>
      <c r="M98" s="108"/>
      <c r="N98" s="104"/>
    </row>
    <row r="99" spans="1:14" ht="15">
      <c r="A99" s="104">
        <v>98</v>
      </c>
      <c r="B99" s="105"/>
      <c r="C99" s="106"/>
      <c r="D99" s="107" t="s">
        <v>427</v>
      </c>
      <c r="E99" s="107" t="s">
        <v>503</v>
      </c>
      <c r="F99" s="107" t="s">
        <v>381</v>
      </c>
      <c r="G99" s="107" t="s">
        <v>503</v>
      </c>
      <c r="H99" s="107"/>
      <c r="I99" s="107"/>
      <c r="J99" s="107"/>
      <c r="K99" s="107"/>
      <c r="L99" s="108"/>
      <c r="M99" s="108"/>
      <c r="N99" s="104"/>
    </row>
    <row r="100" spans="1:14" ht="15">
      <c r="A100" s="104">
        <v>99</v>
      </c>
      <c r="B100" s="105"/>
      <c r="C100" s="106"/>
      <c r="D100" s="107" t="s">
        <v>38</v>
      </c>
      <c r="E100" s="107" t="s">
        <v>504</v>
      </c>
      <c r="F100" s="107" t="s">
        <v>381</v>
      </c>
      <c r="G100" s="107" t="s">
        <v>504</v>
      </c>
      <c r="H100" s="107"/>
      <c r="I100" s="107"/>
      <c r="J100" s="107"/>
      <c r="K100" s="107"/>
      <c r="L100" s="108"/>
      <c r="M100" s="108"/>
      <c r="N100" s="104"/>
    </row>
    <row r="101" spans="1:14" ht="15">
      <c r="A101" s="104">
        <v>100</v>
      </c>
      <c r="B101" s="105"/>
      <c r="C101" s="106"/>
      <c r="D101" s="107" t="s">
        <v>35</v>
      </c>
      <c r="E101" s="107" t="s">
        <v>505</v>
      </c>
      <c r="F101" s="107" t="s">
        <v>381</v>
      </c>
      <c r="G101" s="107" t="s">
        <v>505</v>
      </c>
      <c r="H101" s="107"/>
      <c r="I101" s="107"/>
      <c r="J101" s="107"/>
      <c r="K101" s="107"/>
      <c r="L101" s="108"/>
      <c r="M101" s="108"/>
      <c r="N101" s="104"/>
    </row>
    <row r="102" spans="1:14" ht="15">
      <c r="A102" s="104">
        <v>101</v>
      </c>
      <c r="B102" s="105"/>
      <c r="C102" s="106"/>
      <c r="D102" s="107" t="s">
        <v>288</v>
      </c>
      <c r="E102" s="107" t="s">
        <v>506</v>
      </c>
      <c r="F102" s="107" t="s">
        <v>381</v>
      </c>
      <c r="G102" s="107" t="s">
        <v>506</v>
      </c>
      <c r="H102" s="107"/>
      <c r="I102" s="107"/>
      <c r="J102" s="107"/>
      <c r="K102" s="107"/>
      <c r="L102" s="108"/>
      <c r="M102" s="108"/>
      <c r="N102" s="104"/>
    </row>
    <row r="103" spans="1:14" ht="15">
      <c r="A103" s="104">
        <v>102</v>
      </c>
      <c r="B103" s="105"/>
      <c r="C103" s="106"/>
      <c r="D103" s="107" t="s">
        <v>418</v>
      </c>
      <c r="E103" s="107" t="s">
        <v>507</v>
      </c>
      <c r="F103" s="107" t="s">
        <v>381</v>
      </c>
      <c r="G103" s="107" t="s">
        <v>507</v>
      </c>
      <c r="H103" s="107"/>
      <c r="I103" s="107"/>
      <c r="J103" s="107"/>
      <c r="K103" s="107"/>
      <c r="L103" s="108"/>
      <c r="M103" s="108"/>
      <c r="N103" s="104"/>
    </row>
    <row r="104" spans="1:14" s="117" customFormat="1" ht="15">
      <c r="A104" s="109">
        <v>103</v>
      </c>
      <c r="B104" s="113">
        <v>43123</v>
      </c>
      <c r="C104" s="114"/>
      <c r="D104" s="115" t="s">
        <v>85</v>
      </c>
      <c r="E104" s="115" t="s">
        <v>508</v>
      </c>
      <c r="F104" s="115" t="s">
        <v>381</v>
      </c>
      <c r="G104" s="115" t="s">
        <v>508</v>
      </c>
      <c r="H104" s="115" t="s">
        <v>509</v>
      </c>
      <c r="I104" s="115">
        <v>1</v>
      </c>
      <c r="J104" s="115">
        <v>1</v>
      </c>
      <c r="K104" s="115">
        <v>0</v>
      </c>
      <c r="L104" s="116">
        <v>5</v>
      </c>
      <c r="M104" s="116">
        <v>0</v>
      </c>
      <c r="N104" s="109" t="s">
        <v>510</v>
      </c>
    </row>
    <row r="105" spans="1:14" ht="15">
      <c r="A105" s="104">
        <v>104</v>
      </c>
      <c r="B105" s="105"/>
      <c r="C105" s="106"/>
      <c r="D105" s="107" t="s">
        <v>75</v>
      </c>
      <c r="E105" s="107" t="s">
        <v>511</v>
      </c>
      <c r="F105" s="107" t="s">
        <v>381</v>
      </c>
      <c r="G105" s="107" t="s">
        <v>511</v>
      </c>
      <c r="H105" s="107"/>
      <c r="I105" s="107"/>
      <c r="J105" s="107"/>
      <c r="K105" s="107"/>
      <c r="L105" s="108"/>
      <c r="M105" s="108"/>
      <c r="N105" s="104"/>
    </row>
    <row r="106" spans="1:14" ht="15">
      <c r="A106" s="104">
        <v>105</v>
      </c>
      <c r="B106" s="105"/>
      <c r="C106" s="106"/>
      <c r="D106" s="107" t="s">
        <v>75</v>
      </c>
      <c r="E106" s="107" t="s">
        <v>512</v>
      </c>
      <c r="F106" s="107" t="s">
        <v>381</v>
      </c>
      <c r="G106" s="107" t="s">
        <v>512</v>
      </c>
      <c r="H106" s="107"/>
      <c r="I106" s="107"/>
      <c r="J106" s="107"/>
      <c r="K106" s="107"/>
      <c r="L106" s="108"/>
      <c r="M106" s="108"/>
      <c r="N106" s="104"/>
    </row>
    <row r="107" spans="1:14" ht="15">
      <c r="A107" s="104">
        <v>106</v>
      </c>
      <c r="B107" s="105"/>
      <c r="C107" s="106"/>
      <c r="D107" s="107" t="s">
        <v>68</v>
      </c>
      <c r="E107" s="107" t="s">
        <v>513</v>
      </c>
      <c r="F107" s="107" t="s">
        <v>381</v>
      </c>
      <c r="G107" s="107" t="s">
        <v>513</v>
      </c>
      <c r="H107" s="107"/>
      <c r="I107" s="107"/>
      <c r="J107" s="107"/>
      <c r="K107" s="107"/>
      <c r="L107" s="108"/>
      <c r="M107" s="108"/>
      <c r="N107" s="104"/>
    </row>
    <row r="108" spans="1:14" ht="15">
      <c r="A108" s="109">
        <v>107</v>
      </c>
      <c r="B108" s="113"/>
      <c r="C108" s="114"/>
      <c r="D108" s="115" t="s">
        <v>439</v>
      </c>
      <c r="E108" s="115" t="s">
        <v>514</v>
      </c>
      <c r="F108" s="115" t="s">
        <v>381</v>
      </c>
      <c r="G108" s="115" t="s">
        <v>514</v>
      </c>
      <c r="H108" s="115"/>
      <c r="I108" s="115"/>
      <c r="J108" s="115"/>
      <c r="K108" s="115"/>
      <c r="L108" s="116"/>
      <c r="M108" s="116"/>
      <c r="N108" s="109"/>
    </row>
    <row r="109" spans="1:14" ht="15">
      <c r="A109" s="104">
        <v>108</v>
      </c>
      <c r="B109" s="105"/>
      <c r="C109" s="106"/>
      <c r="D109" s="107" t="s">
        <v>439</v>
      </c>
      <c r="E109" s="107" t="s">
        <v>515</v>
      </c>
      <c r="F109" s="107" t="s">
        <v>381</v>
      </c>
      <c r="G109" s="107" t="s">
        <v>515</v>
      </c>
      <c r="H109" s="107"/>
      <c r="I109" s="107"/>
      <c r="J109" s="107"/>
      <c r="K109" s="107"/>
      <c r="L109" s="108"/>
      <c r="M109" s="108"/>
      <c r="N109" s="104"/>
    </row>
    <row r="110" spans="1:14" s="117" customFormat="1" ht="15">
      <c r="A110" s="109">
        <v>109</v>
      </c>
      <c r="B110" s="113"/>
      <c r="C110" s="114"/>
      <c r="D110" s="115" t="s">
        <v>427</v>
      </c>
      <c r="E110" s="115" t="s">
        <v>516</v>
      </c>
      <c r="F110" s="115" t="s">
        <v>381</v>
      </c>
      <c r="G110" s="115" t="s">
        <v>516</v>
      </c>
      <c r="H110" s="115"/>
      <c r="I110" s="115"/>
      <c r="J110" s="115"/>
      <c r="K110" s="115"/>
      <c r="L110" s="116"/>
      <c r="M110" s="116"/>
      <c r="N110" s="109"/>
    </row>
    <row r="111" spans="1:14" ht="15">
      <c r="A111" s="104">
        <v>110</v>
      </c>
      <c r="B111" s="105"/>
      <c r="C111" s="106"/>
      <c r="D111" s="107" t="s">
        <v>427</v>
      </c>
      <c r="E111" s="107" t="s">
        <v>517</v>
      </c>
      <c r="F111" s="107" t="s">
        <v>381</v>
      </c>
      <c r="G111" s="107" t="s">
        <v>517</v>
      </c>
      <c r="H111" s="107"/>
      <c r="I111" s="107"/>
      <c r="J111" s="107"/>
      <c r="K111" s="107"/>
      <c r="L111" s="108"/>
      <c r="M111" s="108"/>
      <c r="N111" s="104"/>
    </row>
    <row r="112" spans="1:14" ht="15">
      <c r="A112" s="104">
        <v>111</v>
      </c>
      <c r="B112" s="105"/>
      <c r="C112" s="106"/>
      <c r="D112" s="107" t="s">
        <v>75</v>
      </c>
      <c r="E112" s="107" t="s">
        <v>518</v>
      </c>
      <c r="F112" s="107" t="s">
        <v>381</v>
      </c>
      <c r="G112" s="107" t="s">
        <v>518</v>
      </c>
      <c r="H112" s="107"/>
      <c r="I112" s="107"/>
      <c r="J112" s="107"/>
      <c r="K112" s="107"/>
      <c r="L112" s="108"/>
      <c r="M112" s="108"/>
      <c r="N112" s="104"/>
    </row>
    <row r="113" spans="1:14" ht="15">
      <c r="A113" s="104">
        <v>112</v>
      </c>
      <c r="B113" s="105"/>
      <c r="C113" s="106"/>
      <c r="D113" s="107" t="s">
        <v>75</v>
      </c>
      <c r="E113" s="107" t="s">
        <v>519</v>
      </c>
      <c r="F113" s="107" t="s">
        <v>381</v>
      </c>
      <c r="G113" s="107" t="s">
        <v>519</v>
      </c>
      <c r="H113" s="107"/>
      <c r="I113" s="107"/>
      <c r="J113" s="107"/>
      <c r="K113" s="107"/>
      <c r="L113" s="108"/>
      <c r="M113" s="108"/>
      <c r="N113" s="104"/>
    </row>
    <row r="114" spans="1:14" ht="15">
      <c r="A114" s="104">
        <v>113</v>
      </c>
      <c r="B114" s="105"/>
      <c r="C114" s="106"/>
      <c r="D114" s="107" t="s">
        <v>75</v>
      </c>
      <c r="E114" s="107" t="s">
        <v>520</v>
      </c>
      <c r="F114" s="107" t="s">
        <v>381</v>
      </c>
      <c r="G114" s="107" t="s">
        <v>520</v>
      </c>
      <c r="H114" s="107"/>
      <c r="I114" s="107"/>
      <c r="J114" s="107"/>
      <c r="K114" s="107"/>
      <c r="L114" s="108"/>
      <c r="M114" s="108"/>
      <c r="N114" s="104"/>
    </row>
    <row r="115" spans="1:14" s="117" customFormat="1" ht="15">
      <c r="A115" s="109">
        <v>114</v>
      </c>
      <c r="B115" s="113"/>
      <c r="C115" s="114"/>
      <c r="D115" s="115" t="s">
        <v>418</v>
      </c>
      <c r="E115" s="115" t="s">
        <v>521</v>
      </c>
      <c r="F115" s="115" t="s">
        <v>381</v>
      </c>
      <c r="G115" s="115" t="s">
        <v>521</v>
      </c>
      <c r="H115" s="115"/>
      <c r="I115" s="115"/>
      <c r="J115" s="115"/>
      <c r="K115" s="115"/>
      <c r="L115" s="116"/>
      <c r="M115" s="116"/>
      <c r="N115" s="109"/>
    </row>
    <row r="116" spans="1:14" ht="15">
      <c r="A116" s="104">
        <v>115</v>
      </c>
      <c r="B116" s="105"/>
      <c r="C116" s="106"/>
      <c r="D116" s="107" t="s">
        <v>418</v>
      </c>
      <c r="E116" s="107" t="s">
        <v>522</v>
      </c>
      <c r="F116" s="107" t="s">
        <v>381</v>
      </c>
      <c r="G116" s="107" t="s">
        <v>522</v>
      </c>
      <c r="H116" s="107"/>
      <c r="I116" s="107"/>
      <c r="J116" s="107"/>
      <c r="K116" s="107"/>
      <c r="L116" s="108"/>
      <c r="M116" s="108"/>
      <c r="N116" s="104"/>
    </row>
    <row r="117" spans="1:14" ht="15">
      <c r="A117" s="104">
        <v>116</v>
      </c>
      <c r="B117" s="105"/>
      <c r="C117" s="106"/>
      <c r="D117" s="107" t="s">
        <v>418</v>
      </c>
      <c r="E117" s="107" t="s">
        <v>523</v>
      </c>
      <c r="F117" s="107" t="s">
        <v>381</v>
      </c>
      <c r="G117" s="107" t="s">
        <v>523</v>
      </c>
      <c r="H117" s="107"/>
      <c r="I117" s="107"/>
      <c r="J117" s="107"/>
      <c r="K117" s="107"/>
      <c r="L117" s="108"/>
      <c r="M117" s="108"/>
      <c r="N117" s="104"/>
    </row>
    <row r="118" spans="1:14" ht="15">
      <c r="A118" s="104">
        <v>117</v>
      </c>
      <c r="B118" s="105"/>
      <c r="C118" s="106"/>
      <c r="D118" s="107" t="s">
        <v>75</v>
      </c>
      <c r="E118" s="107" t="s">
        <v>524</v>
      </c>
      <c r="F118" s="107" t="s">
        <v>381</v>
      </c>
      <c r="G118" s="107" t="s">
        <v>524</v>
      </c>
      <c r="H118" s="107"/>
      <c r="I118" s="107"/>
      <c r="J118" s="107"/>
      <c r="K118" s="107"/>
      <c r="L118" s="108"/>
      <c r="M118" s="108"/>
      <c r="N118" s="104"/>
    </row>
    <row r="119" spans="1:14" ht="15">
      <c r="A119" s="104">
        <v>118</v>
      </c>
      <c r="B119" s="105"/>
      <c r="C119" s="106"/>
      <c r="D119" s="107" t="s">
        <v>75</v>
      </c>
      <c r="E119" s="107" t="s">
        <v>525</v>
      </c>
      <c r="F119" s="107" t="s">
        <v>381</v>
      </c>
      <c r="G119" s="107" t="s">
        <v>525</v>
      </c>
      <c r="H119" s="107"/>
      <c r="I119" s="107"/>
      <c r="J119" s="107"/>
      <c r="K119" s="107"/>
      <c r="L119" s="108"/>
      <c r="M119" s="108"/>
      <c r="N119" s="104"/>
    </row>
    <row r="120" spans="1:14" ht="15">
      <c r="A120" s="104">
        <v>119</v>
      </c>
      <c r="B120" s="105"/>
      <c r="C120" s="106"/>
      <c r="D120" s="107" t="s">
        <v>427</v>
      </c>
      <c r="E120" s="107" t="s">
        <v>526</v>
      </c>
      <c r="F120" s="107" t="s">
        <v>381</v>
      </c>
      <c r="G120" s="107" t="s">
        <v>526</v>
      </c>
      <c r="H120" s="107"/>
      <c r="I120" s="107"/>
      <c r="J120" s="107"/>
      <c r="K120" s="107"/>
      <c r="L120" s="108"/>
      <c r="M120" s="108"/>
      <c r="N120" s="104"/>
    </row>
    <row r="121" spans="1:14" ht="15">
      <c r="A121" s="104">
        <v>120</v>
      </c>
      <c r="B121" s="105"/>
      <c r="C121" s="106"/>
      <c r="D121" s="107" t="s">
        <v>427</v>
      </c>
      <c r="E121" s="107" t="s">
        <v>527</v>
      </c>
      <c r="F121" s="107" t="s">
        <v>381</v>
      </c>
      <c r="G121" s="107" t="s">
        <v>527</v>
      </c>
      <c r="H121" s="107"/>
      <c r="I121" s="107"/>
      <c r="J121" s="107"/>
      <c r="K121" s="107"/>
      <c r="L121" s="108"/>
      <c r="M121" s="108"/>
      <c r="N121" s="104"/>
    </row>
    <row r="122" spans="1:14" ht="15">
      <c r="A122" s="104">
        <v>121</v>
      </c>
      <c r="B122" s="105"/>
      <c r="C122" s="106"/>
      <c r="D122" s="107" t="s">
        <v>35</v>
      </c>
      <c r="E122" s="107" t="s">
        <v>528</v>
      </c>
      <c r="F122" s="107" t="s">
        <v>381</v>
      </c>
      <c r="G122" s="107" t="s">
        <v>528</v>
      </c>
      <c r="H122" s="107"/>
      <c r="I122" s="107"/>
      <c r="J122" s="107"/>
      <c r="K122" s="107"/>
      <c r="L122" s="108"/>
      <c r="M122" s="108"/>
      <c r="N122" s="104"/>
    </row>
    <row r="123" spans="1:14" ht="15">
      <c r="A123" s="104">
        <v>122</v>
      </c>
      <c r="B123" s="105"/>
      <c r="C123" s="106"/>
      <c r="D123" s="107" t="s">
        <v>35</v>
      </c>
      <c r="E123" s="107" t="s">
        <v>529</v>
      </c>
      <c r="F123" s="107" t="s">
        <v>381</v>
      </c>
      <c r="G123" s="107" t="s">
        <v>529</v>
      </c>
      <c r="H123" s="107"/>
      <c r="I123" s="107"/>
      <c r="J123" s="107"/>
      <c r="K123" s="107"/>
      <c r="L123" s="108"/>
      <c r="M123" s="108"/>
      <c r="N123" s="104"/>
    </row>
    <row r="124" spans="1:14" ht="15">
      <c r="A124" s="104">
        <v>123</v>
      </c>
      <c r="B124" s="105"/>
      <c r="C124" s="106"/>
      <c r="D124" s="107" t="s">
        <v>35</v>
      </c>
      <c r="E124" s="107" t="s">
        <v>530</v>
      </c>
      <c r="F124" s="107" t="s">
        <v>381</v>
      </c>
      <c r="G124" s="107" t="s">
        <v>530</v>
      </c>
      <c r="H124" s="107"/>
      <c r="I124" s="107"/>
      <c r="J124" s="107"/>
      <c r="K124" s="107"/>
      <c r="L124" s="108"/>
      <c r="M124" s="108"/>
      <c r="N124" s="104"/>
    </row>
    <row r="125" spans="1:14" ht="15">
      <c r="A125" s="104">
        <v>124</v>
      </c>
      <c r="B125" s="105"/>
      <c r="C125" s="106"/>
      <c r="D125" s="107" t="s">
        <v>35</v>
      </c>
      <c r="E125" s="107" t="s">
        <v>531</v>
      </c>
      <c r="F125" s="107" t="s">
        <v>381</v>
      </c>
      <c r="G125" s="107" t="s">
        <v>531</v>
      </c>
      <c r="H125" s="107"/>
      <c r="I125" s="107"/>
      <c r="J125" s="107"/>
      <c r="K125" s="107"/>
      <c r="L125" s="108"/>
      <c r="M125" s="108"/>
      <c r="N125" s="104"/>
    </row>
    <row r="126" spans="1:14" ht="15">
      <c r="A126" s="104">
        <v>125</v>
      </c>
      <c r="B126" s="105"/>
      <c r="C126" s="106"/>
      <c r="D126" s="107" t="s">
        <v>444</v>
      </c>
      <c r="E126" s="107" t="s">
        <v>532</v>
      </c>
      <c r="F126" s="107" t="s">
        <v>381</v>
      </c>
      <c r="G126" s="107" t="s">
        <v>532</v>
      </c>
      <c r="H126" s="107"/>
      <c r="I126" s="107"/>
      <c r="J126" s="107"/>
      <c r="K126" s="107"/>
      <c r="L126" s="108"/>
      <c r="M126" s="108"/>
      <c r="N126" s="104"/>
    </row>
    <row r="127" spans="1:14" ht="15">
      <c r="A127" s="104">
        <v>126</v>
      </c>
      <c r="B127" s="105"/>
      <c r="C127" s="106"/>
      <c r="D127" s="107" t="s">
        <v>444</v>
      </c>
      <c r="E127" s="107" t="s">
        <v>533</v>
      </c>
      <c r="F127" s="107" t="s">
        <v>381</v>
      </c>
      <c r="G127" s="107" t="s">
        <v>533</v>
      </c>
      <c r="H127" s="107"/>
      <c r="I127" s="107"/>
      <c r="J127" s="107"/>
      <c r="K127" s="107"/>
      <c r="L127" s="108"/>
      <c r="M127" s="108"/>
      <c r="N127" s="104"/>
    </row>
    <row r="128" spans="1:14" ht="15">
      <c r="A128" s="104">
        <v>127</v>
      </c>
      <c r="B128" s="105"/>
      <c r="C128" s="106"/>
      <c r="D128" s="107" t="s">
        <v>75</v>
      </c>
      <c r="E128" s="107" t="s">
        <v>534</v>
      </c>
      <c r="F128" s="107" t="s">
        <v>381</v>
      </c>
      <c r="G128" s="107" t="s">
        <v>534</v>
      </c>
      <c r="H128" s="107"/>
      <c r="I128" s="107"/>
      <c r="J128" s="107"/>
      <c r="K128" s="107"/>
      <c r="L128" s="108"/>
      <c r="M128" s="108"/>
      <c r="N128" s="104"/>
    </row>
    <row r="129" spans="1:14" ht="15">
      <c r="A129" s="104">
        <v>128</v>
      </c>
      <c r="B129" s="105"/>
      <c r="C129" s="106"/>
      <c r="D129" s="107" t="s">
        <v>427</v>
      </c>
      <c r="E129" s="107" t="s">
        <v>535</v>
      </c>
      <c r="F129" s="107" t="s">
        <v>381</v>
      </c>
      <c r="G129" s="107" t="s">
        <v>535</v>
      </c>
      <c r="H129" s="107"/>
      <c r="I129" s="107"/>
      <c r="J129" s="107"/>
      <c r="K129" s="107"/>
      <c r="L129" s="108"/>
      <c r="M129" s="108"/>
      <c r="N129" s="104"/>
    </row>
    <row r="130" spans="1:14" ht="15">
      <c r="A130" s="104">
        <v>129</v>
      </c>
      <c r="B130" s="105"/>
      <c r="C130" s="106"/>
      <c r="D130" s="107" t="s">
        <v>38</v>
      </c>
      <c r="E130" s="107" t="s">
        <v>536</v>
      </c>
      <c r="F130" s="107" t="s">
        <v>381</v>
      </c>
      <c r="G130" s="107" t="s">
        <v>536</v>
      </c>
      <c r="H130" s="107"/>
      <c r="I130" s="107"/>
      <c r="J130" s="107"/>
      <c r="K130" s="107"/>
      <c r="L130" s="108"/>
      <c r="M130" s="108"/>
      <c r="N130" s="104"/>
    </row>
    <row r="131" spans="1:14" ht="15">
      <c r="A131" s="104">
        <v>130</v>
      </c>
      <c r="B131" s="105"/>
      <c r="C131" s="106"/>
      <c r="D131" s="107" t="s">
        <v>444</v>
      </c>
      <c r="E131" s="107" t="s">
        <v>537</v>
      </c>
      <c r="F131" s="107" t="s">
        <v>381</v>
      </c>
      <c r="G131" s="107" t="s">
        <v>537</v>
      </c>
      <c r="H131" s="107"/>
      <c r="I131" s="107"/>
      <c r="J131" s="107"/>
      <c r="K131" s="107"/>
      <c r="L131" s="108"/>
      <c r="M131" s="108"/>
      <c r="N131" s="104"/>
    </row>
    <row r="132" spans="1:14" ht="15">
      <c r="A132" s="104">
        <v>131</v>
      </c>
      <c r="B132" s="105"/>
      <c r="C132" s="106"/>
      <c r="D132" s="107" t="s">
        <v>444</v>
      </c>
      <c r="E132" s="107" t="s">
        <v>538</v>
      </c>
      <c r="F132" s="107" t="s">
        <v>381</v>
      </c>
      <c r="G132" s="107" t="s">
        <v>538</v>
      </c>
      <c r="H132" s="107"/>
      <c r="I132" s="107"/>
      <c r="J132" s="107"/>
      <c r="K132" s="107"/>
      <c r="L132" s="108"/>
      <c r="M132" s="108"/>
      <c r="N132" s="104"/>
    </row>
    <row r="133" spans="1:14" ht="15">
      <c r="A133" s="104">
        <v>132</v>
      </c>
      <c r="B133" s="105"/>
      <c r="C133" s="106"/>
      <c r="D133" s="107" t="s">
        <v>444</v>
      </c>
      <c r="E133" s="107" t="s">
        <v>539</v>
      </c>
      <c r="F133" s="107" t="s">
        <v>381</v>
      </c>
      <c r="G133" s="107" t="s">
        <v>539</v>
      </c>
      <c r="H133" s="107"/>
      <c r="I133" s="107"/>
      <c r="J133" s="107"/>
      <c r="K133" s="107"/>
      <c r="L133" s="108"/>
      <c r="M133" s="108"/>
      <c r="N133" s="104"/>
    </row>
  </sheetData>
  <sheetProtection/>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A1:N61"/>
  <sheetViews>
    <sheetView zoomScalePageLayoutView="0" workbookViewId="0" topLeftCell="A1">
      <selection activeCell="B33" sqref="B33"/>
    </sheetView>
  </sheetViews>
  <sheetFormatPr defaultColWidth="0" defaultRowHeight="15" zeroHeight="1"/>
  <cols>
    <col min="1" max="1" width="7.00390625" style="110" bestFit="1" customWidth="1"/>
    <col min="2" max="2" width="10.57421875" style="110" bestFit="1" customWidth="1"/>
    <col min="3" max="3" width="14.57421875" style="110" bestFit="1" customWidth="1"/>
    <col min="4" max="4" width="14.57421875" style="111" bestFit="1" customWidth="1"/>
    <col min="5" max="5" width="30.00390625" style="112" bestFit="1" customWidth="1"/>
    <col min="6" max="6" width="20.8515625" style="111" bestFit="1" customWidth="1"/>
    <col min="7" max="7" width="28.28125" style="111" bestFit="1" customWidth="1"/>
    <col min="8" max="11" width="19.7109375" style="0" customWidth="1"/>
    <col min="12" max="12" width="12.8515625" style="0" bestFit="1" customWidth="1"/>
    <col min="13" max="13" width="13.28125" style="0" bestFit="1" customWidth="1"/>
    <col min="14" max="14" width="11.421875" style="0" customWidth="1"/>
    <col min="15" max="16384" width="11.421875" style="0" hidden="1" customWidth="1"/>
  </cols>
  <sheetData>
    <row r="1" spans="1:14" s="103" customFormat="1" ht="15">
      <c r="A1" s="99" t="s">
        <v>227</v>
      </c>
      <c r="B1" s="99" t="s">
        <v>228</v>
      </c>
      <c r="C1" s="100" t="s">
        <v>229</v>
      </c>
      <c r="D1" s="100" t="s">
        <v>230</v>
      </c>
      <c r="E1" s="101" t="s">
        <v>231</v>
      </c>
      <c r="F1" s="102" t="s">
        <v>232</v>
      </c>
      <c r="G1" s="102" t="s">
        <v>233</v>
      </c>
      <c r="H1" s="102" t="s">
        <v>234</v>
      </c>
      <c r="I1" s="102" t="s">
        <v>235</v>
      </c>
      <c r="J1" s="102" t="s">
        <v>236</v>
      </c>
      <c r="K1" s="102" t="s">
        <v>237</v>
      </c>
      <c r="L1" s="102" t="s">
        <v>238</v>
      </c>
      <c r="M1" s="102" t="s">
        <v>239</v>
      </c>
      <c r="N1" s="99" t="s">
        <v>240</v>
      </c>
    </row>
    <row r="2" spans="1:14" ht="15">
      <c r="A2" s="104">
        <v>1</v>
      </c>
      <c r="B2" s="105"/>
      <c r="C2" s="106"/>
      <c r="D2" s="107" t="s">
        <v>32</v>
      </c>
      <c r="E2" s="107" t="s">
        <v>241</v>
      </c>
      <c r="F2" s="107" t="s">
        <v>242</v>
      </c>
      <c r="G2" s="107" t="s">
        <v>243</v>
      </c>
      <c r="H2" s="107"/>
      <c r="I2" s="107"/>
      <c r="J2" s="107"/>
      <c r="K2" s="107"/>
      <c r="L2" s="108"/>
      <c r="M2" s="108"/>
      <c r="N2" s="104"/>
    </row>
    <row r="3" spans="1:14" ht="15">
      <c r="A3" s="104">
        <v>2</v>
      </c>
      <c r="B3" s="105"/>
      <c r="C3" s="106"/>
      <c r="D3" s="107" t="s">
        <v>32</v>
      </c>
      <c r="E3" s="107" t="s">
        <v>244</v>
      </c>
      <c r="F3" s="107" t="s">
        <v>242</v>
      </c>
      <c r="G3" s="107" t="s">
        <v>245</v>
      </c>
      <c r="H3" s="107"/>
      <c r="I3" s="107"/>
      <c r="J3" s="107"/>
      <c r="K3" s="107"/>
      <c r="L3" s="108"/>
      <c r="M3" s="108"/>
      <c r="N3" s="104"/>
    </row>
    <row r="4" spans="1:14" ht="15">
      <c r="A4" s="104">
        <v>3</v>
      </c>
      <c r="B4" s="105"/>
      <c r="C4" s="106"/>
      <c r="D4" s="107" t="s">
        <v>56</v>
      </c>
      <c r="E4" s="107" t="s">
        <v>246</v>
      </c>
      <c r="F4" s="107" t="s">
        <v>242</v>
      </c>
      <c r="G4" s="107" t="s">
        <v>247</v>
      </c>
      <c r="H4" s="107"/>
      <c r="I4" s="107"/>
      <c r="J4" s="107"/>
      <c r="K4" s="107"/>
      <c r="L4" s="108"/>
      <c r="M4" s="108"/>
      <c r="N4" s="104"/>
    </row>
    <row r="5" spans="1:14" s="117" customFormat="1" ht="15">
      <c r="A5" s="109">
        <v>4</v>
      </c>
      <c r="B5" s="113"/>
      <c r="C5" s="114"/>
      <c r="D5" s="115" t="s">
        <v>56</v>
      </c>
      <c r="E5" s="115" t="s">
        <v>248</v>
      </c>
      <c r="F5" s="115" t="s">
        <v>242</v>
      </c>
      <c r="G5" s="115" t="s">
        <v>249</v>
      </c>
      <c r="H5" s="115"/>
      <c r="I5" s="115"/>
      <c r="J5" s="115"/>
      <c r="K5" s="115"/>
      <c r="L5" s="116"/>
      <c r="M5" s="116"/>
      <c r="N5" s="109"/>
    </row>
    <row r="6" spans="1:14" ht="15">
      <c r="A6" s="104">
        <v>5</v>
      </c>
      <c r="B6" s="105"/>
      <c r="C6" s="106"/>
      <c r="D6" s="107" t="s">
        <v>56</v>
      </c>
      <c r="E6" s="107" t="s">
        <v>250</v>
      </c>
      <c r="F6" s="107" t="s">
        <v>242</v>
      </c>
      <c r="G6" s="107" t="s">
        <v>251</v>
      </c>
      <c r="H6" s="107"/>
      <c r="I6" s="107"/>
      <c r="J6" s="107"/>
      <c r="K6" s="107"/>
      <c r="L6" s="108"/>
      <c r="M6" s="108"/>
      <c r="N6" s="104"/>
    </row>
    <row r="7" spans="1:14" ht="15">
      <c r="A7" s="104">
        <v>6</v>
      </c>
      <c r="B7" s="105"/>
      <c r="C7" s="106"/>
      <c r="D7" s="107" t="s">
        <v>68</v>
      </c>
      <c r="E7" s="107" t="s">
        <v>252</v>
      </c>
      <c r="F7" s="107" t="s">
        <v>242</v>
      </c>
      <c r="G7" s="107" t="s">
        <v>253</v>
      </c>
      <c r="H7" s="107"/>
      <c r="I7" s="107"/>
      <c r="J7" s="107"/>
      <c r="K7" s="107"/>
      <c r="L7" s="108"/>
      <c r="M7" s="108"/>
      <c r="N7" s="104"/>
    </row>
    <row r="8" spans="1:14" ht="15">
      <c r="A8" s="104">
        <v>7</v>
      </c>
      <c r="B8" s="105"/>
      <c r="C8" s="106"/>
      <c r="D8" s="107" t="s">
        <v>68</v>
      </c>
      <c r="E8" s="107" t="s">
        <v>68</v>
      </c>
      <c r="F8" s="107" t="s">
        <v>242</v>
      </c>
      <c r="G8" s="107" t="s">
        <v>254</v>
      </c>
      <c r="H8" s="107"/>
      <c r="I8" s="107"/>
      <c r="J8" s="107"/>
      <c r="K8" s="107"/>
      <c r="L8" s="108"/>
      <c r="M8" s="108"/>
      <c r="N8" s="104"/>
    </row>
    <row r="9" spans="1:14" ht="15">
      <c r="A9" s="104">
        <v>8</v>
      </c>
      <c r="B9" s="105"/>
      <c r="C9" s="106"/>
      <c r="D9" s="107" t="s">
        <v>56</v>
      </c>
      <c r="E9" s="107" t="s">
        <v>255</v>
      </c>
      <c r="F9" s="107" t="s">
        <v>242</v>
      </c>
      <c r="G9" s="107" t="s">
        <v>256</v>
      </c>
      <c r="H9" s="107"/>
      <c r="I9" s="107"/>
      <c r="J9" s="107"/>
      <c r="K9" s="107"/>
      <c r="L9" s="108"/>
      <c r="M9" s="108"/>
      <c r="N9" s="104"/>
    </row>
    <row r="10" spans="1:14" ht="15">
      <c r="A10" s="104">
        <v>9</v>
      </c>
      <c r="B10" s="105"/>
      <c r="C10" s="106"/>
      <c r="D10" s="107" t="s">
        <v>56</v>
      </c>
      <c r="E10" s="107" t="s">
        <v>257</v>
      </c>
      <c r="F10" s="107" t="s">
        <v>242</v>
      </c>
      <c r="G10" s="107" t="s">
        <v>258</v>
      </c>
      <c r="H10" s="107"/>
      <c r="I10" s="107"/>
      <c r="J10" s="107"/>
      <c r="K10" s="107"/>
      <c r="L10" s="108"/>
      <c r="M10" s="108"/>
      <c r="N10" s="104"/>
    </row>
    <row r="11" spans="1:14" ht="15">
      <c r="A11" s="109">
        <v>10</v>
      </c>
      <c r="B11" s="113"/>
      <c r="C11" s="114"/>
      <c r="D11" s="115" t="s">
        <v>56</v>
      </c>
      <c r="E11" s="115" t="s">
        <v>259</v>
      </c>
      <c r="F11" s="115" t="s">
        <v>242</v>
      </c>
      <c r="G11" s="115" t="s">
        <v>260</v>
      </c>
      <c r="H11" s="115"/>
      <c r="I11" s="115"/>
      <c r="J11" s="115"/>
      <c r="K11" s="115"/>
      <c r="L11" s="116"/>
      <c r="M11" s="116"/>
      <c r="N11" s="109"/>
    </row>
    <row r="12" spans="1:14" ht="15">
      <c r="A12" s="104">
        <v>11</v>
      </c>
      <c r="B12" s="105"/>
      <c r="C12" s="106"/>
      <c r="D12" s="107" t="s">
        <v>56</v>
      </c>
      <c r="E12" s="107" t="s">
        <v>261</v>
      </c>
      <c r="F12" s="107" t="s">
        <v>242</v>
      </c>
      <c r="G12" s="107" t="s">
        <v>262</v>
      </c>
      <c r="H12" s="107"/>
      <c r="I12" s="107"/>
      <c r="J12" s="107"/>
      <c r="K12" s="107"/>
      <c r="L12" s="108"/>
      <c r="M12" s="108"/>
      <c r="N12" s="104"/>
    </row>
    <row r="13" spans="1:14" ht="15">
      <c r="A13" s="104">
        <v>12</v>
      </c>
      <c r="B13" s="105"/>
      <c r="C13" s="106"/>
      <c r="D13" s="107" t="s">
        <v>68</v>
      </c>
      <c r="E13" s="107" t="s">
        <v>263</v>
      </c>
      <c r="F13" s="107" t="s">
        <v>242</v>
      </c>
      <c r="G13" s="107" t="s">
        <v>264</v>
      </c>
      <c r="H13" s="107"/>
      <c r="I13" s="107"/>
      <c r="J13" s="107"/>
      <c r="K13" s="107"/>
      <c r="L13" s="108"/>
      <c r="M13" s="108"/>
      <c r="N13" s="104"/>
    </row>
    <row r="14" spans="1:14" ht="15">
      <c r="A14" s="104">
        <v>13</v>
      </c>
      <c r="B14" s="105"/>
      <c r="C14" s="106"/>
      <c r="D14" s="107" t="s">
        <v>68</v>
      </c>
      <c r="E14" s="107" t="s">
        <v>265</v>
      </c>
      <c r="F14" s="107" t="s">
        <v>242</v>
      </c>
      <c r="G14" s="107" t="s">
        <v>266</v>
      </c>
      <c r="H14" s="107"/>
      <c r="I14" s="107"/>
      <c r="J14" s="107"/>
      <c r="K14" s="107"/>
      <c r="L14" s="108"/>
      <c r="M14" s="108"/>
      <c r="N14" s="104"/>
    </row>
    <row r="15" spans="1:14" ht="15">
      <c r="A15" s="104">
        <v>14</v>
      </c>
      <c r="B15" s="105"/>
      <c r="C15" s="106"/>
      <c r="D15" s="107" t="s">
        <v>32</v>
      </c>
      <c r="E15" s="107" t="s">
        <v>267</v>
      </c>
      <c r="F15" s="107" t="s">
        <v>242</v>
      </c>
      <c r="G15" s="107" t="s">
        <v>268</v>
      </c>
      <c r="H15" s="107"/>
      <c r="I15" s="107"/>
      <c r="J15" s="107"/>
      <c r="K15" s="107"/>
      <c r="L15" s="108"/>
      <c r="M15" s="108"/>
      <c r="N15" s="104"/>
    </row>
    <row r="16" spans="1:14" ht="15">
      <c r="A16" s="104">
        <v>15</v>
      </c>
      <c r="B16" s="105"/>
      <c r="C16" s="106"/>
      <c r="D16" s="107" t="s">
        <v>269</v>
      </c>
      <c r="E16" s="107" t="s">
        <v>270</v>
      </c>
      <c r="F16" s="107" t="s">
        <v>242</v>
      </c>
      <c r="G16" s="107" t="s">
        <v>271</v>
      </c>
      <c r="H16" s="107"/>
      <c r="I16" s="107"/>
      <c r="J16" s="107"/>
      <c r="K16" s="107"/>
      <c r="L16" s="108"/>
      <c r="M16" s="108"/>
      <c r="N16" s="104"/>
    </row>
    <row r="17" spans="1:14" ht="15">
      <c r="A17" s="104">
        <v>16</v>
      </c>
      <c r="B17" s="105"/>
      <c r="C17" s="106"/>
      <c r="D17" s="107" t="s">
        <v>272</v>
      </c>
      <c r="E17" s="107" t="s">
        <v>273</v>
      </c>
      <c r="F17" s="107" t="s">
        <v>242</v>
      </c>
      <c r="G17" s="107" t="s">
        <v>274</v>
      </c>
      <c r="H17" s="107"/>
      <c r="I17" s="107"/>
      <c r="J17" s="107"/>
      <c r="K17" s="107"/>
      <c r="L17" s="108"/>
      <c r="M17" s="108"/>
      <c r="N17" s="104"/>
    </row>
    <row r="18" spans="1:14" ht="15">
      <c r="A18" s="109">
        <v>17</v>
      </c>
      <c r="B18" s="113"/>
      <c r="C18" s="114"/>
      <c r="D18" s="115" t="s">
        <v>275</v>
      </c>
      <c r="E18" s="115" t="s">
        <v>276</v>
      </c>
      <c r="F18" s="115" t="s">
        <v>242</v>
      </c>
      <c r="G18" s="115" t="s">
        <v>277</v>
      </c>
      <c r="H18" s="115"/>
      <c r="I18" s="115"/>
      <c r="J18" s="115"/>
      <c r="K18" s="115"/>
      <c r="L18" s="116"/>
      <c r="M18" s="116"/>
      <c r="N18" s="109"/>
    </row>
    <row r="19" spans="1:14" ht="15">
      <c r="A19" s="104">
        <v>18</v>
      </c>
      <c r="B19" s="105"/>
      <c r="C19" s="106"/>
      <c r="D19" s="107" t="s">
        <v>32</v>
      </c>
      <c r="E19" s="107" t="s">
        <v>278</v>
      </c>
      <c r="F19" s="107" t="s">
        <v>242</v>
      </c>
      <c r="G19" s="107" t="s">
        <v>279</v>
      </c>
      <c r="H19" s="107"/>
      <c r="I19" s="107"/>
      <c r="J19" s="107"/>
      <c r="K19" s="107"/>
      <c r="L19" s="108"/>
      <c r="M19" s="108"/>
      <c r="N19" s="104"/>
    </row>
    <row r="20" spans="1:14" ht="15">
      <c r="A20" s="104">
        <v>19</v>
      </c>
      <c r="B20" s="105"/>
      <c r="C20" s="106"/>
      <c r="D20" s="107" t="s">
        <v>64</v>
      </c>
      <c r="E20" s="107" t="s">
        <v>280</v>
      </c>
      <c r="F20" s="107" t="s">
        <v>242</v>
      </c>
      <c r="G20" s="107" t="s">
        <v>281</v>
      </c>
      <c r="H20" s="107"/>
      <c r="I20" s="107"/>
      <c r="J20" s="107"/>
      <c r="K20" s="107"/>
      <c r="L20" s="108"/>
      <c r="M20" s="108"/>
      <c r="N20" s="104"/>
    </row>
    <row r="21" spans="1:14" ht="15">
      <c r="A21" s="104">
        <v>20</v>
      </c>
      <c r="B21" s="105"/>
      <c r="C21" s="106"/>
      <c r="D21" s="107" t="s">
        <v>272</v>
      </c>
      <c r="E21" s="107" t="s">
        <v>282</v>
      </c>
      <c r="F21" s="107" t="s">
        <v>242</v>
      </c>
      <c r="G21" s="107" t="s">
        <v>283</v>
      </c>
      <c r="H21" s="107"/>
      <c r="I21" s="107"/>
      <c r="J21" s="107"/>
      <c r="K21" s="107"/>
      <c r="L21" s="108"/>
      <c r="M21" s="108"/>
      <c r="N21" s="104"/>
    </row>
    <row r="22" spans="1:14" ht="15">
      <c r="A22" s="104">
        <v>21</v>
      </c>
      <c r="B22" s="105"/>
      <c r="C22" s="106"/>
      <c r="D22" s="107" t="s">
        <v>52</v>
      </c>
      <c r="E22" s="107" t="s">
        <v>284</v>
      </c>
      <c r="F22" s="107" t="s">
        <v>242</v>
      </c>
      <c r="G22" s="107" t="s">
        <v>285</v>
      </c>
      <c r="H22" s="107"/>
      <c r="I22" s="107"/>
      <c r="J22" s="107"/>
      <c r="K22" s="107"/>
      <c r="L22" s="108"/>
      <c r="M22" s="108"/>
      <c r="N22" s="104"/>
    </row>
    <row r="23" spans="1:14" ht="15">
      <c r="A23" s="104">
        <v>22</v>
      </c>
      <c r="B23" s="105"/>
      <c r="C23" s="106"/>
      <c r="D23" s="107" t="s">
        <v>68</v>
      </c>
      <c r="E23" s="107" t="s">
        <v>286</v>
      </c>
      <c r="F23" s="107" t="s">
        <v>242</v>
      </c>
      <c r="G23" s="107" t="s">
        <v>287</v>
      </c>
      <c r="H23" s="107"/>
      <c r="I23" s="107"/>
      <c r="J23" s="107"/>
      <c r="K23" s="107"/>
      <c r="L23" s="108"/>
      <c r="M23" s="108"/>
      <c r="N23" s="104"/>
    </row>
    <row r="24" spans="1:14" s="117" customFormat="1" ht="15">
      <c r="A24" s="109">
        <v>23</v>
      </c>
      <c r="B24" s="113">
        <v>43117</v>
      </c>
      <c r="C24" s="114"/>
      <c r="D24" s="115" t="s">
        <v>288</v>
      </c>
      <c r="E24" s="115" t="s">
        <v>289</v>
      </c>
      <c r="F24" s="115" t="s">
        <v>242</v>
      </c>
      <c r="G24" s="115" t="s">
        <v>287</v>
      </c>
      <c r="H24" s="115" t="s">
        <v>290</v>
      </c>
      <c r="I24" s="115">
        <v>15</v>
      </c>
      <c r="J24" s="115">
        <v>3</v>
      </c>
      <c r="K24" s="115">
        <v>0</v>
      </c>
      <c r="L24" s="116">
        <v>8</v>
      </c>
      <c r="M24" s="116">
        <v>8</v>
      </c>
      <c r="N24" s="109" t="s">
        <v>291</v>
      </c>
    </row>
    <row r="25" spans="1:14" ht="15">
      <c r="A25" s="104">
        <v>24</v>
      </c>
      <c r="B25" s="105"/>
      <c r="C25" s="106"/>
      <c r="D25" s="107" t="s">
        <v>288</v>
      </c>
      <c r="E25" s="107" t="s">
        <v>292</v>
      </c>
      <c r="F25" s="107" t="s">
        <v>242</v>
      </c>
      <c r="G25" s="107" t="s">
        <v>293</v>
      </c>
      <c r="H25" s="107"/>
      <c r="I25" s="107"/>
      <c r="J25" s="107"/>
      <c r="K25" s="107"/>
      <c r="L25" s="108"/>
      <c r="M25" s="108"/>
      <c r="N25" s="104"/>
    </row>
    <row r="26" spans="1:14" s="117" customFormat="1" ht="15">
      <c r="A26" s="109">
        <v>25</v>
      </c>
      <c r="B26" s="113">
        <v>43117</v>
      </c>
      <c r="C26" s="114"/>
      <c r="D26" s="115" t="s">
        <v>68</v>
      </c>
      <c r="E26" s="115" t="s">
        <v>294</v>
      </c>
      <c r="F26" s="115" t="s">
        <v>242</v>
      </c>
      <c r="G26" s="115" t="s">
        <v>295</v>
      </c>
      <c r="H26" s="115" t="s">
        <v>290</v>
      </c>
      <c r="I26" s="115">
        <v>15</v>
      </c>
      <c r="J26" s="115">
        <v>3</v>
      </c>
      <c r="K26" s="115">
        <v>0</v>
      </c>
      <c r="L26" s="116">
        <v>8</v>
      </c>
      <c r="M26" s="116">
        <v>8</v>
      </c>
      <c r="N26" s="109" t="s">
        <v>291</v>
      </c>
    </row>
    <row r="27" spans="1:14" ht="15">
      <c r="A27" s="104">
        <v>26</v>
      </c>
      <c r="B27" s="105"/>
      <c r="C27" s="106"/>
      <c r="D27" s="107" t="s">
        <v>68</v>
      </c>
      <c r="E27" s="107" t="s">
        <v>296</v>
      </c>
      <c r="F27" s="107" t="s">
        <v>297</v>
      </c>
      <c r="G27" s="107" t="s">
        <v>298</v>
      </c>
      <c r="H27" s="107"/>
      <c r="I27" s="107"/>
      <c r="J27" s="107"/>
      <c r="K27" s="107"/>
      <c r="L27" s="108"/>
      <c r="M27" s="108"/>
      <c r="N27" s="104"/>
    </row>
    <row r="28" spans="1:14" ht="15">
      <c r="A28" s="104">
        <v>27</v>
      </c>
      <c r="B28" s="105"/>
      <c r="C28" s="106"/>
      <c r="D28" s="107" t="s">
        <v>32</v>
      </c>
      <c r="E28" s="107" t="s">
        <v>299</v>
      </c>
      <c r="F28" s="107" t="s">
        <v>300</v>
      </c>
      <c r="G28" s="107" t="s">
        <v>301</v>
      </c>
      <c r="H28" s="107"/>
      <c r="I28" s="107"/>
      <c r="J28" s="107"/>
      <c r="K28" s="107"/>
      <c r="L28" s="108"/>
      <c r="M28" s="108"/>
      <c r="N28" s="104"/>
    </row>
    <row r="29" spans="1:14" ht="15">
      <c r="A29" s="104">
        <v>28</v>
      </c>
      <c r="B29" s="105"/>
      <c r="C29" s="106"/>
      <c r="D29" s="107" t="s">
        <v>68</v>
      </c>
      <c r="E29" s="107" t="s">
        <v>294</v>
      </c>
      <c r="F29" s="107" t="s">
        <v>297</v>
      </c>
      <c r="G29" s="107" t="s">
        <v>302</v>
      </c>
      <c r="H29" s="107"/>
      <c r="I29" s="107"/>
      <c r="J29" s="107"/>
      <c r="K29" s="107"/>
      <c r="L29" s="108"/>
      <c r="M29" s="108"/>
      <c r="N29" s="104"/>
    </row>
    <row r="30" spans="1:14" ht="15">
      <c r="A30" s="104">
        <v>29</v>
      </c>
      <c r="B30" s="105"/>
      <c r="C30" s="106"/>
      <c r="D30" s="107" t="s">
        <v>56</v>
      </c>
      <c r="E30" s="107" t="s">
        <v>303</v>
      </c>
      <c r="F30" s="107" t="s">
        <v>297</v>
      </c>
      <c r="G30" s="107" t="s">
        <v>304</v>
      </c>
      <c r="H30" s="107"/>
      <c r="I30" s="107"/>
      <c r="J30" s="107"/>
      <c r="K30" s="107"/>
      <c r="L30" s="108"/>
      <c r="M30" s="108"/>
      <c r="N30" s="104"/>
    </row>
    <row r="31" spans="1:14" ht="15">
      <c r="A31" s="104">
        <v>30</v>
      </c>
      <c r="B31" s="105"/>
      <c r="C31" s="106"/>
      <c r="D31" s="107" t="s">
        <v>68</v>
      </c>
      <c r="E31" s="107" t="s">
        <v>305</v>
      </c>
      <c r="F31" s="107" t="s">
        <v>297</v>
      </c>
      <c r="G31" s="107" t="s">
        <v>306</v>
      </c>
      <c r="H31" s="107"/>
      <c r="I31" s="107"/>
      <c r="J31" s="107"/>
      <c r="K31" s="107"/>
      <c r="L31" s="108"/>
      <c r="M31" s="108"/>
      <c r="N31" s="104"/>
    </row>
    <row r="32" spans="1:14" ht="15">
      <c r="A32" s="104">
        <v>31</v>
      </c>
      <c r="B32" s="105"/>
      <c r="C32" s="106"/>
      <c r="D32" s="107" t="s">
        <v>35</v>
      </c>
      <c r="E32" s="107" t="s">
        <v>307</v>
      </c>
      <c r="F32" s="107" t="s">
        <v>297</v>
      </c>
      <c r="G32" s="107" t="s">
        <v>308</v>
      </c>
      <c r="H32" s="107"/>
      <c r="I32" s="107"/>
      <c r="J32" s="107"/>
      <c r="K32" s="107"/>
      <c r="L32" s="108"/>
      <c r="M32" s="108"/>
      <c r="N32" s="104"/>
    </row>
    <row r="33" spans="1:14" ht="15">
      <c r="A33" s="104">
        <v>32</v>
      </c>
      <c r="B33" s="105"/>
      <c r="C33" s="106"/>
      <c r="D33" s="107" t="s">
        <v>56</v>
      </c>
      <c r="E33" s="107" t="s">
        <v>309</v>
      </c>
      <c r="F33" s="107" t="s">
        <v>297</v>
      </c>
      <c r="G33" s="107" t="s">
        <v>310</v>
      </c>
      <c r="H33" s="107"/>
      <c r="I33" s="107"/>
      <c r="J33" s="107"/>
      <c r="K33" s="107"/>
      <c r="L33" s="108"/>
      <c r="M33" s="108"/>
      <c r="N33" s="104"/>
    </row>
    <row r="34" spans="1:14" ht="15">
      <c r="A34" s="104">
        <v>33</v>
      </c>
      <c r="B34" s="105"/>
      <c r="C34" s="106"/>
      <c r="D34" s="107" t="s">
        <v>56</v>
      </c>
      <c r="E34" s="107" t="s">
        <v>255</v>
      </c>
      <c r="F34" s="107" t="s">
        <v>297</v>
      </c>
      <c r="G34" s="107" t="s">
        <v>311</v>
      </c>
      <c r="H34" s="107"/>
      <c r="I34" s="107"/>
      <c r="J34" s="107"/>
      <c r="K34" s="107"/>
      <c r="L34" s="108"/>
      <c r="M34" s="108"/>
      <c r="N34" s="104"/>
    </row>
    <row r="35" spans="1:14" ht="15">
      <c r="A35" s="104">
        <v>34</v>
      </c>
      <c r="B35" s="105"/>
      <c r="C35" s="106"/>
      <c r="D35" s="107" t="s">
        <v>56</v>
      </c>
      <c r="E35" s="107" t="s">
        <v>312</v>
      </c>
      <c r="F35" s="107" t="s">
        <v>297</v>
      </c>
      <c r="G35" s="107" t="s">
        <v>313</v>
      </c>
      <c r="H35" s="107"/>
      <c r="I35" s="107"/>
      <c r="J35" s="107"/>
      <c r="K35" s="107"/>
      <c r="L35" s="108"/>
      <c r="M35" s="108"/>
      <c r="N35" s="104"/>
    </row>
    <row r="36" spans="1:14" ht="15">
      <c r="A36" s="104">
        <v>35</v>
      </c>
      <c r="B36" s="105"/>
      <c r="C36" s="106"/>
      <c r="D36" s="107" t="s">
        <v>56</v>
      </c>
      <c r="E36" s="107" t="s">
        <v>314</v>
      </c>
      <c r="F36" s="107" t="s">
        <v>297</v>
      </c>
      <c r="G36" s="107" t="s">
        <v>315</v>
      </c>
      <c r="H36" s="107"/>
      <c r="I36" s="107"/>
      <c r="J36" s="107"/>
      <c r="K36" s="107"/>
      <c r="L36" s="108"/>
      <c r="M36" s="108"/>
      <c r="N36" s="104"/>
    </row>
    <row r="37" spans="1:14" ht="15">
      <c r="A37" s="104">
        <v>36</v>
      </c>
      <c r="B37" s="105"/>
      <c r="C37" s="106"/>
      <c r="D37" s="107" t="s">
        <v>52</v>
      </c>
      <c r="E37" s="107" t="s">
        <v>316</v>
      </c>
      <c r="F37" s="107" t="s">
        <v>300</v>
      </c>
      <c r="G37" s="107" t="s">
        <v>317</v>
      </c>
      <c r="H37" s="107"/>
      <c r="I37" s="107"/>
      <c r="J37" s="107"/>
      <c r="K37" s="107"/>
      <c r="L37" s="108"/>
      <c r="M37" s="108"/>
      <c r="N37" s="104"/>
    </row>
    <row r="38" spans="1:14" ht="15">
      <c r="A38" s="104">
        <v>37</v>
      </c>
      <c r="B38" s="105"/>
      <c r="C38" s="106"/>
      <c r="D38" s="107" t="s">
        <v>48</v>
      </c>
      <c r="E38" s="107" t="s">
        <v>318</v>
      </c>
      <c r="F38" s="107" t="s">
        <v>319</v>
      </c>
      <c r="G38" s="107" t="s">
        <v>320</v>
      </c>
      <c r="H38" s="107"/>
      <c r="I38" s="107"/>
      <c r="J38" s="107"/>
      <c r="K38" s="107"/>
      <c r="L38" s="108"/>
      <c r="M38" s="108"/>
      <c r="N38" s="104"/>
    </row>
    <row r="39" spans="1:14" ht="15">
      <c r="A39" s="104">
        <v>38</v>
      </c>
      <c r="B39" s="105"/>
      <c r="C39" s="106"/>
      <c r="D39" s="107" t="s">
        <v>272</v>
      </c>
      <c r="E39" s="107" t="s">
        <v>321</v>
      </c>
      <c r="F39" s="107" t="s">
        <v>319</v>
      </c>
      <c r="G39" s="107" t="s">
        <v>322</v>
      </c>
      <c r="H39" s="107"/>
      <c r="I39" s="107"/>
      <c r="J39" s="107"/>
      <c r="K39" s="107"/>
      <c r="L39" s="108"/>
      <c r="M39" s="108"/>
      <c r="N39" s="104"/>
    </row>
    <row r="40" spans="1:14" ht="15">
      <c r="A40" s="104">
        <v>39</v>
      </c>
      <c r="B40" s="105"/>
      <c r="C40" s="106"/>
      <c r="D40" s="107" t="s">
        <v>323</v>
      </c>
      <c r="E40" s="107" t="s">
        <v>324</v>
      </c>
      <c r="F40" s="107" t="s">
        <v>319</v>
      </c>
      <c r="G40" s="107" t="s">
        <v>325</v>
      </c>
      <c r="H40" s="107"/>
      <c r="I40" s="107"/>
      <c r="J40" s="107"/>
      <c r="K40" s="107"/>
      <c r="L40" s="108"/>
      <c r="M40" s="108"/>
      <c r="N40" s="104"/>
    </row>
    <row r="41" spans="1:14" ht="15">
      <c r="A41" s="104">
        <v>40</v>
      </c>
      <c r="B41" s="105"/>
      <c r="C41" s="106"/>
      <c r="D41" s="107" t="s">
        <v>323</v>
      </c>
      <c r="E41" s="107" t="s">
        <v>326</v>
      </c>
      <c r="F41" s="107" t="s">
        <v>319</v>
      </c>
      <c r="G41" s="107" t="s">
        <v>327</v>
      </c>
      <c r="H41" s="107"/>
      <c r="I41" s="107"/>
      <c r="J41" s="107"/>
      <c r="K41" s="107"/>
      <c r="L41" s="108"/>
      <c r="M41" s="108"/>
      <c r="N41" s="104"/>
    </row>
    <row r="42" spans="1:14" ht="15">
      <c r="A42" s="104">
        <v>41</v>
      </c>
      <c r="B42" s="105"/>
      <c r="C42" s="106"/>
      <c r="D42" s="107" t="s">
        <v>60</v>
      </c>
      <c r="E42" s="107" t="s">
        <v>328</v>
      </c>
      <c r="F42" s="107" t="s">
        <v>300</v>
      </c>
      <c r="G42" s="107" t="s">
        <v>329</v>
      </c>
      <c r="H42" s="107"/>
      <c r="I42" s="107"/>
      <c r="J42" s="107"/>
      <c r="K42" s="107"/>
      <c r="L42" s="108"/>
      <c r="M42" s="108"/>
      <c r="N42" s="104"/>
    </row>
    <row r="43" spans="1:14" ht="15">
      <c r="A43" s="104">
        <v>42</v>
      </c>
      <c r="B43" s="105"/>
      <c r="C43" s="106"/>
      <c r="D43" s="107" t="s">
        <v>75</v>
      </c>
      <c r="E43" s="107" t="s">
        <v>330</v>
      </c>
      <c r="F43" s="107" t="s">
        <v>331</v>
      </c>
      <c r="G43" s="107" t="s">
        <v>332</v>
      </c>
      <c r="H43" s="107"/>
      <c r="I43" s="107"/>
      <c r="J43" s="107"/>
      <c r="K43" s="107"/>
      <c r="L43" s="108"/>
      <c r="M43" s="108"/>
      <c r="N43" s="104"/>
    </row>
    <row r="44" spans="1:14" s="117" customFormat="1" ht="15">
      <c r="A44" s="109">
        <v>43</v>
      </c>
      <c r="B44" s="113">
        <v>43125</v>
      </c>
      <c r="C44" s="114"/>
      <c r="D44" s="115" t="s">
        <v>269</v>
      </c>
      <c r="E44" s="115" t="s">
        <v>333</v>
      </c>
      <c r="F44" s="115" t="s">
        <v>331</v>
      </c>
      <c r="G44" s="115" t="s">
        <v>334</v>
      </c>
      <c r="H44" s="115" t="s">
        <v>290</v>
      </c>
      <c r="I44" s="115">
        <v>5</v>
      </c>
      <c r="J44" s="115">
        <v>0</v>
      </c>
      <c r="K44" s="115">
        <v>3</v>
      </c>
      <c r="L44" s="116">
        <v>3</v>
      </c>
      <c r="M44" s="116">
        <v>3</v>
      </c>
      <c r="N44" s="109" t="s">
        <v>335</v>
      </c>
    </row>
    <row r="45" spans="1:14" ht="15">
      <c r="A45" s="104">
        <v>44</v>
      </c>
      <c r="B45" s="105"/>
      <c r="C45" s="106"/>
      <c r="D45" s="107" t="s">
        <v>56</v>
      </c>
      <c r="E45" s="107" t="s">
        <v>336</v>
      </c>
      <c r="F45" s="107" t="s">
        <v>331</v>
      </c>
      <c r="G45" s="107" t="s">
        <v>337</v>
      </c>
      <c r="H45" s="107"/>
      <c r="I45" s="107"/>
      <c r="J45" s="107"/>
      <c r="K45" s="107"/>
      <c r="L45" s="108"/>
      <c r="M45" s="108"/>
      <c r="N45" s="104"/>
    </row>
    <row r="46" spans="1:14" ht="15">
      <c r="A46" s="104">
        <v>45</v>
      </c>
      <c r="B46" s="105"/>
      <c r="C46" s="106"/>
      <c r="D46" s="107" t="s">
        <v>272</v>
      </c>
      <c r="E46" s="107" t="s">
        <v>338</v>
      </c>
      <c r="F46" s="107" t="s">
        <v>331</v>
      </c>
      <c r="G46" s="107" t="s">
        <v>339</v>
      </c>
      <c r="H46" s="107"/>
      <c r="I46" s="107"/>
      <c r="J46" s="107"/>
      <c r="K46" s="107"/>
      <c r="L46" s="108"/>
      <c r="M46" s="108"/>
      <c r="N46" s="104"/>
    </row>
    <row r="47" spans="1:14" ht="15">
      <c r="A47" s="104">
        <v>46</v>
      </c>
      <c r="B47" s="105"/>
      <c r="C47" s="106"/>
      <c r="D47" s="107" t="s">
        <v>340</v>
      </c>
      <c r="E47" s="107" t="s">
        <v>341</v>
      </c>
      <c r="F47" s="107" t="s">
        <v>331</v>
      </c>
      <c r="G47" s="107" t="s">
        <v>342</v>
      </c>
      <c r="H47" s="107"/>
      <c r="I47" s="107"/>
      <c r="J47" s="107"/>
      <c r="K47" s="107"/>
      <c r="L47" s="108"/>
      <c r="M47" s="108"/>
      <c r="N47" s="104"/>
    </row>
    <row r="48" spans="1:14" ht="15">
      <c r="A48" s="104">
        <v>47</v>
      </c>
      <c r="B48" s="105"/>
      <c r="C48" s="106"/>
      <c r="D48" s="107" t="s">
        <v>60</v>
      </c>
      <c r="E48" s="107" t="s">
        <v>343</v>
      </c>
      <c r="F48" s="107" t="s">
        <v>331</v>
      </c>
      <c r="G48" s="107" t="s">
        <v>344</v>
      </c>
      <c r="H48" s="107"/>
      <c r="I48" s="107"/>
      <c r="J48" s="107"/>
      <c r="K48" s="107"/>
      <c r="L48" s="108"/>
      <c r="M48" s="108"/>
      <c r="N48" s="104"/>
    </row>
    <row r="49" spans="1:14" ht="15">
      <c r="A49" s="104">
        <v>48</v>
      </c>
      <c r="B49" s="105"/>
      <c r="C49" s="106"/>
      <c r="D49" s="107" t="s">
        <v>56</v>
      </c>
      <c r="E49" s="107" t="s">
        <v>345</v>
      </c>
      <c r="F49" s="107" t="s">
        <v>331</v>
      </c>
      <c r="G49" s="107" t="s">
        <v>346</v>
      </c>
      <c r="H49" s="107"/>
      <c r="I49" s="107"/>
      <c r="J49" s="107"/>
      <c r="K49" s="107"/>
      <c r="L49" s="108"/>
      <c r="M49" s="108"/>
      <c r="N49" s="104"/>
    </row>
    <row r="50" spans="1:14" ht="15">
      <c r="A50" s="104">
        <v>49</v>
      </c>
      <c r="B50" s="105"/>
      <c r="C50" s="106"/>
      <c r="D50" s="107" t="s">
        <v>52</v>
      </c>
      <c r="E50" s="107" t="s">
        <v>347</v>
      </c>
      <c r="F50" s="107" t="s">
        <v>331</v>
      </c>
      <c r="G50" s="107" t="s">
        <v>348</v>
      </c>
      <c r="H50" s="107"/>
      <c r="I50" s="107"/>
      <c r="J50" s="107"/>
      <c r="K50" s="107"/>
      <c r="L50" s="108"/>
      <c r="M50" s="108"/>
      <c r="N50" s="104"/>
    </row>
    <row r="51" spans="1:14" ht="15">
      <c r="A51" s="104">
        <v>50</v>
      </c>
      <c r="B51" s="105"/>
      <c r="C51" s="106"/>
      <c r="D51" s="107" t="s">
        <v>349</v>
      </c>
      <c r="E51" s="107" t="s">
        <v>350</v>
      </c>
      <c r="F51" s="107" t="s">
        <v>331</v>
      </c>
      <c r="G51" s="107" t="s">
        <v>351</v>
      </c>
      <c r="H51" s="107"/>
      <c r="I51" s="107"/>
      <c r="J51" s="107"/>
      <c r="K51" s="107"/>
      <c r="L51" s="108"/>
      <c r="M51" s="108"/>
      <c r="N51" s="104"/>
    </row>
    <row r="52" spans="1:14" ht="15">
      <c r="A52" s="104">
        <v>51</v>
      </c>
      <c r="B52" s="105"/>
      <c r="C52" s="106"/>
      <c r="D52" s="107" t="s">
        <v>56</v>
      </c>
      <c r="E52" s="107" t="s">
        <v>352</v>
      </c>
      <c r="F52" s="107" t="s">
        <v>331</v>
      </c>
      <c r="G52" s="107" t="s">
        <v>353</v>
      </c>
      <c r="H52" s="107"/>
      <c r="I52" s="107"/>
      <c r="J52" s="107"/>
      <c r="K52" s="107"/>
      <c r="L52" s="108"/>
      <c r="M52" s="108"/>
      <c r="N52" s="104"/>
    </row>
    <row r="53" spans="1:14" ht="15">
      <c r="A53" s="104">
        <v>52</v>
      </c>
      <c r="B53" s="105"/>
      <c r="C53" s="106"/>
      <c r="D53" s="107" t="s">
        <v>52</v>
      </c>
      <c r="E53" s="107" t="s">
        <v>354</v>
      </c>
      <c r="F53" s="107" t="s">
        <v>331</v>
      </c>
      <c r="G53" s="107" t="s">
        <v>355</v>
      </c>
      <c r="H53" s="107"/>
      <c r="I53" s="107"/>
      <c r="J53" s="107"/>
      <c r="K53" s="107"/>
      <c r="L53" s="108"/>
      <c r="M53" s="108"/>
      <c r="N53" s="104"/>
    </row>
    <row r="54" spans="1:14" ht="15">
      <c r="A54" s="104">
        <v>53</v>
      </c>
      <c r="B54" s="105"/>
      <c r="C54" s="106"/>
      <c r="D54" s="107" t="s">
        <v>288</v>
      </c>
      <c r="E54" s="107" t="s">
        <v>356</v>
      </c>
      <c r="F54" s="107" t="s">
        <v>297</v>
      </c>
      <c r="G54" s="107" t="s">
        <v>357</v>
      </c>
      <c r="H54" s="107"/>
      <c r="I54" s="107"/>
      <c r="J54" s="107"/>
      <c r="K54" s="107"/>
      <c r="L54" s="108"/>
      <c r="M54" s="108"/>
      <c r="N54" s="104"/>
    </row>
    <row r="55" spans="1:14" ht="15">
      <c r="A55" s="104">
        <v>54</v>
      </c>
      <c r="B55" s="105"/>
      <c r="C55" s="106"/>
      <c r="D55" s="107" t="s">
        <v>269</v>
      </c>
      <c r="E55" s="107" t="s">
        <v>358</v>
      </c>
      <c r="F55" s="107" t="s">
        <v>359</v>
      </c>
      <c r="G55" s="107" t="s">
        <v>360</v>
      </c>
      <c r="H55" s="107"/>
      <c r="I55" s="107"/>
      <c r="J55" s="107"/>
      <c r="K55" s="107"/>
      <c r="L55" s="108"/>
      <c r="M55" s="108"/>
      <c r="N55" s="104"/>
    </row>
    <row r="56" spans="1:14" ht="15">
      <c r="A56" s="104">
        <v>55</v>
      </c>
      <c r="B56" s="105"/>
      <c r="C56" s="106"/>
      <c r="D56" s="107" t="s">
        <v>56</v>
      </c>
      <c r="E56" s="107" t="s">
        <v>361</v>
      </c>
      <c r="F56" s="107" t="s">
        <v>359</v>
      </c>
      <c r="G56" s="107" t="s">
        <v>362</v>
      </c>
      <c r="H56" s="107"/>
      <c r="I56" s="107"/>
      <c r="J56" s="107"/>
      <c r="K56" s="107"/>
      <c r="L56" s="108"/>
      <c r="M56" s="108"/>
      <c r="N56" s="104"/>
    </row>
    <row r="57" spans="1:14" ht="15">
      <c r="A57" s="104">
        <v>56</v>
      </c>
      <c r="B57" s="105"/>
      <c r="C57" s="106"/>
      <c r="D57" s="107" t="s">
        <v>56</v>
      </c>
      <c r="E57" s="107" t="s">
        <v>363</v>
      </c>
      <c r="F57" s="107" t="s">
        <v>359</v>
      </c>
      <c r="G57" s="107" t="s">
        <v>364</v>
      </c>
      <c r="H57" s="107"/>
      <c r="I57" s="107"/>
      <c r="J57" s="107"/>
      <c r="K57" s="107"/>
      <c r="L57" s="108"/>
      <c r="M57" s="108"/>
      <c r="N57" s="104"/>
    </row>
    <row r="58" spans="1:14" ht="15">
      <c r="A58" s="104">
        <v>57</v>
      </c>
      <c r="B58" s="105"/>
      <c r="C58" s="106"/>
      <c r="D58" s="107" t="s">
        <v>68</v>
      </c>
      <c r="E58" s="107" t="s">
        <v>365</v>
      </c>
      <c r="F58" s="107" t="s">
        <v>366</v>
      </c>
      <c r="G58" s="107" t="s">
        <v>367</v>
      </c>
      <c r="H58" s="107"/>
      <c r="I58" s="107"/>
      <c r="J58" s="107"/>
      <c r="K58" s="107"/>
      <c r="L58" s="108"/>
      <c r="M58" s="108"/>
      <c r="N58" s="104"/>
    </row>
    <row r="59" spans="1:14" s="117" customFormat="1" ht="15">
      <c r="A59" s="109">
        <v>58</v>
      </c>
      <c r="B59" s="113">
        <v>43117</v>
      </c>
      <c r="C59" s="114"/>
      <c r="D59" s="115" t="s">
        <v>368</v>
      </c>
      <c r="E59" s="115" t="s">
        <v>369</v>
      </c>
      <c r="F59" s="115" t="s">
        <v>359</v>
      </c>
      <c r="G59" s="115" t="s">
        <v>370</v>
      </c>
      <c r="H59" s="115" t="s">
        <v>371</v>
      </c>
      <c r="I59" s="115">
        <v>6</v>
      </c>
      <c r="J59" s="115">
        <v>0</v>
      </c>
      <c r="K59" s="115">
        <v>2</v>
      </c>
      <c r="L59" s="116">
        <v>3</v>
      </c>
      <c r="M59" s="116">
        <v>3</v>
      </c>
      <c r="N59" s="109" t="s">
        <v>372</v>
      </c>
    </row>
    <row r="60" spans="1:14" s="117" customFormat="1" ht="15">
      <c r="A60" s="109">
        <v>59</v>
      </c>
      <c r="B60" s="113">
        <v>43115</v>
      </c>
      <c r="C60" s="114"/>
      <c r="D60" s="115" t="s">
        <v>368</v>
      </c>
      <c r="E60" s="115" t="s">
        <v>373</v>
      </c>
      <c r="F60" s="115" t="s">
        <v>374</v>
      </c>
      <c r="G60" s="115" t="s">
        <v>375</v>
      </c>
      <c r="H60" s="115" t="s">
        <v>371</v>
      </c>
      <c r="I60" s="115">
        <v>6</v>
      </c>
      <c r="J60" s="115">
        <v>2</v>
      </c>
      <c r="K60" s="115">
        <v>0</v>
      </c>
      <c r="L60" s="116">
        <v>3</v>
      </c>
      <c r="M60" s="116">
        <v>3</v>
      </c>
      <c r="N60" s="109" t="s">
        <v>376</v>
      </c>
    </row>
    <row r="61" spans="1:14" s="117" customFormat="1" ht="22.5">
      <c r="A61" s="109">
        <v>60</v>
      </c>
      <c r="B61" s="113">
        <v>43125</v>
      </c>
      <c r="C61" s="114"/>
      <c r="D61" s="115" t="s">
        <v>75</v>
      </c>
      <c r="E61" s="115" t="s">
        <v>377</v>
      </c>
      <c r="F61" s="115" t="s">
        <v>374</v>
      </c>
      <c r="G61" s="115" t="s">
        <v>378</v>
      </c>
      <c r="H61" s="115" t="s">
        <v>371</v>
      </c>
      <c r="I61" s="115">
        <v>6</v>
      </c>
      <c r="J61" s="115">
        <v>2</v>
      </c>
      <c r="K61" s="115">
        <v>0</v>
      </c>
      <c r="L61" s="116">
        <v>5</v>
      </c>
      <c r="M61" s="116">
        <v>2</v>
      </c>
      <c r="N61" s="109" t="s">
        <v>379</v>
      </c>
    </row>
  </sheetData>
  <sheetProtection/>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dimension ref="A1:N133"/>
  <sheetViews>
    <sheetView zoomScalePageLayoutView="0" workbookViewId="0" topLeftCell="A1">
      <selection activeCell="E30" sqref="E30"/>
    </sheetView>
  </sheetViews>
  <sheetFormatPr defaultColWidth="0" defaultRowHeight="15" zeroHeight="1"/>
  <cols>
    <col min="1" max="1" width="7.00390625" style="0" bestFit="1" customWidth="1"/>
    <col min="2" max="2" width="10.57421875" style="0" bestFit="1" customWidth="1"/>
    <col min="3" max="3" width="14.57421875" style="0" bestFit="1" customWidth="1"/>
    <col min="4" max="4" width="17.421875" style="0" bestFit="1" customWidth="1"/>
    <col min="5" max="5" width="105.8515625" style="0" bestFit="1" customWidth="1"/>
    <col min="6" max="6" width="20.8515625" style="0" bestFit="1" customWidth="1"/>
    <col min="7" max="7" width="77.57421875" style="0" bestFit="1" customWidth="1"/>
    <col min="8" max="8" width="19.7109375" style="0" customWidth="1"/>
    <col min="9" max="9" width="24.00390625" style="0" bestFit="1" customWidth="1"/>
    <col min="10" max="11" width="19.7109375" style="0" customWidth="1"/>
    <col min="12" max="12" width="16.28125" style="0" bestFit="1" customWidth="1"/>
    <col min="13" max="13" width="16.00390625" style="0" bestFit="1" customWidth="1"/>
    <col min="14" max="14" width="11.421875" style="0" customWidth="1"/>
    <col min="15" max="16384" width="11.421875" style="0" hidden="1" customWidth="1"/>
  </cols>
  <sheetData>
    <row r="1" spans="1:14" ht="15">
      <c r="A1" s="99" t="s">
        <v>227</v>
      </c>
      <c r="B1" s="99" t="s">
        <v>228</v>
      </c>
      <c r="C1" s="100" t="s">
        <v>229</v>
      </c>
      <c r="D1" s="100" t="s">
        <v>230</v>
      </c>
      <c r="E1" s="101" t="s">
        <v>231</v>
      </c>
      <c r="F1" s="102" t="s">
        <v>232</v>
      </c>
      <c r="G1" s="102" t="s">
        <v>233</v>
      </c>
      <c r="H1" s="102" t="s">
        <v>234</v>
      </c>
      <c r="I1" s="102" t="s">
        <v>235</v>
      </c>
      <c r="J1" s="102" t="s">
        <v>236</v>
      </c>
      <c r="K1" s="102" t="s">
        <v>237</v>
      </c>
      <c r="L1" s="102" t="s">
        <v>238</v>
      </c>
      <c r="M1" s="102" t="s">
        <v>239</v>
      </c>
      <c r="N1" s="99" t="s">
        <v>240</v>
      </c>
    </row>
    <row r="2" spans="1:14" ht="15">
      <c r="A2" s="109">
        <v>1</v>
      </c>
      <c r="B2" s="105">
        <v>43123</v>
      </c>
      <c r="C2" s="106"/>
      <c r="D2" s="107" t="s">
        <v>349</v>
      </c>
      <c r="E2" s="107" t="s">
        <v>380</v>
      </c>
      <c r="F2" s="107" t="s">
        <v>381</v>
      </c>
      <c r="G2" s="107" t="s">
        <v>380</v>
      </c>
      <c r="H2" s="107" t="s">
        <v>382</v>
      </c>
      <c r="I2" s="107">
        <v>1</v>
      </c>
      <c r="J2" s="107">
        <v>1</v>
      </c>
      <c r="K2" s="107">
        <v>0</v>
      </c>
      <c r="L2" s="108">
        <v>20</v>
      </c>
      <c r="M2" s="108">
        <v>2</v>
      </c>
      <c r="N2" s="109" t="s">
        <v>383</v>
      </c>
    </row>
    <row r="3" spans="1:14" ht="15">
      <c r="A3" s="109">
        <v>2</v>
      </c>
      <c r="B3" s="105">
        <v>43171</v>
      </c>
      <c r="C3" s="106"/>
      <c r="D3" s="107" t="s">
        <v>349</v>
      </c>
      <c r="E3" s="107" t="s">
        <v>384</v>
      </c>
      <c r="F3" s="107" t="s">
        <v>381</v>
      </c>
      <c r="G3" s="107" t="s">
        <v>384</v>
      </c>
      <c r="H3" s="107" t="s">
        <v>564</v>
      </c>
      <c r="I3" s="107">
        <v>6</v>
      </c>
      <c r="J3" s="107">
        <v>1</v>
      </c>
      <c r="K3" s="107" t="s">
        <v>565</v>
      </c>
      <c r="L3" s="108">
        <v>20</v>
      </c>
      <c r="M3" s="108">
        <v>3</v>
      </c>
      <c r="N3" s="109" t="s">
        <v>566</v>
      </c>
    </row>
    <row r="4" spans="1:14" ht="15">
      <c r="A4" s="109">
        <v>3</v>
      </c>
      <c r="B4" s="105">
        <v>43123</v>
      </c>
      <c r="C4" s="106"/>
      <c r="D4" s="107" t="s">
        <v>349</v>
      </c>
      <c r="E4" s="107" t="s">
        <v>385</v>
      </c>
      <c r="F4" s="107" t="s">
        <v>381</v>
      </c>
      <c r="G4" s="107" t="s">
        <v>385</v>
      </c>
      <c r="H4" s="107" t="s">
        <v>382</v>
      </c>
      <c r="I4" s="107">
        <v>1</v>
      </c>
      <c r="J4" s="107">
        <v>1</v>
      </c>
      <c r="K4" s="107">
        <v>0</v>
      </c>
      <c r="L4" s="108">
        <v>10</v>
      </c>
      <c r="M4" s="108">
        <v>0</v>
      </c>
      <c r="N4" s="109" t="s">
        <v>386</v>
      </c>
    </row>
    <row r="5" spans="1:14" ht="15">
      <c r="A5" s="109">
        <v>4</v>
      </c>
      <c r="B5" s="105">
        <v>43123</v>
      </c>
      <c r="C5" s="106"/>
      <c r="D5" s="107" t="s">
        <v>349</v>
      </c>
      <c r="E5" s="107" t="s">
        <v>387</v>
      </c>
      <c r="F5" s="107" t="s">
        <v>381</v>
      </c>
      <c r="G5" s="107" t="s">
        <v>387</v>
      </c>
      <c r="H5" s="107" t="s">
        <v>382</v>
      </c>
      <c r="I5" s="107">
        <v>1</v>
      </c>
      <c r="J5" s="107">
        <v>1</v>
      </c>
      <c r="K5" s="107">
        <v>0</v>
      </c>
      <c r="L5" s="108">
        <v>9</v>
      </c>
      <c r="M5" s="108">
        <v>1</v>
      </c>
      <c r="N5" s="109" t="s">
        <v>388</v>
      </c>
    </row>
    <row r="6" spans="1:14" ht="15">
      <c r="A6" s="109">
        <v>5</v>
      </c>
      <c r="B6" s="105">
        <v>43164</v>
      </c>
      <c r="C6" s="106"/>
      <c r="D6" s="107" t="s">
        <v>389</v>
      </c>
      <c r="E6" s="107" t="s">
        <v>390</v>
      </c>
      <c r="F6" s="107" t="s">
        <v>381</v>
      </c>
      <c r="G6" s="107" t="s">
        <v>390</v>
      </c>
      <c r="H6" s="107" t="s">
        <v>567</v>
      </c>
      <c r="I6" s="107">
        <v>4</v>
      </c>
      <c r="J6" s="107">
        <v>4</v>
      </c>
      <c r="K6" s="107" t="s">
        <v>565</v>
      </c>
      <c r="L6" s="108">
        <v>12</v>
      </c>
      <c r="M6" s="108">
        <v>2</v>
      </c>
      <c r="N6" s="109" t="s">
        <v>568</v>
      </c>
    </row>
    <row r="7" spans="1:14" ht="15">
      <c r="A7" s="109">
        <v>6</v>
      </c>
      <c r="B7" s="105">
        <v>43164</v>
      </c>
      <c r="C7" s="106"/>
      <c r="D7" s="107" t="s">
        <v>389</v>
      </c>
      <c r="E7" s="107" t="s">
        <v>391</v>
      </c>
      <c r="F7" s="107" t="s">
        <v>381</v>
      </c>
      <c r="G7" s="107" t="s">
        <v>391</v>
      </c>
      <c r="H7" s="107" t="s">
        <v>567</v>
      </c>
      <c r="I7" s="107">
        <v>4</v>
      </c>
      <c r="J7" s="107">
        <v>4</v>
      </c>
      <c r="K7" s="107" t="s">
        <v>565</v>
      </c>
      <c r="L7" s="108">
        <v>13</v>
      </c>
      <c r="M7" s="108">
        <v>0</v>
      </c>
      <c r="N7" s="109" t="s">
        <v>569</v>
      </c>
    </row>
    <row r="8" spans="1:14" ht="15">
      <c r="A8" s="104">
        <v>7</v>
      </c>
      <c r="B8" s="105">
        <v>43241</v>
      </c>
      <c r="C8" s="106"/>
      <c r="D8" s="107" t="s">
        <v>389</v>
      </c>
      <c r="E8" s="107" t="s">
        <v>392</v>
      </c>
      <c r="F8" s="107" t="s">
        <v>381</v>
      </c>
      <c r="G8" s="107" t="s">
        <v>392</v>
      </c>
      <c r="H8" s="107" t="s">
        <v>570</v>
      </c>
      <c r="I8" s="107">
        <v>2</v>
      </c>
      <c r="J8" s="107">
        <v>2</v>
      </c>
      <c r="K8" s="107" t="s">
        <v>565</v>
      </c>
      <c r="L8" s="108">
        <v>11</v>
      </c>
      <c r="M8" s="108">
        <v>11</v>
      </c>
      <c r="N8" s="104" t="s">
        <v>571</v>
      </c>
    </row>
    <row r="9" spans="1:14" ht="15">
      <c r="A9" s="104">
        <v>8</v>
      </c>
      <c r="B9" s="105">
        <v>43269</v>
      </c>
      <c r="C9" s="106"/>
      <c r="D9" s="107" t="s">
        <v>491</v>
      </c>
      <c r="E9" s="107" t="s">
        <v>572</v>
      </c>
      <c r="F9" s="107" t="s">
        <v>381</v>
      </c>
      <c r="G9" s="107" t="s">
        <v>572</v>
      </c>
      <c r="H9" s="107" t="s">
        <v>573</v>
      </c>
      <c r="I9" s="107">
        <v>4</v>
      </c>
      <c r="J9" s="107">
        <v>1</v>
      </c>
      <c r="K9" s="107">
        <v>0</v>
      </c>
      <c r="L9" s="108">
        <v>10</v>
      </c>
      <c r="M9" s="108">
        <v>2</v>
      </c>
      <c r="N9" s="104"/>
    </row>
    <row r="10" spans="1:14" ht="15">
      <c r="A10" s="104">
        <v>9</v>
      </c>
      <c r="B10" s="105">
        <v>43241</v>
      </c>
      <c r="C10" s="106"/>
      <c r="D10" s="107" t="s">
        <v>389</v>
      </c>
      <c r="E10" s="107" t="s">
        <v>394</v>
      </c>
      <c r="F10" s="107" t="s">
        <v>381</v>
      </c>
      <c r="G10" s="107" t="s">
        <v>394</v>
      </c>
      <c r="H10" s="107" t="s">
        <v>574</v>
      </c>
      <c r="I10" s="107">
        <v>4</v>
      </c>
      <c r="J10" s="107">
        <v>2</v>
      </c>
      <c r="K10" s="107" t="s">
        <v>565</v>
      </c>
      <c r="L10" s="108">
        <v>17</v>
      </c>
      <c r="M10" s="108">
        <v>5</v>
      </c>
      <c r="N10" s="104" t="s">
        <v>575</v>
      </c>
    </row>
    <row r="11" spans="1:14" ht="15">
      <c r="A11" s="104">
        <v>10</v>
      </c>
      <c r="B11" s="105">
        <v>43270</v>
      </c>
      <c r="C11" s="106"/>
      <c r="D11" s="107" t="s">
        <v>52</v>
      </c>
      <c r="E11" s="107" t="s">
        <v>576</v>
      </c>
      <c r="F11" s="107" t="s">
        <v>381</v>
      </c>
      <c r="G11" s="107" t="s">
        <v>576</v>
      </c>
      <c r="H11" s="107" t="s">
        <v>577</v>
      </c>
      <c r="I11" s="107">
        <v>2</v>
      </c>
      <c r="J11" s="107">
        <v>1</v>
      </c>
      <c r="K11" s="107">
        <v>0</v>
      </c>
      <c r="L11" s="108">
        <v>26</v>
      </c>
      <c r="M11" s="108">
        <v>6</v>
      </c>
      <c r="N11" s="104"/>
    </row>
    <row r="12" spans="1:14" ht="15">
      <c r="A12" s="109">
        <v>11</v>
      </c>
      <c r="B12" s="105">
        <v>43158</v>
      </c>
      <c r="C12" s="106"/>
      <c r="D12" s="107" t="s">
        <v>85</v>
      </c>
      <c r="E12" s="107" t="s">
        <v>396</v>
      </c>
      <c r="F12" s="107" t="s">
        <v>381</v>
      </c>
      <c r="G12" s="107" t="s">
        <v>396</v>
      </c>
      <c r="H12" s="107" t="s">
        <v>567</v>
      </c>
      <c r="I12" s="107">
        <v>4</v>
      </c>
      <c r="J12" s="107">
        <v>1</v>
      </c>
      <c r="K12" s="107" t="s">
        <v>565</v>
      </c>
      <c r="L12" s="108">
        <v>6</v>
      </c>
      <c r="M12" s="108">
        <v>0</v>
      </c>
      <c r="N12" s="109" t="s">
        <v>578</v>
      </c>
    </row>
    <row r="13" spans="1:14" ht="15">
      <c r="A13" s="109">
        <v>12</v>
      </c>
      <c r="B13" s="105">
        <v>43158</v>
      </c>
      <c r="C13" s="106"/>
      <c r="D13" s="107" t="s">
        <v>85</v>
      </c>
      <c r="E13" s="107" t="s">
        <v>397</v>
      </c>
      <c r="F13" s="107" t="s">
        <v>381</v>
      </c>
      <c r="G13" s="107" t="s">
        <v>397</v>
      </c>
      <c r="H13" s="107" t="s">
        <v>567</v>
      </c>
      <c r="I13" s="107">
        <v>4</v>
      </c>
      <c r="J13" s="107">
        <v>2</v>
      </c>
      <c r="K13" s="107" t="s">
        <v>565</v>
      </c>
      <c r="L13" s="108">
        <v>8</v>
      </c>
      <c r="M13" s="108">
        <v>0</v>
      </c>
      <c r="N13" s="109" t="s">
        <v>579</v>
      </c>
    </row>
    <row r="14" spans="1:14" ht="15">
      <c r="A14" s="109">
        <v>13</v>
      </c>
      <c r="B14" s="105">
        <v>43158</v>
      </c>
      <c r="C14" s="106"/>
      <c r="D14" s="107" t="s">
        <v>85</v>
      </c>
      <c r="E14" s="107" t="s">
        <v>398</v>
      </c>
      <c r="F14" s="107" t="s">
        <v>381</v>
      </c>
      <c r="G14" s="107" t="s">
        <v>398</v>
      </c>
      <c r="H14" s="107" t="s">
        <v>567</v>
      </c>
      <c r="I14" s="107">
        <v>4</v>
      </c>
      <c r="J14" s="107">
        <v>1</v>
      </c>
      <c r="K14" s="107" t="s">
        <v>565</v>
      </c>
      <c r="L14" s="108">
        <v>6</v>
      </c>
      <c r="M14" s="108">
        <v>0</v>
      </c>
      <c r="N14" s="109" t="s">
        <v>578</v>
      </c>
    </row>
    <row r="15" spans="1:14" ht="15">
      <c r="A15" s="104">
        <v>14</v>
      </c>
      <c r="B15" s="105">
        <v>43245</v>
      </c>
      <c r="C15" s="106"/>
      <c r="D15" s="107" t="s">
        <v>85</v>
      </c>
      <c r="E15" s="107" t="s">
        <v>399</v>
      </c>
      <c r="F15" s="107" t="s">
        <v>381</v>
      </c>
      <c r="G15" s="107" t="s">
        <v>399</v>
      </c>
      <c r="H15" s="107" t="s">
        <v>567</v>
      </c>
      <c r="I15" s="107">
        <v>2</v>
      </c>
      <c r="J15" s="107">
        <v>2</v>
      </c>
      <c r="K15" s="107" t="s">
        <v>565</v>
      </c>
      <c r="L15" s="108">
        <v>8</v>
      </c>
      <c r="M15" s="108">
        <v>2</v>
      </c>
      <c r="N15" s="104" t="s">
        <v>580</v>
      </c>
    </row>
    <row r="16" spans="1:14" ht="15">
      <c r="A16" s="104">
        <v>15</v>
      </c>
      <c r="B16" s="105">
        <v>43216</v>
      </c>
      <c r="C16" s="106"/>
      <c r="D16" s="107" t="s">
        <v>35</v>
      </c>
      <c r="E16" s="107" t="s">
        <v>400</v>
      </c>
      <c r="F16" s="107" t="s">
        <v>381</v>
      </c>
      <c r="G16" s="107" t="s">
        <v>400</v>
      </c>
      <c r="H16" s="107" t="s">
        <v>567</v>
      </c>
      <c r="I16" s="107">
        <v>4</v>
      </c>
      <c r="J16" s="107">
        <v>4</v>
      </c>
      <c r="K16" s="107" t="s">
        <v>565</v>
      </c>
      <c r="L16" s="108">
        <v>16</v>
      </c>
      <c r="M16" s="108">
        <v>9</v>
      </c>
      <c r="N16" s="104" t="s">
        <v>581</v>
      </c>
    </row>
    <row r="17" spans="1:14" ht="15">
      <c r="A17" s="109">
        <v>16</v>
      </c>
      <c r="B17" s="105">
        <v>43122</v>
      </c>
      <c r="C17" s="106"/>
      <c r="D17" s="107" t="s">
        <v>35</v>
      </c>
      <c r="E17" s="107" t="s">
        <v>401</v>
      </c>
      <c r="F17" s="107" t="s">
        <v>381</v>
      </c>
      <c r="G17" s="107" t="s">
        <v>401</v>
      </c>
      <c r="H17" s="107" t="s">
        <v>402</v>
      </c>
      <c r="I17" s="107">
        <v>1</v>
      </c>
      <c r="J17" s="107">
        <v>1</v>
      </c>
      <c r="K17" s="107">
        <v>0</v>
      </c>
      <c r="L17" s="108">
        <v>3</v>
      </c>
      <c r="M17" s="108">
        <v>2</v>
      </c>
      <c r="N17" s="109" t="s">
        <v>403</v>
      </c>
    </row>
    <row r="18" spans="1:14" ht="15">
      <c r="A18" s="104">
        <v>17</v>
      </c>
      <c r="B18" s="105">
        <v>43248</v>
      </c>
      <c r="C18" s="106"/>
      <c r="D18" s="107" t="s">
        <v>35</v>
      </c>
      <c r="E18" s="107" t="s">
        <v>404</v>
      </c>
      <c r="F18" s="107" t="s">
        <v>381</v>
      </c>
      <c r="G18" s="107" t="s">
        <v>404</v>
      </c>
      <c r="H18" s="107" t="s">
        <v>402</v>
      </c>
      <c r="I18" s="107">
        <v>2</v>
      </c>
      <c r="J18" s="107">
        <v>2</v>
      </c>
      <c r="K18" s="107" t="s">
        <v>565</v>
      </c>
      <c r="L18" s="108">
        <v>16</v>
      </c>
      <c r="M18" s="108">
        <v>8</v>
      </c>
      <c r="N18" s="104" t="s">
        <v>582</v>
      </c>
    </row>
    <row r="19" spans="1:14" ht="15">
      <c r="A19" s="109">
        <v>18</v>
      </c>
      <c r="B19" s="105">
        <v>43122</v>
      </c>
      <c r="C19" s="106"/>
      <c r="D19" s="107" t="s">
        <v>35</v>
      </c>
      <c r="E19" s="107" t="s">
        <v>405</v>
      </c>
      <c r="F19" s="107" t="s">
        <v>381</v>
      </c>
      <c r="G19" s="107" t="s">
        <v>405</v>
      </c>
      <c r="H19" s="107" t="s">
        <v>402</v>
      </c>
      <c r="I19" s="107">
        <v>1</v>
      </c>
      <c r="J19" s="107">
        <v>1</v>
      </c>
      <c r="K19" s="107">
        <v>0</v>
      </c>
      <c r="L19" s="108">
        <v>2</v>
      </c>
      <c r="M19" s="108">
        <v>2</v>
      </c>
      <c r="N19" s="109" t="s">
        <v>406</v>
      </c>
    </row>
    <row r="20" spans="1:14" ht="15">
      <c r="A20" s="104">
        <v>19</v>
      </c>
      <c r="B20" s="105">
        <v>43273</v>
      </c>
      <c r="C20" s="106"/>
      <c r="D20" s="107" t="s">
        <v>35</v>
      </c>
      <c r="E20" s="107" t="s">
        <v>583</v>
      </c>
      <c r="F20" s="107" t="s">
        <v>381</v>
      </c>
      <c r="G20" s="107" t="s">
        <v>583</v>
      </c>
      <c r="H20" s="107" t="s">
        <v>577</v>
      </c>
      <c r="I20" s="107">
        <v>4</v>
      </c>
      <c r="J20" s="107">
        <v>2</v>
      </c>
      <c r="K20" s="107">
        <v>0</v>
      </c>
      <c r="L20" s="108">
        <v>17</v>
      </c>
      <c r="M20" s="108">
        <v>0</v>
      </c>
      <c r="N20" s="104"/>
    </row>
    <row r="21" spans="1:14" ht="15">
      <c r="A21" s="104">
        <v>20</v>
      </c>
      <c r="B21" s="105"/>
      <c r="C21" s="106"/>
      <c r="D21" s="107" t="s">
        <v>408</v>
      </c>
      <c r="E21" s="107" t="s">
        <v>409</v>
      </c>
      <c r="F21" s="107" t="s">
        <v>381</v>
      </c>
      <c r="G21" s="107" t="s">
        <v>409</v>
      </c>
      <c r="H21" s="107"/>
      <c r="I21" s="107"/>
      <c r="J21" s="107"/>
      <c r="K21" s="107"/>
      <c r="L21" s="108"/>
      <c r="M21" s="108"/>
      <c r="N21" s="104"/>
    </row>
    <row r="22" spans="1:14" ht="15">
      <c r="A22" s="109">
        <v>21</v>
      </c>
      <c r="B22" s="105">
        <v>43125</v>
      </c>
      <c r="C22" s="106"/>
      <c r="D22" s="107" t="s">
        <v>410</v>
      </c>
      <c r="E22" s="107" t="s">
        <v>411</v>
      </c>
      <c r="F22" s="107" t="s">
        <v>381</v>
      </c>
      <c r="G22" s="107" t="s">
        <v>411</v>
      </c>
      <c r="H22" s="107" t="s">
        <v>412</v>
      </c>
      <c r="I22" s="107">
        <v>1</v>
      </c>
      <c r="J22" s="107">
        <v>1</v>
      </c>
      <c r="K22" s="107">
        <v>0</v>
      </c>
      <c r="L22" s="108">
        <v>3</v>
      </c>
      <c r="M22" s="108">
        <v>0</v>
      </c>
      <c r="N22" s="109" t="s">
        <v>413</v>
      </c>
    </row>
    <row r="23" spans="1:14" ht="15">
      <c r="A23" s="104">
        <v>22</v>
      </c>
      <c r="B23" s="105">
        <v>43277</v>
      </c>
      <c r="C23" s="106"/>
      <c r="D23" s="107" t="s">
        <v>584</v>
      </c>
      <c r="E23" s="107" t="s">
        <v>585</v>
      </c>
      <c r="F23" s="107" t="s">
        <v>381</v>
      </c>
      <c r="G23" s="107" t="s">
        <v>585</v>
      </c>
      <c r="H23" s="107" t="s">
        <v>586</v>
      </c>
      <c r="I23" s="107">
        <v>4</v>
      </c>
      <c r="J23" s="107">
        <v>1</v>
      </c>
      <c r="K23" s="107">
        <v>0</v>
      </c>
      <c r="L23" s="108">
        <v>5</v>
      </c>
      <c r="M23" s="108">
        <v>1</v>
      </c>
      <c r="N23" s="104"/>
    </row>
    <row r="24" spans="1:14" ht="15">
      <c r="A24" s="104">
        <v>23</v>
      </c>
      <c r="B24" s="105">
        <v>43278</v>
      </c>
      <c r="C24" s="106"/>
      <c r="D24" s="107" t="s">
        <v>584</v>
      </c>
      <c r="E24" s="107" t="s">
        <v>587</v>
      </c>
      <c r="F24" s="107" t="s">
        <v>381</v>
      </c>
      <c r="G24" s="107" t="s">
        <v>587</v>
      </c>
      <c r="H24" s="107" t="s">
        <v>573</v>
      </c>
      <c r="I24" s="107">
        <v>2</v>
      </c>
      <c r="J24" s="107">
        <v>2</v>
      </c>
      <c r="K24" s="107">
        <v>0</v>
      </c>
      <c r="L24" s="108">
        <v>14</v>
      </c>
      <c r="M24" s="108">
        <v>3</v>
      </c>
      <c r="N24" s="104"/>
    </row>
    <row r="25" spans="1:14" ht="15">
      <c r="A25" s="104">
        <v>24</v>
      </c>
      <c r="B25" s="105">
        <v>43209</v>
      </c>
      <c r="C25" s="106"/>
      <c r="D25" s="107" t="s">
        <v>410</v>
      </c>
      <c r="E25" s="107" t="s">
        <v>416</v>
      </c>
      <c r="F25" s="107" t="s">
        <v>381</v>
      </c>
      <c r="G25" s="107" t="s">
        <v>416</v>
      </c>
      <c r="H25" s="107" t="s">
        <v>567</v>
      </c>
      <c r="I25" s="107">
        <v>4</v>
      </c>
      <c r="J25" s="107">
        <v>3</v>
      </c>
      <c r="K25" s="107" t="s">
        <v>565</v>
      </c>
      <c r="L25" s="108">
        <v>11</v>
      </c>
      <c r="M25" s="108">
        <v>4</v>
      </c>
      <c r="N25" s="104" t="s">
        <v>588</v>
      </c>
    </row>
    <row r="26" spans="1:14" ht="15">
      <c r="A26" s="104">
        <v>25</v>
      </c>
      <c r="B26" s="105">
        <v>43197</v>
      </c>
      <c r="C26" s="106"/>
      <c r="D26" s="107" t="s">
        <v>410</v>
      </c>
      <c r="E26" s="107" t="s">
        <v>417</v>
      </c>
      <c r="F26" s="107" t="s">
        <v>381</v>
      </c>
      <c r="G26" s="107" t="s">
        <v>417</v>
      </c>
      <c r="H26" s="107" t="s">
        <v>567</v>
      </c>
      <c r="I26" s="107">
        <v>2</v>
      </c>
      <c r="J26" s="107">
        <v>3</v>
      </c>
      <c r="K26" s="107">
        <v>0</v>
      </c>
      <c r="L26" s="108">
        <v>8</v>
      </c>
      <c r="M26" s="108">
        <v>2</v>
      </c>
      <c r="N26" s="104" t="s">
        <v>589</v>
      </c>
    </row>
    <row r="27" spans="1:14" ht="15">
      <c r="A27" s="104">
        <v>26</v>
      </c>
      <c r="B27" s="105">
        <v>43280</v>
      </c>
      <c r="C27" s="106"/>
      <c r="D27" s="107" t="s">
        <v>590</v>
      </c>
      <c r="E27" s="107" t="s">
        <v>591</v>
      </c>
      <c r="F27" s="107" t="s">
        <v>381</v>
      </c>
      <c r="G27" s="107" t="s">
        <v>591</v>
      </c>
      <c r="H27" s="107" t="s">
        <v>592</v>
      </c>
      <c r="I27" s="107">
        <v>4</v>
      </c>
      <c r="J27" s="107">
        <v>4</v>
      </c>
      <c r="K27" s="107">
        <v>0</v>
      </c>
      <c r="L27" s="108">
        <v>19</v>
      </c>
      <c r="M27" s="108">
        <v>8</v>
      </c>
      <c r="N27" s="104"/>
    </row>
    <row r="28" spans="1:14" ht="15">
      <c r="A28" s="109">
        <v>27</v>
      </c>
      <c r="B28" s="127">
        <v>43122</v>
      </c>
      <c r="C28" s="106"/>
      <c r="D28" s="107" t="s">
        <v>418</v>
      </c>
      <c r="E28" s="107" t="s">
        <v>420</v>
      </c>
      <c r="F28" s="107" t="s">
        <v>381</v>
      </c>
      <c r="G28" s="107" t="s">
        <v>420</v>
      </c>
      <c r="H28" s="107" t="s">
        <v>421</v>
      </c>
      <c r="I28" s="107">
        <v>1</v>
      </c>
      <c r="J28" s="107">
        <v>1</v>
      </c>
      <c r="K28" s="107">
        <v>0</v>
      </c>
      <c r="L28" s="108">
        <v>3</v>
      </c>
      <c r="M28" s="108">
        <v>0</v>
      </c>
      <c r="N28" s="109" t="s">
        <v>422</v>
      </c>
    </row>
    <row r="29" spans="1:14" ht="15">
      <c r="A29" s="109">
        <v>28</v>
      </c>
      <c r="B29" s="105">
        <v>43122</v>
      </c>
      <c r="C29" s="106"/>
      <c r="D29" s="107" t="s">
        <v>418</v>
      </c>
      <c r="E29" s="107" t="s">
        <v>423</v>
      </c>
      <c r="F29" s="107" t="s">
        <v>381</v>
      </c>
      <c r="G29" s="107" t="s">
        <v>423</v>
      </c>
      <c r="H29" s="107" t="s">
        <v>421</v>
      </c>
      <c r="I29" s="107">
        <v>2</v>
      </c>
      <c r="J29" s="107">
        <v>1</v>
      </c>
      <c r="K29" s="107">
        <v>0</v>
      </c>
      <c r="L29" s="108">
        <v>1</v>
      </c>
      <c r="M29" s="108">
        <v>0</v>
      </c>
      <c r="N29" s="109" t="s">
        <v>424</v>
      </c>
    </row>
    <row r="30" spans="1:14" ht="15">
      <c r="A30" s="104">
        <v>29</v>
      </c>
      <c r="B30" s="105">
        <v>43263</v>
      </c>
      <c r="C30" s="106"/>
      <c r="D30" s="107" t="s">
        <v>590</v>
      </c>
      <c r="E30" s="107" t="s">
        <v>593</v>
      </c>
      <c r="F30" s="107" t="s">
        <v>381</v>
      </c>
      <c r="G30" s="107" t="s">
        <v>593</v>
      </c>
      <c r="H30" s="107" t="s">
        <v>586</v>
      </c>
      <c r="I30" s="107">
        <v>4</v>
      </c>
      <c r="J30" s="107">
        <v>3</v>
      </c>
      <c r="K30" s="107">
        <v>0</v>
      </c>
      <c r="L30" s="108">
        <v>4</v>
      </c>
      <c r="M30" s="108">
        <v>4</v>
      </c>
      <c r="N30" s="104"/>
    </row>
    <row r="31" spans="1:14" ht="15">
      <c r="A31" s="104">
        <v>30</v>
      </c>
      <c r="B31" s="105">
        <v>43266</v>
      </c>
      <c r="C31" s="106"/>
      <c r="D31" s="107" t="s">
        <v>590</v>
      </c>
      <c r="E31" s="107" t="s">
        <v>426</v>
      </c>
      <c r="F31" s="107" t="s">
        <v>381</v>
      </c>
      <c r="G31" s="107" t="s">
        <v>426</v>
      </c>
      <c r="H31" s="107" t="s">
        <v>594</v>
      </c>
      <c r="I31" s="107">
        <v>2</v>
      </c>
      <c r="J31" s="107">
        <v>1</v>
      </c>
      <c r="K31" s="107">
        <v>0</v>
      </c>
      <c r="L31" s="108">
        <v>4</v>
      </c>
      <c r="M31" s="108">
        <v>4</v>
      </c>
      <c r="N31" s="104"/>
    </row>
    <row r="32" spans="1:14" ht="15">
      <c r="A32" s="104">
        <v>31</v>
      </c>
      <c r="B32" s="105">
        <v>43210</v>
      </c>
      <c r="C32" s="106"/>
      <c r="D32" s="107" t="s">
        <v>427</v>
      </c>
      <c r="E32" s="107" t="s">
        <v>428</v>
      </c>
      <c r="F32" s="107" t="s">
        <v>381</v>
      </c>
      <c r="G32" s="107" t="s">
        <v>428</v>
      </c>
      <c r="H32" s="107" t="s">
        <v>595</v>
      </c>
      <c r="I32" s="107">
        <v>2</v>
      </c>
      <c r="J32" s="107">
        <v>2</v>
      </c>
      <c r="K32" s="107" t="s">
        <v>565</v>
      </c>
      <c r="L32" s="108">
        <v>6</v>
      </c>
      <c r="M32" s="108">
        <v>4</v>
      </c>
      <c r="N32" s="104" t="s">
        <v>596</v>
      </c>
    </row>
    <row r="33" spans="1:14" ht="15">
      <c r="A33" s="104">
        <v>32</v>
      </c>
      <c r="B33" s="105"/>
      <c r="C33" s="106"/>
      <c r="D33" s="107" t="s">
        <v>427</v>
      </c>
      <c r="E33" s="107" t="s">
        <v>429</v>
      </c>
      <c r="F33" s="107" t="s">
        <v>381</v>
      </c>
      <c r="G33" s="107" t="s">
        <v>429</v>
      </c>
      <c r="H33" s="107"/>
      <c r="I33" s="107"/>
      <c r="J33" s="107"/>
      <c r="K33" s="107"/>
      <c r="L33" s="108"/>
      <c r="M33" s="108"/>
      <c r="N33" s="104"/>
    </row>
    <row r="34" spans="1:14" ht="15">
      <c r="A34" s="104">
        <v>33</v>
      </c>
      <c r="B34" s="105"/>
      <c r="C34" s="106"/>
      <c r="D34" s="107" t="s">
        <v>427</v>
      </c>
      <c r="E34" s="107" t="s">
        <v>430</v>
      </c>
      <c r="F34" s="107" t="s">
        <v>381</v>
      </c>
      <c r="G34" s="107" t="s">
        <v>430</v>
      </c>
      <c r="H34" s="107"/>
      <c r="I34" s="107"/>
      <c r="J34" s="107"/>
      <c r="K34" s="107"/>
      <c r="L34" s="108"/>
      <c r="M34" s="108"/>
      <c r="N34" s="104"/>
    </row>
    <row r="35" spans="1:14" ht="15">
      <c r="A35" s="104">
        <v>34</v>
      </c>
      <c r="B35" s="105"/>
      <c r="C35" s="106"/>
      <c r="D35" s="107" t="s">
        <v>427</v>
      </c>
      <c r="E35" s="107" t="s">
        <v>431</v>
      </c>
      <c r="F35" s="107" t="s">
        <v>381</v>
      </c>
      <c r="G35" s="107" t="s">
        <v>431</v>
      </c>
      <c r="H35" s="107"/>
      <c r="I35" s="107"/>
      <c r="J35" s="107"/>
      <c r="K35" s="107"/>
      <c r="L35" s="108"/>
      <c r="M35" s="108"/>
      <c r="N35" s="104"/>
    </row>
    <row r="36" spans="1:14" ht="15">
      <c r="A36" s="109">
        <v>35</v>
      </c>
      <c r="B36" s="105">
        <v>43159</v>
      </c>
      <c r="C36" s="106"/>
      <c r="D36" s="107" t="s">
        <v>427</v>
      </c>
      <c r="E36" s="107" t="s">
        <v>432</v>
      </c>
      <c r="F36" s="107" t="s">
        <v>381</v>
      </c>
      <c r="G36" s="107" t="s">
        <v>432</v>
      </c>
      <c r="H36" s="107" t="s">
        <v>567</v>
      </c>
      <c r="I36" s="107">
        <v>4</v>
      </c>
      <c r="J36" s="107">
        <v>0</v>
      </c>
      <c r="K36" s="107" t="s">
        <v>565</v>
      </c>
      <c r="L36" s="108">
        <v>69</v>
      </c>
      <c r="M36" s="108">
        <v>0</v>
      </c>
      <c r="N36" s="109" t="s">
        <v>597</v>
      </c>
    </row>
    <row r="37" spans="1:14" ht="15">
      <c r="A37" s="109">
        <v>36</v>
      </c>
      <c r="B37" s="105">
        <v>43159</v>
      </c>
      <c r="C37" s="106"/>
      <c r="D37" s="107" t="s">
        <v>427</v>
      </c>
      <c r="E37" s="107" t="s">
        <v>433</v>
      </c>
      <c r="F37" s="107" t="s">
        <v>381</v>
      </c>
      <c r="G37" s="107" t="s">
        <v>433</v>
      </c>
      <c r="H37" s="107" t="s">
        <v>567</v>
      </c>
      <c r="I37" s="107">
        <v>4</v>
      </c>
      <c r="J37" s="107">
        <v>0</v>
      </c>
      <c r="K37" s="107" t="s">
        <v>565</v>
      </c>
      <c r="L37" s="108">
        <v>20</v>
      </c>
      <c r="M37" s="108">
        <v>0</v>
      </c>
      <c r="N37" s="109" t="s">
        <v>598</v>
      </c>
    </row>
    <row r="38" spans="1:14" ht="15">
      <c r="A38" s="104">
        <v>37</v>
      </c>
      <c r="B38" s="105"/>
      <c r="C38" s="106"/>
      <c r="D38" s="107" t="s">
        <v>427</v>
      </c>
      <c r="E38" s="107" t="s">
        <v>434</v>
      </c>
      <c r="F38" s="107" t="s">
        <v>381</v>
      </c>
      <c r="G38" s="107" t="s">
        <v>434</v>
      </c>
      <c r="H38" s="107"/>
      <c r="I38" s="107"/>
      <c r="J38" s="107"/>
      <c r="K38" s="107"/>
      <c r="L38" s="108"/>
      <c r="M38" s="108"/>
      <c r="N38" s="104"/>
    </row>
    <row r="39" spans="1:14" ht="15">
      <c r="A39" s="104">
        <v>38</v>
      </c>
      <c r="B39" s="105"/>
      <c r="C39" s="106"/>
      <c r="D39" s="107" t="s">
        <v>427</v>
      </c>
      <c r="E39" s="107" t="s">
        <v>435</v>
      </c>
      <c r="F39" s="107" t="s">
        <v>381</v>
      </c>
      <c r="G39" s="107" t="s">
        <v>435</v>
      </c>
      <c r="H39" s="107"/>
      <c r="I39" s="107"/>
      <c r="J39" s="107"/>
      <c r="K39" s="107"/>
      <c r="L39" s="108"/>
      <c r="M39" s="108"/>
      <c r="N39" s="104"/>
    </row>
    <row r="40" spans="1:14" ht="15">
      <c r="A40" s="104">
        <v>39</v>
      </c>
      <c r="B40" s="105"/>
      <c r="C40" s="106"/>
      <c r="D40" s="107" t="s">
        <v>427</v>
      </c>
      <c r="E40" s="107" t="s">
        <v>436</v>
      </c>
      <c r="F40" s="107" t="s">
        <v>381</v>
      </c>
      <c r="G40" s="107" t="s">
        <v>436</v>
      </c>
      <c r="H40" s="107"/>
      <c r="I40" s="107"/>
      <c r="J40" s="107"/>
      <c r="K40" s="107"/>
      <c r="L40" s="108"/>
      <c r="M40" s="108"/>
      <c r="N40" s="104"/>
    </row>
    <row r="41" spans="1:14" ht="15">
      <c r="A41" s="104">
        <v>40</v>
      </c>
      <c r="B41" s="105">
        <v>43206</v>
      </c>
      <c r="C41" s="106"/>
      <c r="D41" s="107" t="s">
        <v>427</v>
      </c>
      <c r="E41" s="107" t="s">
        <v>437</v>
      </c>
      <c r="F41" s="107" t="s">
        <v>381</v>
      </c>
      <c r="G41" s="107" t="s">
        <v>437</v>
      </c>
      <c r="H41" s="107" t="s">
        <v>570</v>
      </c>
      <c r="I41" s="107">
        <v>2</v>
      </c>
      <c r="J41" s="107">
        <v>2</v>
      </c>
      <c r="K41" s="107" t="s">
        <v>565</v>
      </c>
      <c r="L41" s="108">
        <v>16</v>
      </c>
      <c r="M41" s="108">
        <v>2</v>
      </c>
      <c r="N41" s="104" t="s">
        <v>599</v>
      </c>
    </row>
    <row r="42" spans="1:14" ht="15">
      <c r="A42" s="104">
        <v>41</v>
      </c>
      <c r="B42" s="105"/>
      <c r="C42" s="106"/>
      <c r="D42" s="107" t="s">
        <v>427</v>
      </c>
      <c r="E42" s="107" t="s">
        <v>438</v>
      </c>
      <c r="F42" s="107" t="s">
        <v>381</v>
      </c>
      <c r="G42" s="107" t="s">
        <v>438</v>
      </c>
      <c r="H42" s="107"/>
      <c r="I42" s="107"/>
      <c r="J42" s="107"/>
      <c r="K42" s="107"/>
      <c r="L42" s="108"/>
      <c r="M42" s="108"/>
      <c r="N42" s="104"/>
    </row>
    <row r="43" spans="1:14" ht="15">
      <c r="A43" s="104">
        <v>42</v>
      </c>
      <c r="B43" s="105"/>
      <c r="C43" s="106"/>
      <c r="D43" s="107" t="s">
        <v>439</v>
      </c>
      <c r="E43" s="107" t="s">
        <v>440</v>
      </c>
      <c r="F43" s="107" t="s">
        <v>381</v>
      </c>
      <c r="G43" s="107" t="s">
        <v>440</v>
      </c>
      <c r="H43" s="107"/>
      <c r="I43" s="107"/>
      <c r="J43" s="107"/>
      <c r="K43" s="107"/>
      <c r="L43" s="108"/>
      <c r="M43" s="108"/>
      <c r="N43" s="104"/>
    </row>
    <row r="44" spans="1:14" ht="15">
      <c r="A44" s="104">
        <v>43</v>
      </c>
      <c r="B44" s="105"/>
      <c r="C44" s="106"/>
      <c r="D44" s="107" t="s">
        <v>439</v>
      </c>
      <c r="E44" s="107" t="s">
        <v>441</v>
      </c>
      <c r="F44" s="107" t="s">
        <v>381</v>
      </c>
      <c r="G44" s="107" t="s">
        <v>441</v>
      </c>
      <c r="H44" s="107"/>
      <c r="I44" s="107"/>
      <c r="J44" s="107"/>
      <c r="K44" s="107"/>
      <c r="L44" s="108"/>
      <c r="M44" s="108"/>
      <c r="N44" s="104"/>
    </row>
    <row r="45" spans="1:14" ht="15">
      <c r="A45" s="104">
        <v>44</v>
      </c>
      <c r="B45" s="105"/>
      <c r="C45" s="106"/>
      <c r="D45" s="107" t="s">
        <v>439</v>
      </c>
      <c r="E45" s="107" t="s">
        <v>442</v>
      </c>
      <c r="F45" s="107" t="s">
        <v>381</v>
      </c>
      <c r="G45" s="107" t="s">
        <v>442</v>
      </c>
      <c r="H45" s="107"/>
      <c r="I45" s="107"/>
      <c r="J45" s="107"/>
      <c r="K45" s="107"/>
      <c r="L45" s="108"/>
      <c r="M45" s="108"/>
      <c r="N45" s="104"/>
    </row>
    <row r="46" spans="1:14" ht="15">
      <c r="A46" s="104">
        <v>45</v>
      </c>
      <c r="B46" s="105"/>
      <c r="C46" s="106"/>
      <c r="D46" s="107" t="s">
        <v>439</v>
      </c>
      <c r="E46" s="107" t="s">
        <v>443</v>
      </c>
      <c r="F46" s="107" t="s">
        <v>381</v>
      </c>
      <c r="G46" s="107" t="s">
        <v>443</v>
      </c>
      <c r="H46" s="107"/>
      <c r="I46" s="107"/>
      <c r="J46" s="107"/>
      <c r="K46" s="107"/>
      <c r="L46" s="108"/>
      <c r="M46" s="108"/>
      <c r="N46" s="104"/>
    </row>
    <row r="47" spans="1:14" ht="15">
      <c r="A47" s="104">
        <v>46</v>
      </c>
      <c r="B47" s="105"/>
      <c r="C47" s="106"/>
      <c r="D47" s="107" t="s">
        <v>444</v>
      </c>
      <c r="E47" s="107" t="s">
        <v>445</v>
      </c>
      <c r="F47" s="107" t="s">
        <v>381</v>
      </c>
      <c r="G47" s="107" t="s">
        <v>445</v>
      </c>
      <c r="H47" s="107"/>
      <c r="I47" s="107"/>
      <c r="J47" s="107"/>
      <c r="K47" s="107"/>
      <c r="L47" s="108"/>
      <c r="M47" s="108"/>
      <c r="N47" s="104"/>
    </row>
    <row r="48" spans="1:14" ht="15">
      <c r="A48" s="104">
        <v>47</v>
      </c>
      <c r="B48" s="105">
        <v>43223</v>
      </c>
      <c r="C48" s="106"/>
      <c r="D48" s="107" t="s">
        <v>444</v>
      </c>
      <c r="E48" s="107" t="s">
        <v>446</v>
      </c>
      <c r="F48" s="107" t="s">
        <v>381</v>
      </c>
      <c r="G48" s="107" t="s">
        <v>446</v>
      </c>
      <c r="H48" s="107" t="s">
        <v>570</v>
      </c>
      <c r="I48" s="107">
        <v>4</v>
      </c>
      <c r="J48" s="107">
        <v>2</v>
      </c>
      <c r="K48" s="107" t="s">
        <v>565</v>
      </c>
      <c r="L48" s="108">
        <v>8</v>
      </c>
      <c r="M48" s="108">
        <v>0</v>
      </c>
      <c r="N48" s="104" t="s">
        <v>600</v>
      </c>
    </row>
    <row r="49" spans="1:14" ht="15">
      <c r="A49" s="104">
        <v>48</v>
      </c>
      <c r="B49" s="105"/>
      <c r="C49" s="106"/>
      <c r="D49" s="107" t="s">
        <v>444</v>
      </c>
      <c r="E49" s="107" t="s">
        <v>447</v>
      </c>
      <c r="F49" s="107" t="s">
        <v>381</v>
      </c>
      <c r="G49" s="107" t="s">
        <v>447</v>
      </c>
      <c r="H49" s="107"/>
      <c r="I49" s="107"/>
      <c r="J49" s="107"/>
      <c r="K49" s="107"/>
      <c r="L49" s="108"/>
      <c r="M49" s="108"/>
      <c r="N49" s="104"/>
    </row>
    <row r="50" spans="1:14" ht="22.5">
      <c r="A50" s="104">
        <v>49</v>
      </c>
      <c r="B50" s="105"/>
      <c r="C50" s="106"/>
      <c r="D50" s="107" t="s">
        <v>444</v>
      </c>
      <c r="E50" s="107" t="s">
        <v>448</v>
      </c>
      <c r="F50" s="107" t="s">
        <v>381</v>
      </c>
      <c r="G50" s="107" t="s">
        <v>448</v>
      </c>
      <c r="H50" s="107"/>
      <c r="I50" s="107"/>
      <c r="J50" s="107"/>
      <c r="K50" s="107"/>
      <c r="L50" s="108"/>
      <c r="M50" s="108"/>
      <c r="N50" s="104"/>
    </row>
    <row r="51" spans="1:14" ht="15">
      <c r="A51" s="104">
        <v>50</v>
      </c>
      <c r="B51" s="105"/>
      <c r="C51" s="106"/>
      <c r="D51" s="107" t="s">
        <v>449</v>
      </c>
      <c r="E51" s="107" t="s">
        <v>450</v>
      </c>
      <c r="F51" s="107" t="s">
        <v>381</v>
      </c>
      <c r="G51" s="107" t="s">
        <v>450</v>
      </c>
      <c r="H51" s="107"/>
      <c r="I51" s="107"/>
      <c r="J51" s="107"/>
      <c r="K51" s="107"/>
      <c r="L51" s="108"/>
      <c r="M51" s="108"/>
      <c r="N51" s="104"/>
    </row>
    <row r="52" spans="1:14" ht="15">
      <c r="A52" s="104">
        <v>51</v>
      </c>
      <c r="B52" s="105"/>
      <c r="C52" s="106"/>
      <c r="D52" s="107" t="s">
        <v>451</v>
      </c>
      <c r="E52" s="107" t="s">
        <v>452</v>
      </c>
      <c r="F52" s="107" t="s">
        <v>381</v>
      </c>
      <c r="G52" s="107" t="s">
        <v>452</v>
      </c>
      <c r="H52" s="107"/>
      <c r="I52" s="107"/>
      <c r="J52" s="107"/>
      <c r="K52" s="107"/>
      <c r="L52" s="108"/>
      <c r="M52" s="108"/>
      <c r="N52" s="104"/>
    </row>
    <row r="53" spans="1:14" ht="15">
      <c r="A53" s="109">
        <v>52</v>
      </c>
      <c r="B53" s="105">
        <v>43171</v>
      </c>
      <c r="C53" s="106"/>
      <c r="D53" s="107" t="s">
        <v>451</v>
      </c>
      <c r="E53" s="107" t="s">
        <v>453</v>
      </c>
      <c r="F53" s="107" t="s">
        <v>381</v>
      </c>
      <c r="G53" s="107" t="s">
        <v>453</v>
      </c>
      <c r="H53" s="107" t="s">
        <v>567</v>
      </c>
      <c r="I53" s="107">
        <v>4</v>
      </c>
      <c r="J53" s="107">
        <v>1</v>
      </c>
      <c r="K53" s="107" t="s">
        <v>565</v>
      </c>
      <c r="L53" s="108">
        <v>13</v>
      </c>
      <c r="M53" s="108">
        <v>0</v>
      </c>
      <c r="N53" s="109" t="s">
        <v>601</v>
      </c>
    </row>
    <row r="54" spans="1:14" ht="15">
      <c r="A54" s="104">
        <v>53</v>
      </c>
      <c r="B54" s="105"/>
      <c r="C54" s="106"/>
      <c r="D54" s="107" t="s">
        <v>38</v>
      </c>
      <c r="E54" s="107" t="s">
        <v>454</v>
      </c>
      <c r="F54" s="107" t="s">
        <v>381</v>
      </c>
      <c r="G54" s="107" t="s">
        <v>454</v>
      </c>
      <c r="H54" s="107"/>
      <c r="I54" s="107"/>
      <c r="J54" s="107"/>
      <c r="K54" s="107"/>
      <c r="L54" s="108"/>
      <c r="M54" s="108"/>
      <c r="N54" s="104"/>
    </row>
    <row r="55" spans="1:14" ht="15">
      <c r="A55" s="104">
        <v>54</v>
      </c>
      <c r="B55" s="105"/>
      <c r="C55" s="106"/>
      <c r="D55" s="107" t="s">
        <v>38</v>
      </c>
      <c r="E55" s="107" t="s">
        <v>455</v>
      </c>
      <c r="F55" s="107" t="s">
        <v>381</v>
      </c>
      <c r="G55" s="107" t="s">
        <v>455</v>
      </c>
      <c r="H55" s="107"/>
      <c r="I55" s="107"/>
      <c r="J55" s="107"/>
      <c r="K55" s="107"/>
      <c r="L55" s="108"/>
      <c r="M55" s="108"/>
      <c r="N55" s="104"/>
    </row>
    <row r="56" spans="1:14" ht="15">
      <c r="A56" s="104">
        <v>55</v>
      </c>
      <c r="B56" s="105"/>
      <c r="C56" s="106"/>
      <c r="D56" s="107" t="s">
        <v>38</v>
      </c>
      <c r="E56" s="107" t="s">
        <v>456</v>
      </c>
      <c r="F56" s="107" t="s">
        <v>381</v>
      </c>
      <c r="G56" s="107" t="s">
        <v>456</v>
      </c>
      <c r="H56" s="107"/>
      <c r="I56" s="107"/>
      <c r="J56" s="107"/>
      <c r="K56" s="107"/>
      <c r="L56" s="108"/>
      <c r="M56" s="108"/>
      <c r="N56" s="104"/>
    </row>
    <row r="57" spans="1:14" ht="15">
      <c r="A57" s="104">
        <v>56</v>
      </c>
      <c r="B57" s="105">
        <v>43257</v>
      </c>
      <c r="C57" s="106"/>
      <c r="D57" s="107" t="s">
        <v>75</v>
      </c>
      <c r="E57" s="107" t="s">
        <v>602</v>
      </c>
      <c r="F57" s="107" t="s">
        <v>381</v>
      </c>
      <c r="G57" s="107" t="s">
        <v>602</v>
      </c>
      <c r="H57" s="107" t="s">
        <v>594</v>
      </c>
      <c r="I57" s="107">
        <v>4</v>
      </c>
      <c r="J57" s="107">
        <v>4</v>
      </c>
      <c r="K57" s="107">
        <v>0</v>
      </c>
      <c r="L57" s="108">
        <v>11</v>
      </c>
      <c r="M57" s="108">
        <v>4</v>
      </c>
      <c r="N57" s="104"/>
    </row>
    <row r="58" spans="1:14" ht="15">
      <c r="A58" s="109">
        <v>57</v>
      </c>
      <c r="B58" s="105">
        <v>43152</v>
      </c>
      <c r="C58" s="106"/>
      <c r="D58" s="107" t="s">
        <v>75</v>
      </c>
      <c r="E58" s="107" t="s">
        <v>458</v>
      </c>
      <c r="F58" s="107" t="s">
        <v>381</v>
      </c>
      <c r="G58" s="107" t="s">
        <v>458</v>
      </c>
      <c r="H58" s="107" t="s">
        <v>567</v>
      </c>
      <c r="I58" s="107">
        <v>2</v>
      </c>
      <c r="J58" s="107">
        <v>2</v>
      </c>
      <c r="K58" s="107" t="s">
        <v>565</v>
      </c>
      <c r="L58" s="108">
        <v>18</v>
      </c>
      <c r="M58" s="108">
        <v>5</v>
      </c>
      <c r="N58" s="109" t="s">
        <v>603</v>
      </c>
    </row>
    <row r="59" spans="1:14" ht="15">
      <c r="A59" s="104">
        <v>58</v>
      </c>
      <c r="B59" s="105"/>
      <c r="C59" s="106"/>
      <c r="D59" s="107" t="s">
        <v>75</v>
      </c>
      <c r="E59" s="107" t="s">
        <v>459</v>
      </c>
      <c r="F59" s="107" t="s">
        <v>381</v>
      </c>
      <c r="G59" s="107" t="s">
        <v>459</v>
      </c>
      <c r="H59" s="107"/>
      <c r="I59" s="107"/>
      <c r="J59" s="107"/>
      <c r="K59" s="107"/>
      <c r="L59" s="108"/>
      <c r="M59" s="108"/>
      <c r="N59" s="104"/>
    </row>
    <row r="60" spans="1:14" ht="15">
      <c r="A60" s="109">
        <v>59</v>
      </c>
      <c r="B60" s="105">
        <v>43172</v>
      </c>
      <c r="C60" s="106"/>
      <c r="D60" s="107" t="s">
        <v>75</v>
      </c>
      <c r="E60" s="107" t="s">
        <v>460</v>
      </c>
      <c r="F60" s="107" t="s">
        <v>381</v>
      </c>
      <c r="G60" s="107" t="s">
        <v>460</v>
      </c>
      <c r="H60" s="107" t="s">
        <v>564</v>
      </c>
      <c r="I60" s="107">
        <v>2</v>
      </c>
      <c r="J60" s="107" t="s">
        <v>565</v>
      </c>
      <c r="K60" s="107" t="s">
        <v>565</v>
      </c>
      <c r="L60" s="108">
        <v>5</v>
      </c>
      <c r="M60" s="108">
        <v>0</v>
      </c>
      <c r="N60" s="109" t="s">
        <v>604</v>
      </c>
    </row>
    <row r="61" spans="1:14" ht="15">
      <c r="A61" s="109">
        <v>60</v>
      </c>
      <c r="B61" s="105">
        <v>43153</v>
      </c>
      <c r="C61" s="106"/>
      <c r="D61" s="107" t="s">
        <v>75</v>
      </c>
      <c r="E61" s="107" t="s">
        <v>461</v>
      </c>
      <c r="F61" s="107" t="s">
        <v>381</v>
      </c>
      <c r="G61" s="107" t="s">
        <v>461</v>
      </c>
      <c r="H61" s="107" t="s">
        <v>574</v>
      </c>
      <c r="I61" s="107">
        <v>2</v>
      </c>
      <c r="J61" s="107">
        <v>2</v>
      </c>
      <c r="K61" s="107" t="s">
        <v>565</v>
      </c>
      <c r="L61" s="108">
        <v>10</v>
      </c>
      <c r="M61" s="108">
        <v>3</v>
      </c>
      <c r="N61" s="109" t="s">
        <v>605</v>
      </c>
    </row>
    <row r="62" spans="1:14" ht="15">
      <c r="A62" s="104">
        <v>61</v>
      </c>
      <c r="B62" s="105"/>
      <c r="C62" s="106"/>
      <c r="D62" s="107" t="s">
        <v>48</v>
      </c>
      <c r="E62" s="107" t="s">
        <v>462</v>
      </c>
      <c r="F62" s="107" t="s">
        <v>381</v>
      </c>
      <c r="G62" s="107" t="s">
        <v>462</v>
      </c>
      <c r="H62" s="107"/>
      <c r="I62" s="107"/>
      <c r="J62" s="107"/>
      <c r="K62" s="107"/>
      <c r="L62" s="108"/>
      <c r="M62" s="108"/>
      <c r="N62" s="104"/>
    </row>
    <row r="63" spans="1:14" ht="15">
      <c r="A63" s="104">
        <v>62</v>
      </c>
      <c r="B63" s="105"/>
      <c r="C63" s="106"/>
      <c r="D63" s="107" t="s">
        <v>48</v>
      </c>
      <c r="E63" s="107" t="s">
        <v>463</v>
      </c>
      <c r="F63" s="107" t="s">
        <v>381</v>
      </c>
      <c r="G63" s="107" t="s">
        <v>463</v>
      </c>
      <c r="H63" s="107"/>
      <c r="I63" s="107"/>
      <c r="J63" s="107"/>
      <c r="K63" s="107"/>
      <c r="L63" s="108"/>
      <c r="M63" s="108"/>
      <c r="N63" s="104"/>
    </row>
    <row r="64" spans="1:14" ht="15">
      <c r="A64" s="104">
        <v>63</v>
      </c>
      <c r="B64" s="105">
        <v>43196</v>
      </c>
      <c r="C64" s="106"/>
      <c r="D64" s="107" t="s">
        <v>288</v>
      </c>
      <c r="E64" s="107" t="s">
        <v>464</v>
      </c>
      <c r="F64" s="107" t="s">
        <v>381</v>
      </c>
      <c r="G64" s="107" t="s">
        <v>464</v>
      </c>
      <c r="H64" s="107" t="s">
        <v>567</v>
      </c>
      <c r="I64" s="107">
        <v>2</v>
      </c>
      <c r="J64" s="107">
        <v>2</v>
      </c>
      <c r="K64" s="107" t="s">
        <v>565</v>
      </c>
      <c r="L64" s="108">
        <v>27</v>
      </c>
      <c r="M64" s="108">
        <v>0</v>
      </c>
      <c r="N64" s="104" t="s">
        <v>606</v>
      </c>
    </row>
    <row r="65" spans="1:14" ht="15">
      <c r="A65" s="104">
        <v>64</v>
      </c>
      <c r="B65" s="105"/>
      <c r="C65" s="106"/>
      <c r="D65" s="107" t="s">
        <v>288</v>
      </c>
      <c r="E65" s="107" t="s">
        <v>465</v>
      </c>
      <c r="F65" s="107" t="s">
        <v>381</v>
      </c>
      <c r="G65" s="107" t="s">
        <v>465</v>
      </c>
      <c r="H65" s="107"/>
      <c r="I65" s="107"/>
      <c r="J65" s="107"/>
      <c r="K65" s="107"/>
      <c r="L65" s="108"/>
      <c r="M65" s="108"/>
      <c r="N65" s="104"/>
    </row>
    <row r="66" spans="1:14" ht="15">
      <c r="A66" s="104">
        <v>65</v>
      </c>
      <c r="B66" s="105"/>
      <c r="C66" s="106"/>
      <c r="D66" s="107" t="s">
        <v>288</v>
      </c>
      <c r="E66" s="107" t="s">
        <v>466</v>
      </c>
      <c r="F66" s="107" t="s">
        <v>381</v>
      </c>
      <c r="G66" s="107" t="s">
        <v>466</v>
      </c>
      <c r="H66" s="107"/>
      <c r="I66" s="107"/>
      <c r="J66" s="107"/>
      <c r="K66" s="107"/>
      <c r="L66" s="108"/>
      <c r="M66" s="108"/>
      <c r="N66" s="104"/>
    </row>
    <row r="67" spans="1:14" ht="15">
      <c r="A67" s="104">
        <v>66</v>
      </c>
      <c r="B67" s="105"/>
      <c r="C67" s="106"/>
      <c r="D67" s="107" t="s">
        <v>288</v>
      </c>
      <c r="E67" s="107" t="s">
        <v>467</v>
      </c>
      <c r="F67" s="107" t="s">
        <v>381</v>
      </c>
      <c r="G67" s="107" t="s">
        <v>467</v>
      </c>
      <c r="H67" s="107"/>
      <c r="I67" s="107"/>
      <c r="J67" s="107"/>
      <c r="K67" s="107"/>
      <c r="L67" s="108"/>
      <c r="M67" s="108"/>
      <c r="N67" s="104"/>
    </row>
    <row r="68" spans="1:14" ht="15">
      <c r="A68" s="104">
        <v>67</v>
      </c>
      <c r="B68" s="105"/>
      <c r="C68" s="106"/>
      <c r="D68" s="107" t="s">
        <v>288</v>
      </c>
      <c r="E68" s="107" t="s">
        <v>468</v>
      </c>
      <c r="F68" s="107" t="s">
        <v>381</v>
      </c>
      <c r="G68" s="107" t="s">
        <v>468</v>
      </c>
      <c r="H68" s="107"/>
      <c r="I68" s="107"/>
      <c r="J68" s="107"/>
      <c r="K68" s="107"/>
      <c r="L68" s="108"/>
      <c r="M68" s="108"/>
      <c r="N68" s="104"/>
    </row>
    <row r="69" spans="1:14" ht="15">
      <c r="A69" s="104">
        <v>68</v>
      </c>
      <c r="B69" s="105"/>
      <c r="C69" s="106"/>
      <c r="D69" s="107" t="s">
        <v>44</v>
      </c>
      <c r="E69" s="107" t="s">
        <v>469</v>
      </c>
      <c r="F69" s="107" t="s">
        <v>381</v>
      </c>
      <c r="G69" s="107" t="s">
        <v>469</v>
      </c>
      <c r="H69" s="107"/>
      <c r="I69" s="107"/>
      <c r="J69" s="107"/>
      <c r="K69" s="107"/>
      <c r="L69" s="108"/>
      <c r="M69" s="108"/>
      <c r="N69" s="104"/>
    </row>
    <row r="70" spans="1:14" ht="15">
      <c r="A70" s="109">
        <v>69</v>
      </c>
      <c r="B70" s="105">
        <v>43125</v>
      </c>
      <c r="C70" s="106"/>
      <c r="D70" s="107" t="s">
        <v>44</v>
      </c>
      <c r="E70" s="107" t="s">
        <v>470</v>
      </c>
      <c r="F70" s="107" t="s">
        <v>381</v>
      </c>
      <c r="G70" s="107" t="s">
        <v>470</v>
      </c>
      <c r="H70" s="107" t="s">
        <v>471</v>
      </c>
      <c r="I70" s="107">
        <v>1</v>
      </c>
      <c r="J70" s="107">
        <v>1</v>
      </c>
      <c r="K70" s="107">
        <v>0</v>
      </c>
      <c r="L70" s="108">
        <v>2</v>
      </c>
      <c r="M70" s="108">
        <v>0</v>
      </c>
      <c r="N70" s="109" t="s">
        <v>472</v>
      </c>
    </row>
    <row r="71" spans="1:14" ht="15">
      <c r="A71" s="104">
        <v>70</v>
      </c>
      <c r="B71" s="105"/>
      <c r="C71" s="106"/>
      <c r="D71" s="107" t="s">
        <v>68</v>
      </c>
      <c r="E71" s="107" t="s">
        <v>473</v>
      </c>
      <c r="F71" s="107" t="s">
        <v>381</v>
      </c>
      <c r="G71" s="107" t="s">
        <v>473</v>
      </c>
      <c r="H71" s="107"/>
      <c r="I71" s="107"/>
      <c r="J71" s="107"/>
      <c r="K71" s="107"/>
      <c r="L71" s="108"/>
      <c r="M71" s="108"/>
      <c r="N71" s="104"/>
    </row>
    <row r="72" spans="1:14" ht="15">
      <c r="A72" s="109">
        <v>71</v>
      </c>
      <c r="B72" s="105">
        <v>43122</v>
      </c>
      <c r="C72" s="106"/>
      <c r="D72" s="107" t="s">
        <v>68</v>
      </c>
      <c r="E72" s="107" t="s">
        <v>474</v>
      </c>
      <c r="F72" s="107" t="s">
        <v>381</v>
      </c>
      <c r="G72" s="107" t="s">
        <v>474</v>
      </c>
      <c r="H72" s="107" t="s">
        <v>382</v>
      </c>
      <c r="I72" s="107">
        <v>1</v>
      </c>
      <c r="J72" s="107">
        <v>1</v>
      </c>
      <c r="K72" s="107">
        <v>0</v>
      </c>
      <c r="L72" s="108">
        <v>14</v>
      </c>
      <c r="M72" s="108">
        <v>3</v>
      </c>
      <c r="N72" s="109" t="s">
        <v>475</v>
      </c>
    </row>
    <row r="73" spans="1:14" ht="15">
      <c r="A73" s="104">
        <v>72</v>
      </c>
      <c r="B73" s="105"/>
      <c r="C73" s="106"/>
      <c r="D73" s="107" t="s">
        <v>68</v>
      </c>
      <c r="E73" s="107" t="s">
        <v>476</v>
      </c>
      <c r="F73" s="107" t="s">
        <v>381</v>
      </c>
      <c r="G73" s="107" t="s">
        <v>476</v>
      </c>
      <c r="H73" s="107"/>
      <c r="I73" s="107"/>
      <c r="J73" s="107"/>
      <c r="K73" s="107"/>
      <c r="L73" s="108"/>
      <c r="M73" s="108"/>
      <c r="N73" s="104"/>
    </row>
    <row r="74" spans="1:14" ht="15">
      <c r="A74" s="104">
        <v>73</v>
      </c>
      <c r="B74" s="105"/>
      <c r="C74" s="106"/>
      <c r="D74" s="107" t="s">
        <v>68</v>
      </c>
      <c r="E74" s="107" t="s">
        <v>477</v>
      </c>
      <c r="F74" s="107" t="s">
        <v>381</v>
      </c>
      <c r="G74" s="107" t="s">
        <v>477</v>
      </c>
      <c r="H74" s="107"/>
      <c r="I74" s="107"/>
      <c r="J74" s="107"/>
      <c r="K74" s="107"/>
      <c r="L74" s="108"/>
      <c r="M74" s="108"/>
      <c r="N74" s="104"/>
    </row>
    <row r="75" spans="1:14" ht="15">
      <c r="A75" s="104">
        <v>74</v>
      </c>
      <c r="B75" s="105"/>
      <c r="C75" s="106"/>
      <c r="D75" s="107" t="s">
        <v>288</v>
      </c>
      <c r="E75" s="107" t="s">
        <v>478</v>
      </c>
      <c r="F75" s="107" t="s">
        <v>381</v>
      </c>
      <c r="G75" s="107" t="s">
        <v>478</v>
      </c>
      <c r="H75" s="107"/>
      <c r="I75" s="107"/>
      <c r="J75" s="107"/>
      <c r="K75" s="107"/>
      <c r="L75" s="108"/>
      <c r="M75" s="108"/>
      <c r="N75" s="104"/>
    </row>
    <row r="76" spans="1:14" ht="15">
      <c r="A76" s="104">
        <v>75</v>
      </c>
      <c r="B76" s="105"/>
      <c r="C76" s="106"/>
      <c r="D76" s="107" t="s">
        <v>288</v>
      </c>
      <c r="E76" s="107" t="s">
        <v>479</v>
      </c>
      <c r="F76" s="107" t="s">
        <v>381</v>
      </c>
      <c r="G76" s="107" t="s">
        <v>479</v>
      </c>
      <c r="H76" s="107"/>
      <c r="I76" s="107"/>
      <c r="J76" s="107"/>
      <c r="K76" s="107"/>
      <c r="L76" s="108"/>
      <c r="M76" s="108"/>
      <c r="N76" s="104"/>
    </row>
    <row r="77" spans="1:14" ht="15">
      <c r="A77" s="104">
        <v>76</v>
      </c>
      <c r="B77" s="105"/>
      <c r="C77" s="106"/>
      <c r="D77" s="107" t="s">
        <v>288</v>
      </c>
      <c r="E77" s="107" t="s">
        <v>480</v>
      </c>
      <c r="F77" s="107" t="s">
        <v>381</v>
      </c>
      <c r="G77" s="107" t="s">
        <v>480</v>
      </c>
      <c r="H77" s="107"/>
      <c r="I77" s="107"/>
      <c r="J77" s="107"/>
      <c r="K77" s="107"/>
      <c r="L77" s="108"/>
      <c r="M77" s="108"/>
      <c r="N77" s="104"/>
    </row>
    <row r="78" spans="1:14" ht="15">
      <c r="A78" s="104">
        <v>77</v>
      </c>
      <c r="B78" s="105"/>
      <c r="C78" s="106"/>
      <c r="D78" s="107" t="s">
        <v>288</v>
      </c>
      <c r="E78" s="107" t="s">
        <v>481</v>
      </c>
      <c r="F78" s="107" t="s">
        <v>381</v>
      </c>
      <c r="G78" s="107" t="s">
        <v>481</v>
      </c>
      <c r="H78" s="107"/>
      <c r="I78" s="107"/>
      <c r="J78" s="107"/>
      <c r="K78" s="107"/>
      <c r="L78" s="108"/>
      <c r="M78" s="108"/>
      <c r="N78" s="104"/>
    </row>
    <row r="79" spans="1:14" ht="15">
      <c r="A79" s="104">
        <v>78</v>
      </c>
      <c r="B79" s="105">
        <v>43213</v>
      </c>
      <c r="C79" s="106"/>
      <c r="D79" s="107" t="s">
        <v>48</v>
      </c>
      <c r="E79" s="107" t="s">
        <v>482</v>
      </c>
      <c r="F79" s="107" t="s">
        <v>381</v>
      </c>
      <c r="G79" s="107" t="s">
        <v>482</v>
      </c>
      <c r="H79" s="107" t="s">
        <v>574</v>
      </c>
      <c r="I79" s="107">
        <v>4</v>
      </c>
      <c r="J79" s="107">
        <v>1</v>
      </c>
      <c r="K79" s="107" t="s">
        <v>565</v>
      </c>
      <c r="L79" s="108">
        <v>17</v>
      </c>
      <c r="M79" s="108">
        <v>2</v>
      </c>
      <c r="N79" s="104" t="s">
        <v>607</v>
      </c>
    </row>
    <row r="80" spans="1:14" ht="15">
      <c r="A80" s="104">
        <v>79</v>
      </c>
      <c r="B80" s="105"/>
      <c r="C80" s="106"/>
      <c r="D80" s="107" t="s">
        <v>48</v>
      </c>
      <c r="E80" s="107" t="s">
        <v>483</v>
      </c>
      <c r="F80" s="107" t="s">
        <v>381</v>
      </c>
      <c r="G80" s="107" t="s">
        <v>483</v>
      </c>
      <c r="H80" s="107"/>
      <c r="I80" s="107"/>
      <c r="J80" s="107"/>
      <c r="K80" s="107"/>
      <c r="L80" s="108"/>
      <c r="M80" s="108"/>
      <c r="N80" s="104"/>
    </row>
    <row r="81" spans="1:14" ht="15">
      <c r="A81" s="109">
        <v>80</v>
      </c>
      <c r="B81" s="105">
        <v>43150</v>
      </c>
      <c r="C81" s="106"/>
      <c r="D81" s="107" t="s">
        <v>444</v>
      </c>
      <c r="E81" s="107" t="s">
        <v>484</v>
      </c>
      <c r="F81" s="107" t="s">
        <v>381</v>
      </c>
      <c r="G81" s="107" t="s">
        <v>484</v>
      </c>
      <c r="H81" s="107" t="s">
        <v>567</v>
      </c>
      <c r="I81" s="107">
        <v>2</v>
      </c>
      <c r="J81" s="107">
        <v>1</v>
      </c>
      <c r="K81" s="107" t="s">
        <v>565</v>
      </c>
      <c r="L81" s="108">
        <v>12</v>
      </c>
      <c r="M81" s="108">
        <v>0</v>
      </c>
      <c r="N81" s="109" t="s">
        <v>608</v>
      </c>
    </row>
    <row r="82" spans="1:14" ht="15">
      <c r="A82" s="104">
        <v>81</v>
      </c>
      <c r="B82" s="105"/>
      <c r="C82" s="106"/>
      <c r="D82" s="107" t="s">
        <v>75</v>
      </c>
      <c r="E82" s="107" t="s">
        <v>485</v>
      </c>
      <c r="F82" s="107" t="s">
        <v>381</v>
      </c>
      <c r="G82" s="107" t="s">
        <v>485</v>
      </c>
      <c r="H82" s="107"/>
      <c r="I82" s="107"/>
      <c r="J82" s="107"/>
      <c r="K82" s="107"/>
      <c r="L82" s="108"/>
      <c r="M82" s="108"/>
      <c r="N82" s="104"/>
    </row>
    <row r="83" spans="1:14" ht="15">
      <c r="A83" s="104">
        <v>82</v>
      </c>
      <c r="B83" s="105"/>
      <c r="C83" s="106"/>
      <c r="D83" s="107" t="s">
        <v>75</v>
      </c>
      <c r="E83" s="107" t="s">
        <v>486</v>
      </c>
      <c r="F83" s="107" t="s">
        <v>381</v>
      </c>
      <c r="G83" s="107" t="s">
        <v>486</v>
      </c>
      <c r="H83" s="107"/>
      <c r="I83" s="107"/>
      <c r="J83" s="107"/>
      <c r="K83" s="107"/>
      <c r="L83" s="108"/>
      <c r="M83" s="108"/>
      <c r="N83" s="104"/>
    </row>
    <row r="84" spans="1:14" ht="15">
      <c r="A84" s="104">
        <v>83</v>
      </c>
      <c r="B84" s="105"/>
      <c r="C84" s="106"/>
      <c r="D84" s="107" t="s">
        <v>75</v>
      </c>
      <c r="E84" s="107" t="s">
        <v>487</v>
      </c>
      <c r="F84" s="107" t="s">
        <v>381</v>
      </c>
      <c r="G84" s="107" t="s">
        <v>487</v>
      </c>
      <c r="H84" s="107"/>
      <c r="I84" s="107"/>
      <c r="J84" s="107"/>
      <c r="K84" s="107"/>
      <c r="L84" s="108"/>
      <c r="M84" s="108"/>
      <c r="N84" s="104"/>
    </row>
    <row r="85" spans="1:14" ht="15">
      <c r="A85" s="104">
        <v>84</v>
      </c>
      <c r="B85" s="105"/>
      <c r="C85" s="106"/>
      <c r="D85" s="107" t="s">
        <v>75</v>
      </c>
      <c r="E85" s="107" t="s">
        <v>488</v>
      </c>
      <c r="F85" s="107" t="s">
        <v>381</v>
      </c>
      <c r="G85" s="107" t="s">
        <v>488</v>
      </c>
      <c r="H85" s="107"/>
      <c r="I85" s="107"/>
      <c r="J85" s="107"/>
      <c r="K85" s="107"/>
      <c r="L85" s="108"/>
      <c r="M85" s="108"/>
      <c r="N85" s="104"/>
    </row>
    <row r="86" spans="1:14" ht="15">
      <c r="A86" s="104">
        <v>85</v>
      </c>
      <c r="B86" s="105">
        <v>43258</v>
      </c>
      <c r="C86" s="106"/>
      <c r="D86" s="107" t="s">
        <v>75</v>
      </c>
      <c r="E86" s="107" t="s">
        <v>489</v>
      </c>
      <c r="F86" s="107" t="s">
        <v>381</v>
      </c>
      <c r="G86" s="107" t="s">
        <v>489</v>
      </c>
      <c r="H86" s="107" t="s">
        <v>573</v>
      </c>
      <c r="I86" s="107">
        <v>2</v>
      </c>
      <c r="J86" s="107">
        <v>3</v>
      </c>
      <c r="K86" s="107">
        <v>0</v>
      </c>
      <c r="L86" s="108">
        <v>11</v>
      </c>
      <c r="M86" s="108">
        <v>3</v>
      </c>
      <c r="N86" s="104"/>
    </row>
    <row r="87" spans="1:14" ht="15">
      <c r="A87" s="104">
        <v>86</v>
      </c>
      <c r="B87" s="105">
        <v>43199</v>
      </c>
      <c r="C87" s="106"/>
      <c r="D87" s="107" t="s">
        <v>75</v>
      </c>
      <c r="E87" s="107" t="s">
        <v>490</v>
      </c>
      <c r="F87" s="107" t="s">
        <v>381</v>
      </c>
      <c r="G87" s="107" t="s">
        <v>490</v>
      </c>
      <c r="H87" s="107" t="s">
        <v>595</v>
      </c>
      <c r="I87" s="107">
        <v>4</v>
      </c>
      <c r="J87" s="107">
        <v>2</v>
      </c>
      <c r="K87" s="107" t="s">
        <v>565</v>
      </c>
      <c r="L87" s="108">
        <v>1</v>
      </c>
      <c r="M87" s="108">
        <v>0</v>
      </c>
      <c r="N87" s="104" t="s">
        <v>609</v>
      </c>
    </row>
    <row r="88" spans="1:14" ht="15">
      <c r="A88" s="104">
        <v>87</v>
      </c>
      <c r="B88" s="105"/>
      <c r="C88" s="106"/>
      <c r="D88" s="107" t="s">
        <v>491</v>
      </c>
      <c r="E88" s="107" t="s">
        <v>492</v>
      </c>
      <c r="F88" s="107" t="s">
        <v>381</v>
      </c>
      <c r="G88" s="107" t="s">
        <v>492</v>
      </c>
      <c r="H88" s="107"/>
      <c r="I88" s="107"/>
      <c r="J88" s="107"/>
      <c r="K88" s="107"/>
      <c r="L88" s="108"/>
      <c r="M88" s="108"/>
      <c r="N88" s="104"/>
    </row>
    <row r="89" spans="1:14" ht="15">
      <c r="A89" s="104">
        <v>88</v>
      </c>
      <c r="B89" s="105"/>
      <c r="C89" s="106"/>
      <c r="D89" s="107" t="s">
        <v>491</v>
      </c>
      <c r="E89" s="107" t="s">
        <v>493</v>
      </c>
      <c r="F89" s="107" t="s">
        <v>381</v>
      </c>
      <c r="G89" s="107" t="s">
        <v>493</v>
      </c>
      <c r="H89" s="107"/>
      <c r="I89" s="107"/>
      <c r="J89" s="107"/>
      <c r="K89" s="107"/>
      <c r="L89" s="108"/>
      <c r="M89" s="108"/>
      <c r="N89" s="104"/>
    </row>
    <row r="90" spans="1:14" ht="15">
      <c r="A90" s="104">
        <v>89</v>
      </c>
      <c r="B90" s="105"/>
      <c r="C90" s="106"/>
      <c r="D90" s="107" t="s">
        <v>491</v>
      </c>
      <c r="E90" s="107" t="s">
        <v>494</v>
      </c>
      <c r="F90" s="107" t="s">
        <v>381</v>
      </c>
      <c r="G90" s="107" t="s">
        <v>494</v>
      </c>
      <c r="H90" s="107"/>
      <c r="I90" s="107"/>
      <c r="J90" s="107"/>
      <c r="K90" s="107"/>
      <c r="L90" s="108"/>
      <c r="M90" s="108"/>
      <c r="N90" s="104"/>
    </row>
    <row r="91" spans="1:14" ht="15">
      <c r="A91" s="104">
        <v>90</v>
      </c>
      <c r="B91" s="105"/>
      <c r="C91" s="106"/>
      <c r="D91" s="107" t="s">
        <v>491</v>
      </c>
      <c r="E91" s="107" t="s">
        <v>495</v>
      </c>
      <c r="F91" s="107" t="s">
        <v>381</v>
      </c>
      <c r="G91" s="107" t="s">
        <v>495</v>
      </c>
      <c r="H91" s="107"/>
      <c r="I91" s="107"/>
      <c r="J91" s="107"/>
      <c r="K91" s="107"/>
      <c r="L91" s="108"/>
      <c r="M91" s="108"/>
      <c r="N91" s="104"/>
    </row>
    <row r="92" spans="1:14" ht="15">
      <c r="A92" s="104">
        <v>91</v>
      </c>
      <c r="B92" s="105"/>
      <c r="C92" s="106"/>
      <c r="D92" s="107" t="s">
        <v>491</v>
      </c>
      <c r="E92" s="107" t="s">
        <v>496</v>
      </c>
      <c r="F92" s="107" t="s">
        <v>381</v>
      </c>
      <c r="G92" s="107" t="s">
        <v>496</v>
      </c>
      <c r="H92" s="107"/>
      <c r="I92" s="107"/>
      <c r="J92" s="107"/>
      <c r="K92" s="107"/>
      <c r="L92" s="108"/>
      <c r="M92" s="108"/>
      <c r="N92" s="104"/>
    </row>
    <row r="93" spans="1:14" ht="15">
      <c r="A93" s="104">
        <v>92</v>
      </c>
      <c r="B93" s="105"/>
      <c r="C93" s="106"/>
      <c r="D93" s="107" t="s">
        <v>491</v>
      </c>
      <c r="E93" s="107" t="s">
        <v>497</v>
      </c>
      <c r="F93" s="107" t="s">
        <v>381</v>
      </c>
      <c r="G93" s="107" t="s">
        <v>497</v>
      </c>
      <c r="H93" s="107"/>
      <c r="I93" s="107"/>
      <c r="J93" s="107"/>
      <c r="K93" s="107"/>
      <c r="L93" s="108"/>
      <c r="M93" s="108"/>
      <c r="N93" s="104"/>
    </row>
    <row r="94" spans="1:14" ht="15">
      <c r="A94" s="104">
        <v>93</v>
      </c>
      <c r="B94" s="105">
        <v>43213</v>
      </c>
      <c r="C94" s="106"/>
      <c r="D94" s="107" t="s">
        <v>288</v>
      </c>
      <c r="E94" s="107" t="s">
        <v>498</v>
      </c>
      <c r="F94" s="107" t="s">
        <v>381</v>
      </c>
      <c r="G94" s="107" t="s">
        <v>498</v>
      </c>
      <c r="H94" s="107" t="s">
        <v>595</v>
      </c>
      <c r="I94" s="107">
        <v>4</v>
      </c>
      <c r="J94" s="107">
        <v>2</v>
      </c>
      <c r="K94" s="107" t="s">
        <v>565</v>
      </c>
      <c r="L94" s="108">
        <v>2</v>
      </c>
      <c r="M94" s="108">
        <v>0</v>
      </c>
      <c r="N94" s="104" t="s">
        <v>610</v>
      </c>
    </row>
    <row r="95" spans="1:14" ht="15">
      <c r="A95" s="104">
        <v>94</v>
      </c>
      <c r="B95" s="105"/>
      <c r="C95" s="106"/>
      <c r="D95" s="107" t="s">
        <v>35</v>
      </c>
      <c r="E95" s="107" t="s">
        <v>499</v>
      </c>
      <c r="F95" s="107" t="s">
        <v>381</v>
      </c>
      <c r="G95" s="107" t="s">
        <v>499</v>
      </c>
      <c r="H95" s="107"/>
      <c r="I95" s="107"/>
      <c r="J95" s="107"/>
      <c r="K95" s="107"/>
      <c r="L95" s="108"/>
      <c r="M95" s="108"/>
      <c r="N95" s="104"/>
    </row>
    <row r="96" spans="1:14" ht="15">
      <c r="A96" s="104">
        <v>95</v>
      </c>
      <c r="B96" s="105"/>
      <c r="C96" s="106"/>
      <c r="D96" s="107" t="s">
        <v>75</v>
      </c>
      <c r="E96" s="107" t="s">
        <v>500</v>
      </c>
      <c r="F96" s="107" t="s">
        <v>381</v>
      </c>
      <c r="G96" s="107" t="s">
        <v>500</v>
      </c>
      <c r="H96" s="107"/>
      <c r="I96" s="107"/>
      <c r="J96" s="107"/>
      <c r="K96" s="107"/>
      <c r="L96" s="108"/>
      <c r="M96" s="108"/>
      <c r="N96" s="104"/>
    </row>
    <row r="97" spans="1:14" ht="15">
      <c r="A97" s="104">
        <v>96</v>
      </c>
      <c r="B97" s="105"/>
      <c r="C97" s="106"/>
      <c r="D97" s="107" t="s">
        <v>491</v>
      </c>
      <c r="E97" s="107" t="s">
        <v>501</v>
      </c>
      <c r="F97" s="107" t="s">
        <v>381</v>
      </c>
      <c r="G97" s="107" t="s">
        <v>501</v>
      </c>
      <c r="H97" s="107"/>
      <c r="I97" s="107"/>
      <c r="J97" s="107"/>
      <c r="K97" s="107"/>
      <c r="L97" s="108"/>
      <c r="M97" s="108"/>
      <c r="N97" s="104"/>
    </row>
    <row r="98" spans="1:14" ht="15">
      <c r="A98" s="104">
        <v>97</v>
      </c>
      <c r="B98" s="105"/>
      <c r="C98" s="106"/>
      <c r="D98" s="107" t="s">
        <v>410</v>
      </c>
      <c r="E98" s="107" t="s">
        <v>502</v>
      </c>
      <c r="F98" s="107" t="s">
        <v>381</v>
      </c>
      <c r="G98" s="107" t="s">
        <v>502</v>
      </c>
      <c r="H98" s="107"/>
      <c r="I98" s="107"/>
      <c r="J98" s="107"/>
      <c r="K98" s="107"/>
      <c r="L98" s="108"/>
      <c r="M98" s="108"/>
      <c r="N98" s="104"/>
    </row>
    <row r="99" spans="1:14" ht="15">
      <c r="A99" s="109">
        <v>98</v>
      </c>
      <c r="B99" s="105">
        <v>43173</v>
      </c>
      <c r="C99" s="106"/>
      <c r="D99" s="107" t="s">
        <v>427</v>
      </c>
      <c r="E99" s="107" t="s">
        <v>503</v>
      </c>
      <c r="F99" s="107" t="s">
        <v>381</v>
      </c>
      <c r="G99" s="107" t="s">
        <v>503</v>
      </c>
      <c r="H99" s="107" t="s">
        <v>567</v>
      </c>
      <c r="I99" s="107">
        <v>4</v>
      </c>
      <c r="J99" s="107">
        <v>2</v>
      </c>
      <c r="K99" s="107" t="s">
        <v>565</v>
      </c>
      <c r="L99" s="108">
        <v>11</v>
      </c>
      <c r="M99" s="108">
        <v>0</v>
      </c>
      <c r="N99" s="109" t="s">
        <v>611</v>
      </c>
    </row>
    <row r="100" spans="1:14" ht="15">
      <c r="A100" s="109">
        <v>99</v>
      </c>
      <c r="B100" s="105">
        <v>43179</v>
      </c>
      <c r="C100" s="106"/>
      <c r="D100" s="107" t="s">
        <v>38</v>
      </c>
      <c r="E100" s="107" t="s">
        <v>504</v>
      </c>
      <c r="F100" s="107" t="s">
        <v>381</v>
      </c>
      <c r="G100" s="107" t="s">
        <v>504</v>
      </c>
      <c r="H100" s="107" t="s">
        <v>567</v>
      </c>
      <c r="I100" s="107" t="s">
        <v>565</v>
      </c>
      <c r="J100" s="107">
        <v>3</v>
      </c>
      <c r="K100" s="107" t="s">
        <v>565</v>
      </c>
      <c r="L100" s="108">
        <v>19</v>
      </c>
      <c r="M100" s="108">
        <v>2</v>
      </c>
      <c r="N100" s="109" t="s">
        <v>612</v>
      </c>
    </row>
    <row r="101" spans="1:14" ht="15">
      <c r="A101" s="104">
        <v>100</v>
      </c>
      <c r="B101" s="105"/>
      <c r="C101" s="106"/>
      <c r="D101" s="107" t="s">
        <v>35</v>
      </c>
      <c r="E101" s="107" t="s">
        <v>505</v>
      </c>
      <c r="F101" s="107" t="s">
        <v>381</v>
      </c>
      <c r="G101" s="107" t="s">
        <v>505</v>
      </c>
      <c r="H101" s="107"/>
      <c r="I101" s="107"/>
      <c r="J101" s="107"/>
      <c r="K101" s="107"/>
      <c r="L101" s="108"/>
      <c r="M101" s="108"/>
      <c r="N101" s="104"/>
    </row>
    <row r="102" spans="1:14" ht="15">
      <c r="A102" s="104">
        <v>101</v>
      </c>
      <c r="B102" s="105"/>
      <c r="C102" s="106"/>
      <c r="D102" s="107" t="s">
        <v>288</v>
      </c>
      <c r="E102" s="107" t="s">
        <v>506</v>
      </c>
      <c r="F102" s="107" t="s">
        <v>381</v>
      </c>
      <c r="G102" s="107" t="s">
        <v>506</v>
      </c>
      <c r="H102" s="107"/>
      <c r="I102" s="107"/>
      <c r="J102" s="107"/>
      <c r="K102" s="107"/>
      <c r="L102" s="108"/>
      <c r="M102" s="108"/>
      <c r="N102" s="104"/>
    </row>
    <row r="103" spans="1:14" ht="15">
      <c r="A103" s="104">
        <v>102</v>
      </c>
      <c r="B103" s="105"/>
      <c r="C103" s="106"/>
      <c r="D103" s="107" t="s">
        <v>418</v>
      </c>
      <c r="E103" s="107" t="s">
        <v>507</v>
      </c>
      <c r="F103" s="107" t="s">
        <v>381</v>
      </c>
      <c r="G103" s="107" t="s">
        <v>507</v>
      </c>
      <c r="H103" s="107"/>
      <c r="I103" s="107"/>
      <c r="J103" s="107"/>
      <c r="K103" s="107"/>
      <c r="L103" s="108"/>
      <c r="M103" s="108"/>
      <c r="N103" s="104"/>
    </row>
    <row r="104" spans="1:14" ht="15">
      <c r="A104" s="109">
        <v>103</v>
      </c>
      <c r="B104" s="105">
        <v>43123</v>
      </c>
      <c r="C104" s="106"/>
      <c r="D104" s="107" t="s">
        <v>85</v>
      </c>
      <c r="E104" s="107" t="s">
        <v>508</v>
      </c>
      <c r="F104" s="107" t="s">
        <v>381</v>
      </c>
      <c r="G104" s="107" t="s">
        <v>508</v>
      </c>
      <c r="H104" s="107" t="s">
        <v>509</v>
      </c>
      <c r="I104" s="107">
        <v>1</v>
      </c>
      <c r="J104" s="107">
        <v>1</v>
      </c>
      <c r="K104" s="107">
        <v>0</v>
      </c>
      <c r="L104" s="108">
        <v>5</v>
      </c>
      <c r="M104" s="108">
        <v>0</v>
      </c>
      <c r="N104" s="109" t="s">
        <v>510</v>
      </c>
    </row>
    <row r="105" spans="1:14" ht="15">
      <c r="A105" s="104">
        <v>104</v>
      </c>
      <c r="B105" s="105"/>
      <c r="C105" s="106"/>
      <c r="D105" s="107" t="s">
        <v>75</v>
      </c>
      <c r="E105" s="107" t="s">
        <v>511</v>
      </c>
      <c r="F105" s="107" t="s">
        <v>381</v>
      </c>
      <c r="G105" s="107" t="s">
        <v>511</v>
      </c>
      <c r="H105" s="107"/>
      <c r="I105" s="107"/>
      <c r="J105" s="107"/>
      <c r="K105" s="107"/>
      <c r="L105" s="108"/>
      <c r="M105" s="108"/>
      <c r="N105" s="104"/>
    </row>
    <row r="106" spans="1:14" ht="15">
      <c r="A106" s="104">
        <v>105</v>
      </c>
      <c r="B106" s="105">
        <v>43248</v>
      </c>
      <c r="C106" s="106"/>
      <c r="D106" s="107" t="s">
        <v>75</v>
      </c>
      <c r="E106" s="107" t="s">
        <v>512</v>
      </c>
      <c r="F106" s="107" t="s">
        <v>381</v>
      </c>
      <c r="G106" s="107" t="s">
        <v>512</v>
      </c>
      <c r="H106" s="107" t="s">
        <v>402</v>
      </c>
      <c r="I106" s="107">
        <v>4</v>
      </c>
      <c r="J106" s="107">
        <v>2</v>
      </c>
      <c r="K106" s="107" t="s">
        <v>565</v>
      </c>
      <c r="L106" s="108">
        <v>8</v>
      </c>
      <c r="M106" s="108">
        <v>3</v>
      </c>
      <c r="N106" s="104" t="s">
        <v>613</v>
      </c>
    </row>
    <row r="107" spans="1:14" ht="15">
      <c r="A107" s="104">
        <v>106</v>
      </c>
      <c r="B107" s="105"/>
      <c r="C107" s="106"/>
      <c r="D107" s="107" t="s">
        <v>68</v>
      </c>
      <c r="E107" s="107" t="s">
        <v>513</v>
      </c>
      <c r="F107" s="107" t="s">
        <v>381</v>
      </c>
      <c r="G107" s="107" t="s">
        <v>513</v>
      </c>
      <c r="H107" s="107"/>
      <c r="I107" s="107"/>
      <c r="J107" s="107"/>
      <c r="K107" s="107"/>
      <c r="L107" s="108"/>
      <c r="M107" s="108"/>
      <c r="N107" s="104"/>
    </row>
    <row r="108" spans="1:14" ht="15">
      <c r="A108" s="109">
        <v>107</v>
      </c>
      <c r="B108" s="105">
        <v>43133</v>
      </c>
      <c r="C108" s="106"/>
      <c r="D108" s="107" t="s">
        <v>439</v>
      </c>
      <c r="E108" s="107" t="s">
        <v>514</v>
      </c>
      <c r="F108" s="107" t="s">
        <v>381</v>
      </c>
      <c r="G108" s="107" t="s">
        <v>514</v>
      </c>
      <c r="H108" s="107" t="s">
        <v>402</v>
      </c>
      <c r="I108" s="107">
        <v>2</v>
      </c>
      <c r="J108" s="107">
        <v>2</v>
      </c>
      <c r="K108" s="107" t="s">
        <v>565</v>
      </c>
      <c r="L108" s="108">
        <v>7</v>
      </c>
      <c r="M108" s="108">
        <v>0</v>
      </c>
      <c r="N108" s="109" t="s">
        <v>614</v>
      </c>
    </row>
    <row r="109" spans="1:14" ht="15">
      <c r="A109" s="104">
        <v>108</v>
      </c>
      <c r="B109" s="105"/>
      <c r="C109" s="106"/>
      <c r="D109" s="107" t="s">
        <v>439</v>
      </c>
      <c r="E109" s="107" t="s">
        <v>515</v>
      </c>
      <c r="F109" s="107" t="s">
        <v>381</v>
      </c>
      <c r="G109" s="107" t="s">
        <v>515</v>
      </c>
      <c r="H109" s="107"/>
      <c r="I109" s="107"/>
      <c r="J109" s="107"/>
      <c r="K109" s="107"/>
      <c r="L109" s="108"/>
      <c r="M109" s="108"/>
      <c r="N109" s="104"/>
    </row>
    <row r="110" spans="1:14" ht="15">
      <c r="A110" s="109">
        <v>109</v>
      </c>
      <c r="B110" s="105">
        <v>43151</v>
      </c>
      <c r="C110" s="106"/>
      <c r="D110" s="107" t="s">
        <v>427</v>
      </c>
      <c r="E110" s="107" t="s">
        <v>516</v>
      </c>
      <c r="F110" s="107" t="s">
        <v>381</v>
      </c>
      <c r="G110" s="107" t="s">
        <v>516</v>
      </c>
      <c r="H110" s="107" t="s">
        <v>412</v>
      </c>
      <c r="I110" s="107">
        <v>2</v>
      </c>
      <c r="J110" s="107">
        <v>2</v>
      </c>
      <c r="K110" s="107" t="s">
        <v>565</v>
      </c>
      <c r="L110" s="108">
        <v>6</v>
      </c>
      <c r="M110" s="108">
        <v>0</v>
      </c>
      <c r="N110" s="109" t="s">
        <v>615</v>
      </c>
    </row>
    <row r="111" spans="1:14" ht="15">
      <c r="A111" s="104">
        <v>110</v>
      </c>
      <c r="B111" s="105"/>
      <c r="C111" s="106"/>
      <c r="D111" s="107" t="s">
        <v>427</v>
      </c>
      <c r="E111" s="107" t="s">
        <v>517</v>
      </c>
      <c r="F111" s="107" t="s">
        <v>381</v>
      </c>
      <c r="G111" s="107" t="s">
        <v>517</v>
      </c>
      <c r="H111" s="107"/>
      <c r="I111" s="107"/>
      <c r="J111" s="107"/>
      <c r="K111" s="107"/>
      <c r="L111" s="108"/>
      <c r="M111" s="108"/>
      <c r="N111" s="104"/>
    </row>
    <row r="112" spans="1:14" ht="15">
      <c r="A112" s="104">
        <v>111</v>
      </c>
      <c r="B112" s="105"/>
      <c r="C112" s="106"/>
      <c r="D112" s="107" t="s">
        <v>75</v>
      </c>
      <c r="E112" s="107" t="s">
        <v>518</v>
      </c>
      <c r="F112" s="107" t="s">
        <v>381</v>
      </c>
      <c r="G112" s="107" t="s">
        <v>518</v>
      </c>
      <c r="H112" s="107"/>
      <c r="I112" s="107"/>
      <c r="J112" s="107"/>
      <c r="K112" s="107"/>
      <c r="L112" s="108"/>
      <c r="M112" s="108"/>
      <c r="N112" s="104"/>
    </row>
    <row r="113" spans="1:14" ht="15">
      <c r="A113" s="104">
        <v>112</v>
      </c>
      <c r="B113" s="105">
        <v>43250</v>
      </c>
      <c r="C113" s="106"/>
      <c r="D113" s="107" t="s">
        <v>75</v>
      </c>
      <c r="E113" s="107" t="s">
        <v>519</v>
      </c>
      <c r="F113" s="107" t="s">
        <v>381</v>
      </c>
      <c r="G113" s="107" t="s">
        <v>519</v>
      </c>
      <c r="H113" s="107" t="s">
        <v>402</v>
      </c>
      <c r="I113" s="107">
        <v>2</v>
      </c>
      <c r="J113" s="107">
        <v>1</v>
      </c>
      <c r="K113" s="107" t="s">
        <v>565</v>
      </c>
      <c r="L113" s="108">
        <v>9</v>
      </c>
      <c r="M113" s="108">
        <v>5</v>
      </c>
      <c r="N113" s="104" t="s">
        <v>616</v>
      </c>
    </row>
    <row r="114" spans="1:14" ht="15">
      <c r="A114" s="104">
        <v>113</v>
      </c>
      <c r="B114" s="105"/>
      <c r="C114" s="106"/>
      <c r="D114" s="107" t="s">
        <v>75</v>
      </c>
      <c r="E114" s="107" t="s">
        <v>520</v>
      </c>
      <c r="F114" s="107" t="s">
        <v>381</v>
      </c>
      <c r="G114" s="107" t="s">
        <v>520</v>
      </c>
      <c r="H114" s="107"/>
      <c r="I114" s="107"/>
      <c r="J114" s="107"/>
      <c r="K114" s="107"/>
      <c r="L114" s="108"/>
      <c r="M114" s="108"/>
      <c r="N114" s="104"/>
    </row>
    <row r="115" spans="1:14" ht="15">
      <c r="A115" s="109">
        <v>114</v>
      </c>
      <c r="B115" s="105">
        <v>43157</v>
      </c>
      <c r="C115" s="106"/>
      <c r="D115" s="107" t="s">
        <v>418</v>
      </c>
      <c r="E115" s="107" t="s">
        <v>521</v>
      </c>
      <c r="F115" s="107" t="s">
        <v>381</v>
      </c>
      <c r="G115" s="107" t="s">
        <v>521</v>
      </c>
      <c r="H115" s="107" t="s">
        <v>567</v>
      </c>
      <c r="I115" s="107">
        <v>2</v>
      </c>
      <c r="J115" s="107">
        <v>2</v>
      </c>
      <c r="K115" s="107" t="s">
        <v>565</v>
      </c>
      <c r="L115" s="108">
        <v>6</v>
      </c>
      <c r="M115" s="108">
        <v>2</v>
      </c>
      <c r="N115" s="109" t="s">
        <v>617</v>
      </c>
    </row>
    <row r="116" spans="1:14" ht="15">
      <c r="A116" s="104">
        <v>115</v>
      </c>
      <c r="B116" s="105"/>
      <c r="C116" s="106"/>
      <c r="D116" s="107" t="s">
        <v>418</v>
      </c>
      <c r="E116" s="107" t="s">
        <v>522</v>
      </c>
      <c r="F116" s="107" t="s">
        <v>381</v>
      </c>
      <c r="G116" s="107" t="s">
        <v>522</v>
      </c>
      <c r="H116" s="107"/>
      <c r="I116" s="107"/>
      <c r="J116" s="107"/>
      <c r="K116" s="107"/>
      <c r="L116" s="108"/>
      <c r="M116" s="108"/>
      <c r="N116" s="104"/>
    </row>
    <row r="117" spans="1:14" ht="15">
      <c r="A117" s="104">
        <v>116</v>
      </c>
      <c r="B117" s="105">
        <v>43245</v>
      </c>
      <c r="C117" s="106"/>
      <c r="D117" s="107" t="s">
        <v>418</v>
      </c>
      <c r="E117" s="107" t="s">
        <v>523</v>
      </c>
      <c r="F117" s="107" t="s">
        <v>381</v>
      </c>
      <c r="G117" s="107" t="s">
        <v>523</v>
      </c>
      <c r="H117" s="107" t="s">
        <v>567</v>
      </c>
      <c r="I117" s="107">
        <v>2</v>
      </c>
      <c r="J117" s="107">
        <v>4</v>
      </c>
      <c r="K117" s="107" t="s">
        <v>565</v>
      </c>
      <c r="L117" s="108">
        <v>15</v>
      </c>
      <c r="M117" s="108">
        <v>4</v>
      </c>
      <c r="N117" s="104" t="s">
        <v>618</v>
      </c>
    </row>
    <row r="118" spans="1:14" ht="15">
      <c r="A118" s="109">
        <v>117</v>
      </c>
      <c r="B118" s="105">
        <v>43172</v>
      </c>
      <c r="C118" s="106"/>
      <c r="D118" s="107" t="s">
        <v>75</v>
      </c>
      <c r="E118" s="107" t="s">
        <v>524</v>
      </c>
      <c r="F118" s="107" t="s">
        <v>381</v>
      </c>
      <c r="G118" s="107" t="s">
        <v>524</v>
      </c>
      <c r="H118" s="107" t="s">
        <v>564</v>
      </c>
      <c r="I118" s="107">
        <v>4</v>
      </c>
      <c r="J118" s="107">
        <v>2</v>
      </c>
      <c r="K118" s="107" t="s">
        <v>565</v>
      </c>
      <c r="L118" s="108">
        <v>17</v>
      </c>
      <c r="M118" s="108">
        <v>0</v>
      </c>
      <c r="N118" s="109" t="s">
        <v>619</v>
      </c>
    </row>
    <row r="119" spans="1:14" ht="15">
      <c r="A119" s="109">
        <v>118</v>
      </c>
      <c r="B119" s="105">
        <v>43172</v>
      </c>
      <c r="C119" s="106"/>
      <c r="D119" s="107" t="s">
        <v>75</v>
      </c>
      <c r="E119" s="107" t="s">
        <v>525</v>
      </c>
      <c r="F119" s="107" t="s">
        <v>381</v>
      </c>
      <c r="G119" s="107" t="s">
        <v>525</v>
      </c>
      <c r="H119" s="107" t="s">
        <v>564</v>
      </c>
      <c r="I119" s="107">
        <v>4</v>
      </c>
      <c r="J119" s="107">
        <v>2</v>
      </c>
      <c r="K119" s="107" t="s">
        <v>565</v>
      </c>
      <c r="L119" s="108">
        <v>17</v>
      </c>
      <c r="M119" s="108">
        <v>0</v>
      </c>
      <c r="N119" s="109" t="s">
        <v>619</v>
      </c>
    </row>
    <row r="120" spans="1:14" ht="15">
      <c r="A120" s="104">
        <v>119</v>
      </c>
      <c r="B120" s="105"/>
      <c r="C120" s="106"/>
      <c r="D120" s="107" t="s">
        <v>427</v>
      </c>
      <c r="E120" s="107" t="s">
        <v>526</v>
      </c>
      <c r="F120" s="107" t="s">
        <v>381</v>
      </c>
      <c r="G120" s="107" t="s">
        <v>526</v>
      </c>
      <c r="H120" s="107"/>
      <c r="I120" s="107"/>
      <c r="J120" s="107"/>
      <c r="K120" s="107"/>
      <c r="L120" s="108"/>
      <c r="M120" s="108"/>
      <c r="N120" s="104"/>
    </row>
    <row r="121" spans="1:14" ht="15">
      <c r="A121" s="104">
        <v>120</v>
      </c>
      <c r="B121" s="105"/>
      <c r="C121" s="106"/>
      <c r="D121" s="107" t="s">
        <v>427</v>
      </c>
      <c r="E121" s="107" t="s">
        <v>527</v>
      </c>
      <c r="F121" s="107" t="s">
        <v>381</v>
      </c>
      <c r="G121" s="107" t="s">
        <v>527</v>
      </c>
      <c r="H121" s="107"/>
      <c r="I121" s="107"/>
      <c r="J121" s="107"/>
      <c r="K121" s="107"/>
      <c r="L121" s="108"/>
      <c r="M121" s="108"/>
      <c r="N121" s="104"/>
    </row>
    <row r="122" spans="1:14" ht="15">
      <c r="A122" s="109">
        <v>121</v>
      </c>
      <c r="B122" s="105">
        <v>43181</v>
      </c>
      <c r="C122" s="106"/>
      <c r="D122" s="107" t="s">
        <v>35</v>
      </c>
      <c r="E122" s="107" t="s">
        <v>528</v>
      </c>
      <c r="F122" s="107" t="s">
        <v>381</v>
      </c>
      <c r="G122" s="107" t="s">
        <v>528</v>
      </c>
      <c r="H122" s="107" t="s">
        <v>620</v>
      </c>
      <c r="I122" s="107">
        <v>4</v>
      </c>
      <c r="J122" s="107">
        <v>2</v>
      </c>
      <c r="K122" s="107" t="s">
        <v>565</v>
      </c>
      <c r="L122" s="108">
        <v>9</v>
      </c>
      <c r="M122" s="108">
        <v>4</v>
      </c>
      <c r="N122" s="109" t="s">
        <v>621</v>
      </c>
    </row>
    <row r="123" spans="1:14" ht="15">
      <c r="A123" s="104">
        <v>122</v>
      </c>
      <c r="B123" s="105">
        <v>43220</v>
      </c>
      <c r="C123" s="106"/>
      <c r="D123" s="107" t="s">
        <v>35</v>
      </c>
      <c r="E123" s="107" t="s">
        <v>529</v>
      </c>
      <c r="F123" s="107" t="s">
        <v>381</v>
      </c>
      <c r="G123" s="107" t="s">
        <v>529</v>
      </c>
      <c r="H123" s="107" t="s">
        <v>574</v>
      </c>
      <c r="I123" s="107">
        <v>4</v>
      </c>
      <c r="J123" s="107">
        <v>1</v>
      </c>
      <c r="K123" s="107" t="s">
        <v>565</v>
      </c>
      <c r="L123" s="108">
        <v>12</v>
      </c>
      <c r="M123" s="108">
        <v>2</v>
      </c>
      <c r="N123" s="104" t="s">
        <v>622</v>
      </c>
    </row>
    <row r="124" spans="1:14" ht="15">
      <c r="A124" s="104">
        <v>123</v>
      </c>
      <c r="B124" s="105">
        <v>43220</v>
      </c>
      <c r="C124" s="106"/>
      <c r="D124" s="107" t="s">
        <v>35</v>
      </c>
      <c r="E124" s="107" t="s">
        <v>530</v>
      </c>
      <c r="F124" s="107" t="s">
        <v>381</v>
      </c>
      <c r="G124" s="107" t="s">
        <v>530</v>
      </c>
      <c r="H124" s="107" t="s">
        <v>574</v>
      </c>
      <c r="I124" s="107">
        <v>4</v>
      </c>
      <c r="J124" s="107">
        <v>1</v>
      </c>
      <c r="K124" s="107" t="s">
        <v>565</v>
      </c>
      <c r="L124" s="108">
        <v>22</v>
      </c>
      <c r="M124" s="108">
        <v>2</v>
      </c>
      <c r="N124" s="104" t="s">
        <v>623</v>
      </c>
    </row>
    <row r="125" spans="1:14" ht="15">
      <c r="A125" s="109">
        <v>124</v>
      </c>
      <c r="B125" s="105">
        <v>43172</v>
      </c>
      <c r="C125" s="106"/>
      <c r="D125" s="107" t="s">
        <v>35</v>
      </c>
      <c r="E125" s="107" t="s">
        <v>531</v>
      </c>
      <c r="F125" s="107" t="s">
        <v>381</v>
      </c>
      <c r="G125" s="107" t="s">
        <v>531</v>
      </c>
      <c r="H125" s="107" t="s">
        <v>567</v>
      </c>
      <c r="I125" s="107">
        <v>2</v>
      </c>
      <c r="J125" s="107">
        <v>2</v>
      </c>
      <c r="K125" s="107" t="s">
        <v>565</v>
      </c>
      <c r="L125" s="108">
        <v>11</v>
      </c>
      <c r="M125" s="108">
        <v>0</v>
      </c>
      <c r="N125" s="109" t="s">
        <v>624</v>
      </c>
    </row>
    <row r="126" spans="1:14" ht="15">
      <c r="A126" s="104">
        <v>125</v>
      </c>
      <c r="B126" s="105"/>
      <c r="C126" s="106"/>
      <c r="D126" s="107" t="s">
        <v>444</v>
      </c>
      <c r="E126" s="107" t="s">
        <v>532</v>
      </c>
      <c r="F126" s="107" t="s">
        <v>381</v>
      </c>
      <c r="G126" s="107" t="s">
        <v>532</v>
      </c>
      <c r="H126" s="107"/>
      <c r="I126" s="107"/>
      <c r="J126" s="107"/>
      <c r="K126" s="107"/>
      <c r="L126" s="108"/>
      <c r="M126" s="108"/>
      <c r="N126" s="104"/>
    </row>
    <row r="127" spans="1:14" ht="15">
      <c r="A127" s="104">
        <v>126</v>
      </c>
      <c r="B127" s="105"/>
      <c r="C127" s="106"/>
      <c r="D127" s="107" t="s">
        <v>444</v>
      </c>
      <c r="E127" s="107" t="s">
        <v>533</v>
      </c>
      <c r="F127" s="107" t="s">
        <v>381</v>
      </c>
      <c r="G127" s="107" t="s">
        <v>533</v>
      </c>
      <c r="H127" s="107"/>
      <c r="I127" s="107"/>
      <c r="J127" s="107"/>
      <c r="K127" s="107"/>
      <c r="L127" s="108"/>
      <c r="M127" s="108"/>
      <c r="N127" s="104"/>
    </row>
    <row r="128" spans="1:14" ht="15">
      <c r="A128" s="109">
        <v>127</v>
      </c>
      <c r="B128" s="105">
        <v>43170</v>
      </c>
      <c r="C128" s="106"/>
      <c r="D128" s="107" t="s">
        <v>75</v>
      </c>
      <c r="E128" s="107" t="s">
        <v>534</v>
      </c>
      <c r="F128" s="107" t="s">
        <v>381</v>
      </c>
      <c r="G128" s="107" t="s">
        <v>534</v>
      </c>
      <c r="H128" s="107" t="s">
        <v>371</v>
      </c>
      <c r="I128" s="107">
        <v>2</v>
      </c>
      <c r="J128" s="107">
        <v>4</v>
      </c>
      <c r="K128" s="107" t="s">
        <v>565</v>
      </c>
      <c r="L128" s="108">
        <v>5</v>
      </c>
      <c r="M128" s="108">
        <v>0</v>
      </c>
      <c r="N128" s="109" t="s">
        <v>625</v>
      </c>
    </row>
    <row r="129" spans="1:14" ht="15">
      <c r="A129" s="104">
        <v>128</v>
      </c>
      <c r="B129" s="105"/>
      <c r="C129" s="106"/>
      <c r="D129" s="107" t="s">
        <v>427</v>
      </c>
      <c r="E129" s="107" t="s">
        <v>535</v>
      </c>
      <c r="F129" s="107" t="s">
        <v>381</v>
      </c>
      <c r="G129" s="107" t="s">
        <v>535</v>
      </c>
      <c r="H129" s="107"/>
      <c r="I129" s="107"/>
      <c r="J129" s="107"/>
      <c r="K129" s="107"/>
      <c r="L129" s="108"/>
      <c r="M129" s="108"/>
      <c r="N129" s="104"/>
    </row>
    <row r="130" spans="1:14" ht="15">
      <c r="A130" s="104">
        <v>129</v>
      </c>
      <c r="B130" s="105"/>
      <c r="C130" s="106"/>
      <c r="D130" s="107" t="s">
        <v>38</v>
      </c>
      <c r="E130" s="107" t="s">
        <v>536</v>
      </c>
      <c r="F130" s="107" t="s">
        <v>381</v>
      </c>
      <c r="G130" s="107" t="s">
        <v>536</v>
      </c>
      <c r="H130" s="107"/>
      <c r="I130" s="107"/>
      <c r="J130" s="107"/>
      <c r="K130" s="107"/>
      <c r="L130" s="108"/>
      <c r="M130" s="108"/>
      <c r="N130" s="104"/>
    </row>
    <row r="131" spans="1:14" ht="15">
      <c r="A131" s="104">
        <v>130</v>
      </c>
      <c r="B131" s="105"/>
      <c r="C131" s="106"/>
      <c r="D131" s="107" t="s">
        <v>444</v>
      </c>
      <c r="E131" s="107" t="s">
        <v>537</v>
      </c>
      <c r="F131" s="107" t="s">
        <v>381</v>
      </c>
      <c r="G131" s="107" t="s">
        <v>537</v>
      </c>
      <c r="H131" s="107"/>
      <c r="I131" s="107"/>
      <c r="J131" s="107"/>
      <c r="K131" s="107"/>
      <c r="L131" s="108"/>
      <c r="M131" s="108"/>
      <c r="N131" s="104"/>
    </row>
    <row r="132" spans="1:14" ht="15">
      <c r="A132" s="104">
        <v>131</v>
      </c>
      <c r="B132" s="105"/>
      <c r="C132" s="106"/>
      <c r="D132" s="107" t="s">
        <v>444</v>
      </c>
      <c r="E132" s="107" t="s">
        <v>538</v>
      </c>
      <c r="F132" s="107" t="s">
        <v>381</v>
      </c>
      <c r="G132" s="107" t="s">
        <v>538</v>
      </c>
      <c r="H132" s="107"/>
      <c r="I132" s="107"/>
      <c r="J132" s="107"/>
      <c r="K132" s="107"/>
      <c r="L132" s="108"/>
      <c r="M132" s="108"/>
      <c r="N132" s="104"/>
    </row>
    <row r="133" spans="1:14" ht="15">
      <c r="A133" s="104">
        <v>132</v>
      </c>
      <c r="B133" s="105"/>
      <c r="C133" s="106"/>
      <c r="D133" s="107" t="s">
        <v>444</v>
      </c>
      <c r="E133" s="107" t="s">
        <v>539</v>
      </c>
      <c r="F133" s="107" t="s">
        <v>381</v>
      </c>
      <c r="G133" s="107" t="s">
        <v>539</v>
      </c>
      <c r="H133" s="107"/>
      <c r="I133" s="107"/>
      <c r="J133" s="107"/>
      <c r="K133" s="107"/>
      <c r="L133" s="108"/>
      <c r="M133" s="108"/>
      <c r="N133" s="104"/>
    </row>
  </sheetData>
  <sheetProtection/>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dimension ref="A1:N61"/>
  <sheetViews>
    <sheetView zoomScalePageLayoutView="0" workbookViewId="0" topLeftCell="A1">
      <selection activeCell="H22" sqref="H22"/>
    </sheetView>
  </sheetViews>
  <sheetFormatPr defaultColWidth="0" defaultRowHeight="15" zeroHeight="1"/>
  <cols>
    <col min="1" max="1" width="7.00390625" style="110" bestFit="1" customWidth="1"/>
    <col min="2" max="2" width="10.57421875" style="110" bestFit="1" customWidth="1"/>
    <col min="3" max="3" width="14.57421875" style="110" bestFit="1" customWidth="1"/>
    <col min="4" max="4" width="14.57421875" style="111" bestFit="1" customWidth="1"/>
    <col min="5" max="5" width="30.00390625" style="112" bestFit="1" customWidth="1"/>
    <col min="6" max="6" width="20.8515625" style="111" bestFit="1" customWidth="1"/>
    <col min="7" max="7" width="28.28125" style="111" bestFit="1" customWidth="1"/>
    <col min="8" max="11" width="19.7109375" style="0" customWidth="1"/>
    <col min="12" max="12" width="12.8515625" style="0" bestFit="1" customWidth="1"/>
    <col min="13" max="13" width="13.28125" style="0" bestFit="1" customWidth="1"/>
    <col min="14" max="14" width="11.421875" style="0" customWidth="1"/>
    <col min="15" max="16384" width="11.421875" style="0" hidden="1" customWidth="1"/>
  </cols>
  <sheetData>
    <row r="1" spans="1:14" s="103" customFormat="1" ht="15">
      <c r="A1" s="99" t="s">
        <v>227</v>
      </c>
      <c r="B1" s="99" t="s">
        <v>228</v>
      </c>
      <c r="C1" s="100" t="s">
        <v>229</v>
      </c>
      <c r="D1" s="100" t="s">
        <v>230</v>
      </c>
      <c r="E1" s="101" t="s">
        <v>231</v>
      </c>
      <c r="F1" s="102" t="s">
        <v>232</v>
      </c>
      <c r="G1" s="102" t="s">
        <v>233</v>
      </c>
      <c r="H1" s="102" t="s">
        <v>234</v>
      </c>
      <c r="I1" s="102" t="s">
        <v>235</v>
      </c>
      <c r="J1" s="102" t="s">
        <v>236</v>
      </c>
      <c r="K1" s="102" t="s">
        <v>237</v>
      </c>
      <c r="L1" s="102" t="s">
        <v>238</v>
      </c>
      <c r="M1" s="102" t="s">
        <v>239</v>
      </c>
      <c r="N1" s="99" t="s">
        <v>240</v>
      </c>
    </row>
    <row r="2" spans="1:14" ht="15">
      <c r="A2" s="104">
        <v>1</v>
      </c>
      <c r="B2" s="105"/>
      <c r="C2" s="106"/>
      <c r="D2" s="107" t="s">
        <v>32</v>
      </c>
      <c r="E2" s="107" t="s">
        <v>241</v>
      </c>
      <c r="F2" s="107" t="s">
        <v>242</v>
      </c>
      <c r="G2" s="107" t="s">
        <v>243</v>
      </c>
      <c r="H2" s="107"/>
      <c r="I2" s="107"/>
      <c r="J2" s="107"/>
      <c r="K2" s="107"/>
      <c r="L2" s="108"/>
      <c r="M2" s="108"/>
      <c r="N2" s="104"/>
    </row>
    <row r="3" spans="1:14" ht="15">
      <c r="A3" s="104">
        <v>2</v>
      </c>
      <c r="B3" s="105">
        <v>43202</v>
      </c>
      <c r="C3" s="106"/>
      <c r="D3" s="107" t="s">
        <v>32</v>
      </c>
      <c r="E3" s="107" t="s">
        <v>244</v>
      </c>
      <c r="F3" s="107" t="s">
        <v>242</v>
      </c>
      <c r="G3" s="107" t="s">
        <v>245</v>
      </c>
      <c r="H3" s="107" t="s">
        <v>567</v>
      </c>
      <c r="I3" s="107">
        <v>8</v>
      </c>
      <c r="J3" s="107">
        <v>1</v>
      </c>
      <c r="K3" s="107" t="s">
        <v>565</v>
      </c>
      <c r="L3" s="108">
        <v>4</v>
      </c>
      <c r="M3" s="108">
        <v>4</v>
      </c>
      <c r="N3" s="104" t="s">
        <v>626</v>
      </c>
    </row>
    <row r="4" spans="1:14" ht="15">
      <c r="A4" s="109">
        <v>3</v>
      </c>
      <c r="B4" s="105">
        <v>43160</v>
      </c>
      <c r="C4" s="106"/>
      <c r="D4" s="107" t="s">
        <v>56</v>
      </c>
      <c r="E4" s="107" t="s">
        <v>246</v>
      </c>
      <c r="F4" s="107" t="s">
        <v>242</v>
      </c>
      <c r="G4" s="107" t="s">
        <v>247</v>
      </c>
      <c r="H4" s="107" t="s">
        <v>627</v>
      </c>
      <c r="I4" s="107">
        <v>25</v>
      </c>
      <c r="J4" s="107">
        <v>4</v>
      </c>
      <c r="K4" s="107" t="s">
        <v>565</v>
      </c>
      <c r="L4" s="108">
        <v>19</v>
      </c>
      <c r="M4" s="108">
        <v>19</v>
      </c>
      <c r="N4" s="109" t="s">
        <v>628</v>
      </c>
    </row>
    <row r="5" spans="1:14" ht="15">
      <c r="A5" s="109">
        <v>4</v>
      </c>
      <c r="B5" s="105">
        <v>43147</v>
      </c>
      <c r="C5" s="106"/>
      <c r="D5" s="107" t="s">
        <v>56</v>
      </c>
      <c r="E5" s="107" t="s">
        <v>248</v>
      </c>
      <c r="F5" s="107" t="s">
        <v>242</v>
      </c>
      <c r="G5" s="107" t="s">
        <v>249</v>
      </c>
      <c r="H5" s="107" t="s">
        <v>290</v>
      </c>
      <c r="I5" s="107">
        <v>20</v>
      </c>
      <c r="J5" s="107">
        <v>4</v>
      </c>
      <c r="K5" s="107" t="s">
        <v>565</v>
      </c>
      <c r="L5" s="108">
        <v>19</v>
      </c>
      <c r="M5" s="108">
        <v>19</v>
      </c>
      <c r="N5" s="109" t="s">
        <v>629</v>
      </c>
    </row>
    <row r="6" spans="1:14" ht="15">
      <c r="A6" s="104">
        <v>5</v>
      </c>
      <c r="B6" s="105">
        <v>43227</v>
      </c>
      <c r="C6" s="106"/>
      <c r="D6" s="107" t="s">
        <v>56</v>
      </c>
      <c r="E6" s="107" t="s">
        <v>250</v>
      </c>
      <c r="F6" s="107" t="s">
        <v>242</v>
      </c>
      <c r="G6" s="107" t="s">
        <v>251</v>
      </c>
      <c r="H6" s="107" t="s">
        <v>570</v>
      </c>
      <c r="I6" s="107">
        <v>15</v>
      </c>
      <c r="J6" s="107">
        <v>3</v>
      </c>
      <c r="K6" s="107" t="s">
        <v>565</v>
      </c>
      <c r="L6" s="108">
        <v>12</v>
      </c>
      <c r="M6" s="108">
        <v>10</v>
      </c>
      <c r="N6" s="104" t="s">
        <v>630</v>
      </c>
    </row>
    <row r="7" spans="1:14" ht="15">
      <c r="A7" s="104">
        <v>6</v>
      </c>
      <c r="B7" s="105"/>
      <c r="C7" s="106"/>
      <c r="D7" s="107" t="s">
        <v>68</v>
      </c>
      <c r="E7" s="107" t="s">
        <v>252</v>
      </c>
      <c r="F7" s="107" t="s">
        <v>242</v>
      </c>
      <c r="G7" s="107" t="s">
        <v>253</v>
      </c>
      <c r="H7" s="107"/>
      <c r="I7" s="107"/>
      <c r="J7" s="107"/>
      <c r="K7" s="107"/>
      <c r="L7" s="108"/>
      <c r="M7" s="108"/>
      <c r="N7" s="104"/>
    </row>
    <row r="8" spans="1:14" ht="15">
      <c r="A8" s="109">
        <v>7</v>
      </c>
      <c r="B8" s="105">
        <v>43146</v>
      </c>
      <c r="C8" s="106"/>
      <c r="D8" s="107" t="s">
        <v>68</v>
      </c>
      <c r="E8" s="107" t="s">
        <v>68</v>
      </c>
      <c r="F8" s="107" t="s">
        <v>242</v>
      </c>
      <c r="G8" s="107" t="s">
        <v>254</v>
      </c>
      <c r="H8" s="107" t="s">
        <v>290</v>
      </c>
      <c r="I8" s="107">
        <v>20</v>
      </c>
      <c r="J8" s="107">
        <v>3</v>
      </c>
      <c r="K8" s="107" t="s">
        <v>565</v>
      </c>
      <c r="L8" s="108">
        <v>7</v>
      </c>
      <c r="M8" s="108">
        <v>7</v>
      </c>
      <c r="N8" s="109" t="s">
        <v>631</v>
      </c>
    </row>
    <row r="9" spans="1:14" ht="15">
      <c r="A9" s="109">
        <v>8</v>
      </c>
      <c r="B9" s="105">
        <v>43173</v>
      </c>
      <c r="C9" s="106"/>
      <c r="D9" s="107" t="s">
        <v>56</v>
      </c>
      <c r="E9" s="107" t="s">
        <v>255</v>
      </c>
      <c r="F9" s="107" t="s">
        <v>242</v>
      </c>
      <c r="G9" s="107" t="s">
        <v>256</v>
      </c>
      <c r="H9" s="107" t="s">
        <v>627</v>
      </c>
      <c r="I9" s="107">
        <v>13</v>
      </c>
      <c r="J9" s="107">
        <v>3</v>
      </c>
      <c r="K9" s="107" t="s">
        <v>565</v>
      </c>
      <c r="L9" s="108">
        <v>6</v>
      </c>
      <c r="M9" s="108">
        <v>6</v>
      </c>
      <c r="N9" s="109" t="s">
        <v>632</v>
      </c>
    </row>
    <row r="10" spans="1:14" ht="15">
      <c r="A10" s="109">
        <v>9</v>
      </c>
      <c r="B10" s="105">
        <v>43166</v>
      </c>
      <c r="C10" s="106"/>
      <c r="D10" s="107" t="s">
        <v>56</v>
      </c>
      <c r="E10" s="107" t="s">
        <v>257</v>
      </c>
      <c r="F10" s="107" t="s">
        <v>242</v>
      </c>
      <c r="G10" s="107" t="s">
        <v>258</v>
      </c>
      <c r="H10" s="107" t="s">
        <v>570</v>
      </c>
      <c r="I10" s="107">
        <v>25</v>
      </c>
      <c r="J10" s="107">
        <v>4</v>
      </c>
      <c r="K10" s="107" t="s">
        <v>565</v>
      </c>
      <c r="L10" s="108">
        <v>13</v>
      </c>
      <c r="M10" s="108">
        <v>13</v>
      </c>
      <c r="N10" s="109" t="s">
        <v>633</v>
      </c>
    </row>
    <row r="11" spans="1:14" ht="15">
      <c r="A11" s="109">
        <v>10</v>
      </c>
      <c r="B11" s="105">
        <v>43136</v>
      </c>
      <c r="C11" s="106"/>
      <c r="D11" s="107" t="s">
        <v>56</v>
      </c>
      <c r="E11" s="107" t="s">
        <v>259</v>
      </c>
      <c r="F11" s="107" t="s">
        <v>242</v>
      </c>
      <c r="G11" s="107" t="s">
        <v>260</v>
      </c>
      <c r="H11" s="107" t="s">
        <v>290</v>
      </c>
      <c r="I11" s="107">
        <v>15</v>
      </c>
      <c r="J11" s="107">
        <v>3</v>
      </c>
      <c r="K11" s="107" t="s">
        <v>565</v>
      </c>
      <c r="L11" s="108">
        <v>8</v>
      </c>
      <c r="M11" s="108">
        <v>8</v>
      </c>
      <c r="N11" s="109" t="s">
        <v>634</v>
      </c>
    </row>
    <row r="12" spans="1:14" ht="15">
      <c r="A12" s="104">
        <v>11</v>
      </c>
      <c r="B12" s="105">
        <v>43277</v>
      </c>
      <c r="C12" s="106"/>
      <c r="D12" s="107" t="s">
        <v>56</v>
      </c>
      <c r="E12" s="107" t="s">
        <v>261</v>
      </c>
      <c r="F12" s="107" t="s">
        <v>242</v>
      </c>
      <c r="G12" s="107" t="s">
        <v>262</v>
      </c>
      <c r="H12" s="107" t="s">
        <v>567</v>
      </c>
      <c r="I12" s="107">
        <v>25</v>
      </c>
      <c r="J12" s="107">
        <v>5</v>
      </c>
      <c r="K12" s="107" t="s">
        <v>565</v>
      </c>
      <c r="L12" s="108">
        <v>20</v>
      </c>
      <c r="M12" s="108">
        <v>20</v>
      </c>
      <c r="N12" s="104" t="s">
        <v>635</v>
      </c>
    </row>
    <row r="13" spans="1:14" ht="15">
      <c r="A13" s="104">
        <v>12</v>
      </c>
      <c r="B13" s="105">
        <v>43273</v>
      </c>
      <c r="C13" s="106"/>
      <c r="D13" s="107" t="s">
        <v>68</v>
      </c>
      <c r="E13" s="107" t="s">
        <v>263</v>
      </c>
      <c r="F13" s="107" t="s">
        <v>242</v>
      </c>
      <c r="G13" s="107" t="s">
        <v>264</v>
      </c>
      <c r="H13" s="107" t="s">
        <v>574</v>
      </c>
      <c r="I13" s="107">
        <v>25</v>
      </c>
      <c r="J13" s="107">
        <v>2</v>
      </c>
      <c r="K13" s="107" t="s">
        <v>565</v>
      </c>
      <c r="L13" s="108">
        <v>11</v>
      </c>
      <c r="M13" s="108">
        <v>11</v>
      </c>
      <c r="N13" s="104" t="s">
        <v>636</v>
      </c>
    </row>
    <row r="14" spans="1:14" ht="15">
      <c r="A14" s="104">
        <v>13</v>
      </c>
      <c r="B14" s="105"/>
      <c r="C14" s="106"/>
      <c r="D14" s="107" t="s">
        <v>68</v>
      </c>
      <c r="E14" s="107" t="s">
        <v>265</v>
      </c>
      <c r="F14" s="107" t="s">
        <v>242</v>
      </c>
      <c r="G14" s="107" t="s">
        <v>266</v>
      </c>
      <c r="H14" s="107"/>
      <c r="I14" s="107"/>
      <c r="J14" s="107"/>
      <c r="K14" s="107"/>
      <c r="L14" s="108"/>
      <c r="M14" s="108"/>
      <c r="N14" s="104"/>
    </row>
    <row r="15" spans="1:14" ht="15">
      <c r="A15" s="104">
        <v>14</v>
      </c>
      <c r="B15" s="105"/>
      <c r="C15" s="106"/>
      <c r="D15" s="107" t="s">
        <v>32</v>
      </c>
      <c r="E15" s="107" t="s">
        <v>267</v>
      </c>
      <c r="F15" s="107" t="s">
        <v>242</v>
      </c>
      <c r="G15" s="107" t="s">
        <v>268</v>
      </c>
      <c r="H15" s="107"/>
      <c r="I15" s="107"/>
      <c r="J15" s="107"/>
      <c r="K15" s="107"/>
      <c r="L15" s="108"/>
      <c r="M15" s="108"/>
      <c r="N15" s="104"/>
    </row>
    <row r="16" spans="1:14" ht="15">
      <c r="A16" s="104">
        <v>15</v>
      </c>
      <c r="B16" s="105"/>
      <c r="C16" s="106"/>
      <c r="D16" s="107" t="s">
        <v>269</v>
      </c>
      <c r="E16" s="107" t="s">
        <v>270</v>
      </c>
      <c r="F16" s="107" t="s">
        <v>242</v>
      </c>
      <c r="G16" s="107" t="s">
        <v>271</v>
      </c>
      <c r="H16" s="107"/>
      <c r="I16" s="107"/>
      <c r="J16" s="107"/>
      <c r="K16" s="107"/>
      <c r="L16" s="108"/>
      <c r="M16" s="108"/>
      <c r="N16" s="104"/>
    </row>
    <row r="17" spans="1:14" ht="15">
      <c r="A17" s="104">
        <v>16</v>
      </c>
      <c r="B17" s="105"/>
      <c r="C17" s="106"/>
      <c r="D17" s="107" t="s">
        <v>272</v>
      </c>
      <c r="E17" s="107" t="s">
        <v>273</v>
      </c>
      <c r="F17" s="107" t="s">
        <v>242</v>
      </c>
      <c r="G17" s="107" t="s">
        <v>274</v>
      </c>
      <c r="H17" s="107"/>
      <c r="I17" s="107"/>
      <c r="J17" s="107"/>
      <c r="K17" s="107"/>
      <c r="L17" s="108"/>
      <c r="M17" s="108"/>
      <c r="N17" s="104"/>
    </row>
    <row r="18" spans="1:14" ht="15">
      <c r="A18" s="109">
        <v>17</v>
      </c>
      <c r="B18" s="105">
        <v>43133</v>
      </c>
      <c r="C18" s="106"/>
      <c r="D18" s="107" t="s">
        <v>275</v>
      </c>
      <c r="E18" s="107" t="s">
        <v>276</v>
      </c>
      <c r="F18" s="107" t="s">
        <v>242</v>
      </c>
      <c r="G18" s="107" t="s">
        <v>277</v>
      </c>
      <c r="H18" s="107" t="s">
        <v>290</v>
      </c>
      <c r="I18" s="107">
        <v>8</v>
      </c>
      <c r="J18" s="107">
        <v>2</v>
      </c>
      <c r="K18" s="107" t="s">
        <v>565</v>
      </c>
      <c r="L18" s="108">
        <v>6</v>
      </c>
      <c r="M18" s="108">
        <v>6</v>
      </c>
      <c r="N18" s="109" t="s">
        <v>637</v>
      </c>
    </row>
    <row r="19" spans="1:14" ht="15">
      <c r="A19" s="104">
        <v>18</v>
      </c>
      <c r="B19" s="105">
        <v>43195</v>
      </c>
      <c r="C19" s="106"/>
      <c r="D19" s="107" t="s">
        <v>32</v>
      </c>
      <c r="E19" s="107" t="s">
        <v>278</v>
      </c>
      <c r="F19" s="107" t="s">
        <v>242</v>
      </c>
      <c r="G19" s="107" t="s">
        <v>279</v>
      </c>
      <c r="H19" s="107" t="s">
        <v>570</v>
      </c>
      <c r="I19" s="107">
        <v>8</v>
      </c>
      <c r="J19" s="107">
        <v>1</v>
      </c>
      <c r="K19" s="107" t="s">
        <v>565</v>
      </c>
      <c r="L19" s="108">
        <v>2</v>
      </c>
      <c r="M19" s="108">
        <v>2</v>
      </c>
      <c r="N19" s="104" t="s">
        <v>638</v>
      </c>
    </row>
    <row r="20" spans="1:14" ht="15">
      <c r="A20" s="104">
        <v>19</v>
      </c>
      <c r="B20" s="105">
        <v>43213</v>
      </c>
      <c r="C20" s="106"/>
      <c r="D20" s="107" t="s">
        <v>64</v>
      </c>
      <c r="E20" s="107" t="s">
        <v>280</v>
      </c>
      <c r="F20" s="107" t="s">
        <v>242</v>
      </c>
      <c r="G20" s="107" t="s">
        <v>281</v>
      </c>
      <c r="H20" s="107" t="s">
        <v>567</v>
      </c>
      <c r="I20" s="107">
        <v>8</v>
      </c>
      <c r="J20" s="107">
        <v>1</v>
      </c>
      <c r="K20" s="107" t="s">
        <v>565</v>
      </c>
      <c r="L20" s="108">
        <v>2</v>
      </c>
      <c r="M20" s="108">
        <v>0</v>
      </c>
      <c r="N20" s="104" t="s">
        <v>639</v>
      </c>
    </row>
    <row r="21" spans="1:14" ht="15">
      <c r="A21" s="104">
        <v>20</v>
      </c>
      <c r="B21" s="105">
        <v>43278</v>
      </c>
      <c r="C21" s="106"/>
      <c r="D21" s="107" t="s">
        <v>272</v>
      </c>
      <c r="E21" s="107" t="s">
        <v>282</v>
      </c>
      <c r="F21" s="107" t="s">
        <v>242</v>
      </c>
      <c r="G21" s="107" t="s">
        <v>283</v>
      </c>
      <c r="H21" s="107" t="s">
        <v>570</v>
      </c>
      <c r="I21" s="107">
        <v>20</v>
      </c>
      <c r="J21" s="107">
        <v>5</v>
      </c>
      <c r="K21" s="107" t="s">
        <v>565</v>
      </c>
      <c r="L21" s="108">
        <v>15</v>
      </c>
      <c r="M21" s="108">
        <v>15</v>
      </c>
      <c r="N21" s="104" t="s">
        <v>640</v>
      </c>
    </row>
    <row r="22" spans="1:14" ht="15">
      <c r="A22" s="104">
        <v>21</v>
      </c>
      <c r="B22" s="105"/>
      <c r="C22" s="106"/>
      <c r="D22" s="107" t="s">
        <v>52</v>
      </c>
      <c r="E22" s="107" t="s">
        <v>284</v>
      </c>
      <c r="F22" s="107" t="s">
        <v>242</v>
      </c>
      <c r="G22" s="107" t="s">
        <v>285</v>
      </c>
      <c r="H22" s="107"/>
      <c r="I22" s="107"/>
      <c r="J22" s="107"/>
      <c r="K22" s="107"/>
      <c r="L22" s="108"/>
      <c r="M22" s="108"/>
      <c r="N22" s="104"/>
    </row>
    <row r="23" spans="1:14" ht="15">
      <c r="A23" s="104">
        <v>22</v>
      </c>
      <c r="B23" s="105"/>
      <c r="C23" s="106"/>
      <c r="D23" s="107" t="s">
        <v>68</v>
      </c>
      <c r="E23" s="107" t="s">
        <v>286</v>
      </c>
      <c r="F23" s="107" t="s">
        <v>242</v>
      </c>
      <c r="G23" s="107" t="s">
        <v>287</v>
      </c>
      <c r="H23" s="107"/>
      <c r="I23" s="107"/>
      <c r="J23" s="107"/>
      <c r="K23" s="107"/>
      <c r="L23" s="108"/>
      <c r="M23" s="108"/>
      <c r="N23" s="104"/>
    </row>
    <row r="24" spans="1:14" ht="15">
      <c r="A24" s="109">
        <v>23</v>
      </c>
      <c r="B24" s="105">
        <v>43117</v>
      </c>
      <c r="C24" s="106"/>
      <c r="D24" s="107" t="s">
        <v>288</v>
      </c>
      <c r="E24" s="128" t="s">
        <v>289</v>
      </c>
      <c r="F24" s="107" t="s">
        <v>242</v>
      </c>
      <c r="G24" s="107" t="s">
        <v>287</v>
      </c>
      <c r="H24" s="107" t="s">
        <v>290</v>
      </c>
      <c r="I24" s="107">
        <v>15</v>
      </c>
      <c r="J24" s="107">
        <v>3</v>
      </c>
      <c r="K24" s="107">
        <v>0</v>
      </c>
      <c r="L24" s="108">
        <v>8</v>
      </c>
      <c r="M24" s="108">
        <v>8</v>
      </c>
      <c r="N24" s="109" t="s">
        <v>291</v>
      </c>
    </row>
    <row r="25" spans="1:14" ht="15">
      <c r="A25" s="104">
        <v>24</v>
      </c>
      <c r="B25" s="105"/>
      <c r="C25" s="106"/>
      <c r="D25" s="107" t="s">
        <v>288</v>
      </c>
      <c r="E25" s="107" t="s">
        <v>292</v>
      </c>
      <c r="F25" s="107" t="s">
        <v>242</v>
      </c>
      <c r="G25" s="107" t="s">
        <v>293</v>
      </c>
      <c r="H25" s="107"/>
      <c r="I25" s="107"/>
      <c r="J25" s="107"/>
      <c r="K25" s="107"/>
      <c r="L25" s="108"/>
      <c r="M25" s="108"/>
      <c r="N25" s="104"/>
    </row>
    <row r="26" spans="1:14" ht="15">
      <c r="A26" s="109">
        <v>25</v>
      </c>
      <c r="B26" s="105">
        <v>43117</v>
      </c>
      <c r="C26" s="106"/>
      <c r="D26" s="107" t="s">
        <v>68</v>
      </c>
      <c r="E26" s="128" t="s">
        <v>294</v>
      </c>
      <c r="F26" s="107" t="s">
        <v>242</v>
      </c>
      <c r="G26" s="107" t="s">
        <v>295</v>
      </c>
      <c r="H26" s="107" t="s">
        <v>290</v>
      </c>
      <c r="I26" s="107">
        <v>15</v>
      </c>
      <c r="J26" s="107">
        <v>3</v>
      </c>
      <c r="K26" s="107">
        <v>0</v>
      </c>
      <c r="L26" s="108">
        <v>8</v>
      </c>
      <c r="M26" s="108">
        <v>8</v>
      </c>
      <c r="N26" s="109" t="s">
        <v>291</v>
      </c>
    </row>
    <row r="27" spans="1:14" ht="15">
      <c r="A27" s="104">
        <v>26</v>
      </c>
      <c r="B27" s="105">
        <v>43209</v>
      </c>
      <c r="C27" s="106"/>
      <c r="D27" s="107" t="s">
        <v>68</v>
      </c>
      <c r="E27" s="107" t="s">
        <v>296</v>
      </c>
      <c r="F27" s="107" t="s">
        <v>297</v>
      </c>
      <c r="G27" s="107" t="s">
        <v>298</v>
      </c>
      <c r="H27" s="107" t="s">
        <v>371</v>
      </c>
      <c r="I27" s="107">
        <v>25</v>
      </c>
      <c r="J27" s="107">
        <v>3</v>
      </c>
      <c r="K27" s="107" t="s">
        <v>565</v>
      </c>
      <c r="L27" s="108">
        <v>14</v>
      </c>
      <c r="M27" s="108">
        <v>6</v>
      </c>
      <c r="N27" s="104" t="s">
        <v>641</v>
      </c>
    </row>
    <row r="28" spans="1:14" ht="15">
      <c r="A28" s="104">
        <v>27</v>
      </c>
      <c r="B28" s="105"/>
      <c r="C28" s="106"/>
      <c r="D28" s="107" t="s">
        <v>32</v>
      </c>
      <c r="E28" s="107" t="s">
        <v>299</v>
      </c>
      <c r="F28" s="107" t="s">
        <v>300</v>
      </c>
      <c r="G28" s="107" t="s">
        <v>301</v>
      </c>
      <c r="H28" s="107"/>
      <c r="I28" s="107"/>
      <c r="J28" s="107"/>
      <c r="K28" s="107"/>
      <c r="L28" s="108"/>
      <c r="M28" s="108"/>
      <c r="N28" s="104"/>
    </row>
    <row r="29" spans="1:14" ht="15">
      <c r="A29" s="104">
        <v>28</v>
      </c>
      <c r="B29" s="105"/>
      <c r="C29" s="106"/>
      <c r="D29" s="107" t="s">
        <v>68</v>
      </c>
      <c r="E29" s="107" t="s">
        <v>294</v>
      </c>
      <c r="F29" s="107" t="s">
        <v>297</v>
      </c>
      <c r="G29" s="107" t="s">
        <v>302</v>
      </c>
      <c r="H29" s="107"/>
      <c r="I29" s="107"/>
      <c r="J29" s="107"/>
      <c r="K29" s="107"/>
      <c r="L29" s="108"/>
      <c r="M29" s="108"/>
      <c r="N29" s="104"/>
    </row>
    <row r="30" spans="1:14" ht="15">
      <c r="A30" s="104">
        <v>29</v>
      </c>
      <c r="B30" s="105"/>
      <c r="C30" s="106"/>
      <c r="D30" s="107" t="s">
        <v>56</v>
      </c>
      <c r="E30" s="107" t="s">
        <v>303</v>
      </c>
      <c r="F30" s="107" t="s">
        <v>297</v>
      </c>
      <c r="G30" s="107" t="s">
        <v>304</v>
      </c>
      <c r="H30" s="107"/>
      <c r="I30" s="107"/>
      <c r="J30" s="107"/>
      <c r="K30" s="107"/>
      <c r="L30" s="108"/>
      <c r="M30" s="108"/>
      <c r="N30" s="104"/>
    </row>
    <row r="31" spans="1:14" ht="15">
      <c r="A31" s="104">
        <v>30</v>
      </c>
      <c r="B31" s="105"/>
      <c r="C31" s="106"/>
      <c r="D31" s="107" t="s">
        <v>68</v>
      </c>
      <c r="E31" s="107" t="s">
        <v>305</v>
      </c>
      <c r="F31" s="107" t="s">
        <v>297</v>
      </c>
      <c r="G31" s="107" t="s">
        <v>306</v>
      </c>
      <c r="H31" s="107"/>
      <c r="I31" s="107"/>
      <c r="J31" s="107"/>
      <c r="K31" s="107"/>
      <c r="L31" s="108"/>
      <c r="M31" s="108"/>
      <c r="N31" s="104"/>
    </row>
    <row r="32" spans="1:14" ht="15">
      <c r="A32" s="104">
        <v>31</v>
      </c>
      <c r="B32" s="105">
        <v>43230</v>
      </c>
      <c r="C32" s="106"/>
      <c r="D32" s="107" t="s">
        <v>35</v>
      </c>
      <c r="E32" s="107" t="s">
        <v>307</v>
      </c>
      <c r="F32" s="107" t="s">
        <v>297</v>
      </c>
      <c r="G32" s="107" t="s">
        <v>308</v>
      </c>
      <c r="H32" s="107" t="s">
        <v>574</v>
      </c>
      <c r="I32" s="107">
        <v>10</v>
      </c>
      <c r="J32" s="107">
        <v>4</v>
      </c>
      <c r="K32" s="107" t="s">
        <v>565</v>
      </c>
      <c r="L32" s="108">
        <v>4</v>
      </c>
      <c r="M32" s="108">
        <v>4</v>
      </c>
      <c r="N32" s="104" t="s">
        <v>642</v>
      </c>
    </row>
    <row r="33" spans="1:14" ht="15">
      <c r="A33" s="104">
        <v>32</v>
      </c>
      <c r="B33" s="105">
        <v>43272</v>
      </c>
      <c r="C33" s="106"/>
      <c r="D33" s="107" t="s">
        <v>56</v>
      </c>
      <c r="E33" s="107" t="s">
        <v>309</v>
      </c>
      <c r="F33" s="107" t="s">
        <v>297</v>
      </c>
      <c r="G33" s="107" t="s">
        <v>310</v>
      </c>
      <c r="H33" s="107" t="s">
        <v>567</v>
      </c>
      <c r="I33" s="107">
        <v>15</v>
      </c>
      <c r="J33" s="107">
        <v>3</v>
      </c>
      <c r="K33" s="107" t="s">
        <v>565</v>
      </c>
      <c r="L33" s="108">
        <v>3</v>
      </c>
      <c r="M33" s="108">
        <v>3</v>
      </c>
      <c r="N33" s="104" t="s">
        <v>643</v>
      </c>
    </row>
    <row r="34" spans="1:14" ht="15">
      <c r="A34" s="104">
        <v>33</v>
      </c>
      <c r="B34" s="105"/>
      <c r="C34" s="106"/>
      <c r="D34" s="107" t="s">
        <v>56</v>
      </c>
      <c r="E34" s="107" t="s">
        <v>255</v>
      </c>
      <c r="F34" s="107" t="s">
        <v>297</v>
      </c>
      <c r="G34" s="107" t="s">
        <v>311</v>
      </c>
      <c r="H34" s="107"/>
      <c r="I34" s="107"/>
      <c r="J34" s="107"/>
      <c r="K34" s="107"/>
      <c r="L34" s="108"/>
      <c r="M34" s="108"/>
      <c r="N34" s="104"/>
    </row>
    <row r="35" spans="1:14" ht="15">
      <c r="A35" s="104">
        <v>34</v>
      </c>
      <c r="B35" s="105"/>
      <c r="C35" s="106"/>
      <c r="D35" s="107" t="s">
        <v>56</v>
      </c>
      <c r="E35" s="107" t="s">
        <v>312</v>
      </c>
      <c r="F35" s="107" t="s">
        <v>297</v>
      </c>
      <c r="G35" s="107" t="s">
        <v>313</v>
      </c>
      <c r="H35" s="107"/>
      <c r="I35" s="107"/>
      <c r="J35" s="107"/>
      <c r="K35" s="107"/>
      <c r="L35" s="108"/>
      <c r="M35" s="108"/>
      <c r="N35" s="104"/>
    </row>
    <row r="36" spans="1:14" ht="15">
      <c r="A36" s="104">
        <v>35</v>
      </c>
      <c r="B36" s="105">
        <v>43202</v>
      </c>
      <c r="C36" s="106"/>
      <c r="D36" s="107" t="s">
        <v>56</v>
      </c>
      <c r="E36" s="107" t="s">
        <v>314</v>
      </c>
      <c r="F36" s="107" t="s">
        <v>297</v>
      </c>
      <c r="G36" s="107" t="s">
        <v>315</v>
      </c>
      <c r="H36" s="107" t="s">
        <v>574</v>
      </c>
      <c r="I36" s="107">
        <v>30</v>
      </c>
      <c r="J36" s="107">
        <v>8</v>
      </c>
      <c r="K36" s="107" t="s">
        <v>565</v>
      </c>
      <c r="L36" s="108">
        <v>12</v>
      </c>
      <c r="M36" s="108">
        <v>12</v>
      </c>
      <c r="N36" s="104" t="s">
        <v>644</v>
      </c>
    </row>
    <row r="37" spans="1:14" ht="15">
      <c r="A37" s="104">
        <v>36</v>
      </c>
      <c r="B37" s="105"/>
      <c r="C37" s="106"/>
      <c r="D37" s="107" t="s">
        <v>52</v>
      </c>
      <c r="E37" s="107" t="s">
        <v>316</v>
      </c>
      <c r="F37" s="107" t="s">
        <v>300</v>
      </c>
      <c r="G37" s="107" t="s">
        <v>317</v>
      </c>
      <c r="H37" s="107"/>
      <c r="I37" s="107"/>
      <c r="J37" s="107"/>
      <c r="K37" s="107"/>
      <c r="L37" s="108"/>
      <c r="M37" s="108"/>
      <c r="N37" s="104"/>
    </row>
    <row r="38" spans="1:14" ht="15">
      <c r="A38" s="104">
        <v>37</v>
      </c>
      <c r="B38" s="105"/>
      <c r="C38" s="106"/>
      <c r="D38" s="107" t="s">
        <v>48</v>
      </c>
      <c r="E38" s="107" t="s">
        <v>318</v>
      </c>
      <c r="F38" s="107" t="s">
        <v>319</v>
      </c>
      <c r="G38" s="107" t="s">
        <v>320</v>
      </c>
      <c r="H38" s="107"/>
      <c r="I38" s="107"/>
      <c r="J38" s="107"/>
      <c r="K38" s="107"/>
      <c r="L38" s="108"/>
      <c r="M38" s="108"/>
      <c r="N38" s="104"/>
    </row>
    <row r="39" spans="1:14" ht="15">
      <c r="A39" s="104">
        <v>38</v>
      </c>
      <c r="B39" s="105">
        <v>43251</v>
      </c>
      <c r="C39" s="106"/>
      <c r="D39" s="107" t="s">
        <v>272</v>
      </c>
      <c r="E39" s="107" t="s">
        <v>321</v>
      </c>
      <c r="F39" s="107" t="s">
        <v>319</v>
      </c>
      <c r="G39" s="107" t="s">
        <v>322</v>
      </c>
      <c r="H39" s="107" t="s">
        <v>290</v>
      </c>
      <c r="I39" s="107">
        <v>25</v>
      </c>
      <c r="J39" s="107">
        <v>4</v>
      </c>
      <c r="K39" s="107" t="s">
        <v>565</v>
      </c>
      <c r="L39" s="108">
        <v>8</v>
      </c>
      <c r="M39" s="108">
        <v>7</v>
      </c>
      <c r="N39" s="104" t="s">
        <v>645</v>
      </c>
    </row>
    <row r="40" spans="1:14" ht="15">
      <c r="A40" s="104">
        <v>39</v>
      </c>
      <c r="B40" s="105"/>
      <c r="C40" s="106"/>
      <c r="D40" s="107" t="s">
        <v>323</v>
      </c>
      <c r="E40" s="107" t="s">
        <v>324</v>
      </c>
      <c r="F40" s="107" t="s">
        <v>319</v>
      </c>
      <c r="G40" s="107" t="s">
        <v>325</v>
      </c>
      <c r="H40" s="107"/>
      <c r="I40" s="107"/>
      <c r="J40" s="107"/>
      <c r="K40" s="107"/>
      <c r="L40" s="108"/>
      <c r="M40" s="108"/>
      <c r="N40" s="104"/>
    </row>
    <row r="41" spans="1:14" ht="15">
      <c r="A41" s="104">
        <v>40</v>
      </c>
      <c r="B41" s="105"/>
      <c r="C41" s="106"/>
      <c r="D41" s="107" t="s">
        <v>323</v>
      </c>
      <c r="E41" s="107" t="s">
        <v>326</v>
      </c>
      <c r="F41" s="107" t="s">
        <v>319</v>
      </c>
      <c r="G41" s="107" t="s">
        <v>327</v>
      </c>
      <c r="H41" s="107"/>
      <c r="I41" s="107"/>
      <c r="J41" s="107"/>
      <c r="K41" s="107"/>
      <c r="L41" s="108"/>
      <c r="M41" s="108"/>
      <c r="N41" s="104"/>
    </row>
    <row r="42" spans="1:14" ht="15">
      <c r="A42" s="104">
        <v>41</v>
      </c>
      <c r="B42" s="105"/>
      <c r="C42" s="106"/>
      <c r="D42" s="107" t="s">
        <v>60</v>
      </c>
      <c r="E42" s="107" t="s">
        <v>328</v>
      </c>
      <c r="F42" s="107" t="s">
        <v>300</v>
      </c>
      <c r="G42" s="107" t="s">
        <v>329</v>
      </c>
      <c r="H42" s="107"/>
      <c r="I42" s="107"/>
      <c r="J42" s="107"/>
      <c r="K42" s="107"/>
      <c r="L42" s="108"/>
      <c r="M42" s="108"/>
      <c r="N42" s="104"/>
    </row>
    <row r="43" spans="1:14" ht="15">
      <c r="A43" s="109">
        <v>42</v>
      </c>
      <c r="B43" s="105">
        <v>43180</v>
      </c>
      <c r="C43" s="106"/>
      <c r="D43" s="107" t="s">
        <v>75</v>
      </c>
      <c r="E43" s="107" t="s">
        <v>330</v>
      </c>
      <c r="F43" s="107" t="s">
        <v>331</v>
      </c>
      <c r="G43" s="107" t="s">
        <v>332</v>
      </c>
      <c r="H43" s="107" t="s">
        <v>646</v>
      </c>
      <c r="I43" s="107">
        <v>4</v>
      </c>
      <c r="J43" s="107" t="s">
        <v>565</v>
      </c>
      <c r="K43" s="107">
        <v>3</v>
      </c>
      <c r="L43" s="108">
        <v>3</v>
      </c>
      <c r="M43" s="108">
        <v>3</v>
      </c>
      <c r="N43" s="109" t="s">
        <v>647</v>
      </c>
    </row>
    <row r="44" spans="1:14" ht="15">
      <c r="A44" s="109">
        <v>43</v>
      </c>
      <c r="B44" s="105">
        <v>43160</v>
      </c>
      <c r="C44" s="106"/>
      <c r="D44" s="107" t="s">
        <v>269</v>
      </c>
      <c r="E44" s="107" t="s">
        <v>333</v>
      </c>
      <c r="F44" s="107" t="s">
        <v>331</v>
      </c>
      <c r="G44" s="107" t="s">
        <v>334</v>
      </c>
      <c r="H44" s="107" t="s">
        <v>570</v>
      </c>
      <c r="I44" s="107">
        <v>4</v>
      </c>
      <c r="J44" s="107" t="s">
        <v>565</v>
      </c>
      <c r="K44" s="107">
        <v>3</v>
      </c>
      <c r="L44" s="108">
        <v>3</v>
      </c>
      <c r="M44" s="108">
        <v>3</v>
      </c>
      <c r="N44" s="109" t="s">
        <v>648</v>
      </c>
    </row>
    <row r="45" spans="1:14" ht="15">
      <c r="A45" s="104">
        <v>44</v>
      </c>
      <c r="B45" s="105">
        <v>43228</v>
      </c>
      <c r="C45" s="106"/>
      <c r="D45" s="107" t="s">
        <v>56</v>
      </c>
      <c r="E45" s="107" t="s">
        <v>336</v>
      </c>
      <c r="F45" s="107" t="s">
        <v>331</v>
      </c>
      <c r="G45" s="107" t="s">
        <v>337</v>
      </c>
      <c r="H45" s="107" t="s">
        <v>371</v>
      </c>
      <c r="I45" s="107">
        <v>4</v>
      </c>
      <c r="J45" s="107" t="s">
        <v>565</v>
      </c>
      <c r="K45" s="107">
        <v>4</v>
      </c>
      <c r="L45" s="108">
        <v>4</v>
      </c>
      <c r="M45" s="108">
        <v>4</v>
      </c>
      <c r="N45" s="104" t="s">
        <v>649</v>
      </c>
    </row>
    <row r="46" spans="1:14" ht="15">
      <c r="A46" s="104">
        <v>45</v>
      </c>
      <c r="B46" s="105"/>
      <c r="C46" s="106"/>
      <c r="D46" s="107" t="s">
        <v>272</v>
      </c>
      <c r="E46" s="107" t="s">
        <v>338</v>
      </c>
      <c r="F46" s="107" t="s">
        <v>331</v>
      </c>
      <c r="G46" s="107" t="s">
        <v>339</v>
      </c>
      <c r="H46" s="107"/>
      <c r="I46" s="107"/>
      <c r="J46" s="107"/>
      <c r="K46" s="107"/>
      <c r="L46" s="108"/>
      <c r="M46" s="108"/>
      <c r="N46" s="104"/>
    </row>
    <row r="47" spans="1:14" ht="15">
      <c r="A47" s="104">
        <v>46</v>
      </c>
      <c r="B47" s="105">
        <v>43245</v>
      </c>
      <c r="C47" s="106"/>
      <c r="D47" s="107" t="s">
        <v>340</v>
      </c>
      <c r="E47" s="107" t="s">
        <v>341</v>
      </c>
      <c r="F47" s="107" t="s">
        <v>331</v>
      </c>
      <c r="G47" s="107" t="s">
        <v>342</v>
      </c>
      <c r="H47" s="107" t="s">
        <v>570</v>
      </c>
      <c r="I47" s="107">
        <v>4</v>
      </c>
      <c r="J47" s="107" t="s">
        <v>565</v>
      </c>
      <c r="K47" s="107">
        <v>4</v>
      </c>
      <c r="L47" s="108">
        <v>4</v>
      </c>
      <c r="M47" s="108">
        <v>4</v>
      </c>
      <c r="N47" s="104" t="s">
        <v>650</v>
      </c>
    </row>
    <row r="48" spans="1:14" ht="15">
      <c r="A48" s="104">
        <v>47</v>
      </c>
      <c r="B48" s="105"/>
      <c r="C48" s="106"/>
      <c r="D48" s="107" t="s">
        <v>60</v>
      </c>
      <c r="E48" s="107" t="s">
        <v>343</v>
      </c>
      <c r="F48" s="107" t="s">
        <v>331</v>
      </c>
      <c r="G48" s="107" t="s">
        <v>344</v>
      </c>
      <c r="H48" s="107"/>
      <c r="I48" s="107"/>
      <c r="J48" s="107"/>
      <c r="K48" s="107"/>
      <c r="L48" s="108"/>
      <c r="M48" s="108"/>
      <c r="N48" s="104"/>
    </row>
    <row r="49" spans="1:14" ht="15">
      <c r="A49" s="104">
        <v>48</v>
      </c>
      <c r="B49" s="105">
        <v>43270</v>
      </c>
      <c r="C49" s="106"/>
      <c r="D49" s="107" t="s">
        <v>56</v>
      </c>
      <c r="E49" s="107" t="s">
        <v>345</v>
      </c>
      <c r="F49" s="107" t="s">
        <v>331</v>
      </c>
      <c r="G49" s="107" t="s">
        <v>346</v>
      </c>
      <c r="H49" s="107" t="s">
        <v>574</v>
      </c>
      <c r="I49" s="107">
        <v>5</v>
      </c>
      <c r="J49" s="107" t="s">
        <v>565</v>
      </c>
      <c r="K49" s="107">
        <v>3</v>
      </c>
      <c r="L49" s="108">
        <v>2</v>
      </c>
      <c r="M49" s="108">
        <v>2</v>
      </c>
      <c r="N49" s="104" t="s">
        <v>651</v>
      </c>
    </row>
    <row r="50" spans="1:14" ht="15">
      <c r="A50" s="104">
        <v>49</v>
      </c>
      <c r="B50" s="105">
        <v>43277</v>
      </c>
      <c r="C50" s="106"/>
      <c r="D50" s="107" t="s">
        <v>52</v>
      </c>
      <c r="E50" s="107" t="s">
        <v>347</v>
      </c>
      <c r="F50" s="107" t="s">
        <v>331</v>
      </c>
      <c r="G50" s="107" t="s">
        <v>348</v>
      </c>
      <c r="H50" s="107" t="s">
        <v>570</v>
      </c>
      <c r="I50" s="107">
        <v>6</v>
      </c>
      <c r="J50" s="107">
        <v>1</v>
      </c>
      <c r="K50" s="107">
        <v>4</v>
      </c>
      <c r="L50" s="108">
        <v>5</v>
      </c>
      <c r="M50" s="108">
        <v>4</v>
      </c>
      <c r="N50" s="104" t="s">
        <v>652</v>
      </c>
    </row>
    <row r="51" spans="1:14" ht="15">
      <c r="A51" s="104">
        <v>50</v>
      </c>
      <c r="B51" s="105"/>
      <c r="C51" s="106"/>
      <c r="D51" s="107" t="s">
        <v>349</v>
      </c>
      <c r="E51" s="107" t="s">
        <v>350</v>
      </c>
      <c r="F51" s="107" t="s">
        <v>331</v>
      </c>
      <c r="G51" s="107" t="s">
        <v>351</v>
      </c>
      <c r="H51" s="107"/>
      <c r="I51" s="107"/>
      <c r="J51" s="107"/>
      <c r="K51" s="107"/>
      <c r="L51" s="108"/>
      <c r="M51" s="108"/>
      <c r="N51" s="104"/>
    </row>
    <row r="52" spans="1:14" ht="15">
      <c r="A52" s="104">
        <v>51</v>
      </c>
      <c r="B52" s="105"/>
      <c r="C52" s="106"/>
      <c r="D52" s="107" t="s">
        <v>56</v>
      </c>
      <c r="E52" s="107" t="s">
        <v>352</v>
      </c>
      <c r="F52" s="107" t="s">
        <v>331</v>
      </c>
      <c r="G52" s="107" t="s">
        <v>353</v>
      </c>
      <c r="H52" s="107"/>
      <c r="I52" s="107"/>
      <c r="J52" s="107"/>
      <c r="K52" s="107"/>
      <c r="L52" s="108"/>
      <c r="M52" s="108"/>
      <c r="N52" s="104"/>
    </row>
    <row r="53" spans="1:14" ht="15">
      <c r="A53" s="104">
        <v>52</v>
      </c>
      <c r="B53" s="105"/>
      <c r="C53" s="106"/>
      <c r="D53" s="107" t="s">
        <v>52</v>
      </c>
      <c r="E53" s="107" t="s">
        <v>354</v>
      </c>
      <c r="F53" s="107" t="s">
        <v>331</v>
      </c>
      <c r="G53" s="107" t="s">
        <v>355</v>
      </c>
      <c r="H53" s="107"/>
      <c r="I53" s="107"/>
      <c r="J53" s="107"/>
      <c r="K53" s="107"/>
      <c r="L53" s="108"/>
      <c r="M53" s="108"/>
      <c r="N53" s="104"/>
    </row>
    <row r="54" spans="1:14" ht="15">
      <c r="A54" s="109">
        <v>53</v>
      </c>
      <c r="B54" s="105">
        <v>43160</v>
      </c>
      <c r="C54" s="106"/>
      <c r="D54" s="107" t="s">
        <v>288</v>
      </c>
      <c r="E54" s="107" t="s">
        <v>356</v>
      </c>
      <c r="F54" s="107" t="s">
        <v>297</v>
      </c>
      <c r="G54" s="107" t="s">
        <v>357</v>
      </c>
      <c r="H54" s="107" t="s">
        <v>570</v>
      </c>
      <c r="I54" s="107">
        <v>5</v>
      </c>
      <c r="J54" s="107" t="s">
        <v>565</v>
      </c>
      <c r="K54" s="107">
        <v>2</v>
      </c>
      <c r="L54" s="108">
        <v>4</v>
      </c>
      <c r="M54" s="108">
        <v>3</v>
      </c>
      <c r="N54" s="109" t="s">
        <v>653</v>
      </c>
    </row>
    <row r="55" spans="1:14" ht="15">
      <c r="A55" s="109">
        <v>54</v>
      </c>
      <c r="B55" s="105">
        <v>43171</v>
      </c>
      <c r="C55" s="106"/>
      <c r="D55" s="107" t="s">
        <v>269</v>
      </c>
      <c r="E55" s="107" t="s">
        <v>358</v>
      </c>
      <c r="F55" s="107" t="s">
        <v>359</v>
      </c>
      <c r="G55" s="107" t="s">
        <v>360</v>
      </c>
      <c r="H55" s="107" t="s">
        <v>570</v>
      </c>
      <c r="I55" s="107">
        <v>6</v>
      </c>
      <c r="J55" s="107" t="s">
        <v>565</v>
      </c>
      <c r="K55" s="107">
        <v>3</v>
      </c>
      <c r="L55" s="108">
        <v>3</v>
      </c>
      <c r="M55" s="108">
        <v>3</v>
      </c>
      <c r="N55" s="109" t="s">
        <v>654</v>
      </c>
    </row>
    <row r="56" spans="1:14" ht="15">
      <c r="A56" s="104">
        <v>55</v>
      </c>
      <c r="B56" s="105"/>
      <c r="C56" s="106"/>
      <c r="D56" s="107" t="s">
        <v>56</v>
      </c>
      <c r="E56" s="107" t="s">
        <v>361</v>
      </c>
      <c r="F56" s="107" t="s">
        <v>359</v>
      </c>
      <c r="G56" s="107" t="s">
        <v>362</v>
      </c>
      <c r="H56" s="107"/>
      <c r="I56" s="107"/>
      <c r="J56" s="107"/>
      <c r="K56" s="107"/>
      <c r="L56" s="108"/>
      <c r="M56" s="108"/>
      <c r="N56" s="104"/>
    </row>
    <row r="57" spans="1:14" ht="15">
      <c r="A57" s="109">
        <v>56</v>
      </c>
      <c r="B57" s="105">
        <v>43168</v>
      </c>
      <c r="C57" s="106"/>
      <c r="D57" s="107" t="s">
        <v>56</v>
      </c>
      <c r="E57" s="107" t="s">
        <v>363</v>
      </c>
      <c r="F57" s="107" t="s">
        <v>359</v>
      </c>
      <c r="G57" s="107" t="s">
        <v>364</v>
      </c>
      <c r="H57" s="107" t="s">
        <v>570</v>
      </c>
      <c r="I57" s="107">
        <v>5</v>
      </c>
      <c r="J57" s="107" t="s">
        <v>565</v>
      </c>
      <c r="K57" s="107">
        <v>2</v>
      </c>
      <c r="L57" s="108">
        <v>3</v>
      </c>
      <c r="M57" s="108">
        <v>3</v>
      </c>
      <c r="N57" s="109" t="s">
        <v>655</v>
      </c>
    </row>
    <row r="58" spans="1:14" ht="15">
      <c r="A58" s="104">
        <v>57</v>
      </c>
      <c r="B58" s="105"/>
      <c r="C58" s="106"/>
      <c r="D58" s="107" t="s">
        <v>68</v>
      </c>
      <c r="E58" s="107" t="s">
        <v>365</v>
      </c>
      <c r="F58" s="107" t="s">
        <v>366</v>
      </c>
      <c r="G58" s="107" t="s">
        <v>367</v>
      </c>
      <c r="H58" s="107"/>
      <c r="I58" s="107"/>
      <c r="J58" s="107"/>
      <c r="K58" s="107"/>
      <c r="L58" s="108"/>
      <c r="M58" s="108"/>
      <c r="N58" s="104"/>
    </row>
    <row r="59" spans="1:14" ht="15">
      <c r="A59" s="109">
        <v>58</v>
      </c>
      <c r="B59" s="105">
        <v>43117</v>
      </c>
      <c r="C59" s="106"/>
      <c r="D59" s="107" t="s">
        <v>368</v>
      </c>
      <c r="E59" s="107" t="s">
        <v>369</v>
      </c>
      <c r="F59" s="107" t="s">
        <v>359</v>
      </c>
      <c r="G59" s="107" t="s">
        <v>370</v>
      </c>
      <c r="H59" s="107" t="s">
        <v>371</v>
      </c>
      <c r="I59" s="107">
        <v>6</v>
      </c>
      <c r="J59" s="107">
        <v>0</v>
      </c>
      <c r="K59" s="107">
        <v>2</v>
      </c>
      <c r="L59" s="108">
        <v>3</v>
      </c>
      <c r="M59" s="108">
        <v>3</v>
      </c>
      <c r="N59" s="109" t="s">
        <v>372</v>
      </c>
    </row>
    <row r="60" spans="1:14" ht="15">
      <c r="A60" s="109">
        <v>59</v>
      </c>
      <c r="B60" s="105">
        <v>43115</v>
      </c>
      <c r="C60" s="106"/>
      <c r="D60" s="107" t="s">
        <v>368</v>
      </c>
      <c r="E60" s="128" t="s">
        <v>373</v>
      </c>
      <c r="F60" s="107" t="s">
        <v>374</v>
      </c>
      <c r="G60" s="107" t="s">
        <v>375</v>
      </c>
      <c r="H60" s="107" t="s">
        <v>371</v>
      </c>
      <c r="I60" s="107">
        <v>6</v>
      </c>
      <c r="J60" s="107">
        <v>2</v>
      </c>
      <c r="K60" s="107">
        <v>0</v>
      </c>
      <c r="L60" s="108">
        <v>3</v>
      </c>
      <c r="M60" s="108">
        <v>3</v>
      </c>
      <c r="N60" s="109" t="s">
        <v>376</v>
      </c>
    </row>
    <row r="61" spans="1:14" ht="22.5">
      <c r="A61" s="109">
        <v>60</v>
      </c>
      <c r="B61" s="105">
        <v>43125</v>
      </c>
      <c r="C61" s="106"/>
      <c r="D61" s="107" t="s">
        <v>75</v>
      </c>
      <c r="E61" s="107" t="s">
        <v>377</v>
      </c>
      <c r="F61" s="107" t="s">
        <v>374</v>
      </c>
      <c r="G61" s="107" t="s">
        <v>378</v>
      </c>
      <c r="H61" s="107" t="s">
        <v>371</v>
      </c>
      <c r="I61" s="107">
        <v>6</v>
      </c>
      <c r="J61" s="107">
        <v>2</v>
      </c>
      <c r="K61" s="107">
        <v>0</v>
      </c>
      <c r="L61" s="108">
        <v>5</v>
      </c>
      <c r="M61" s="108">
        <v>2</v>
      </c>
      <c r="N61" s="109" t="s">
        <v>379</v>
      </c>
    </row>
  </sheetData>
  <sheetProtection/>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dimension ref="A1:N61"/>
  <sheetViews>
    <sheetView zoomScalePageLayoutView="0" workbookViewId="0" topLeftCell="A1">
      <selection activeCell="G20" sqref="G20"/>
    </sheetView>
  </sheetViews>
  <sheetFormatPr defaultColWidth="0" defaultRowHeight="15" zeroHeight="1"/>
  <cols>
    <col min="1" max="1" width="7.00390625" style="110" bestFit="1" customWidth="1"/>
    <col min="2" max="2" width="10.57421875" style="110" bestFit="1" customWidth="1"/>
    <col min="3" max="3" width="14.57421875" style="110" bestFit="1" customWidth="1"/>
    <col min="4" max="4" width="14.57421875" style="111" bestFit="1" customWidth="1"/>
    <col min="5" max="5" width="30.00390625" style="112" bestFit="1" customWidth="1"/>
    <col min="6" max="6" width="20.8515625" style="111" bestFit="1" customWidth="1"/>
    <col min="7" max="7" width="28.28125" style="111" bestFit="1" customWidth="1"/>
    <col min="8" max="11" width="19.7109375" style="0" customWidth="1"/>
    <col min="12" max="12" width="12.8515625" style="0" bestFit="1" customWidth="1"/>
    <col min="13" max="13" width="13.28125" style="0" bestFit="1" customWidth="1"/>
    <col min="14" max="14" width="11.421875" style="0" customWidth="1"/>
    <col min="15" max="15" width="0" style="0" hidden="1" customWidth="1"/>
    <col min="16" max="16384" width="11.421875" style="0" hidden="1" customWidth="1"/>
  </cols>
  <sheetData>
    <row r="1" spans="1:14" s="103" customFormat="1" ht="15">
      <c r="A1" s="130" t="s">
        <v>227</v>
      </c>
      <c r="B1" s="130" t="s">
        <v>228</v>
      </c>
      <c r="C1" s="131" t="s">
        <v>229</v>
      </c>
      <c r="D1" s="131" t="s">
        <v>230</v>
      </c>
      <c r="E1" s="132" t="s">
        <v>231</v>
      </c>
      <c r="F1" s="133" t="s">
        <v>232</v>
      </c>
      <c r="G1" s="133" t="s">
        <v>233</v>
      </c>
      <c r="H1" s="102" t="s">
        <v>234</v>
      </c>
      <c r="I1" s="102" t="s">
        <v>235</v>
      </c>
      <c r="J1" s="102" t="s">
        <v>236</v>
      </c>
      <c r="K1" s="102" t="s">
        <v>237</v>
      </c>
      <c r="L1" s="102" t="s">
        <v>238</v>
      </c>
      <c r="M1" s="102" t="s">
        <v>239</v>
      </c>
      <c r="N1" s="99" t="s">
        <v>240</v>
      </c>
    </row>
    <row r="2" spans="1:14" ht="15">
      <c r="A2" s="109">
        <v>1</v>
      </c>
      <c r="B2" s="134">
        <v>43368</v>
      </c>
      <c r="C2" s="135"/>
      <c r="D2" s="136" t="s">
        <v>32</v>
      </c>
      <c r="E2" s="136" t="s">
        <v>241</v>
      </c>
      <c r="F2" s="136" t="s">
        <v>242</v>
      </c>
      <c r="G2" s="136" t="s">
        <v>243</v>
      </c>
      <c r="H2" s="107" t="s">
        <v>574</v>
      </c>
      <c r="I2" s="107">
        <v>30</v>
      </c>
      <c r="J2" s="107">
        <v>3</v>
      </c>
      <c r="K2" s="107" t="s">
        <v>565</v>
      </c>
      <c r="L2" s="108">
        <v>13</v>
      </c>
      <c r="M2" s="108">
        <v>13</v>
      </c>
      <c r="N2" s="109" t="s">
        <v>658</v>
      </c>
    </row>
    <row r="3" spans="1:14" ht="15">
      <c r="A3" s="109">
        <v>2</v>
      </c>
      <c r="B3" s="134">
        <v>43202</v>
      </c>
      <c r="C3" s="135"/>
      <c r="D3" s="136" t="s">
        <v>32</v>
      </c>
      <c r="E3" s="136" t="s">
        <v>244</v>
      </c>
      <c r="F3" s="136" t="s">
        <v>242</v>
      </c>
      <c r="G3" s="136" t="s">
        <v>245</v>
      </c>
      <c r="H3" s="107" t="s">
        <v>567</v>
      </c>
      <c r="I3" s="107">
        <v>8</v>
      </c>
      <c r="J3" s="107">
        <v>1</v>
      </c>
      <c r="K3" s="107" t="s">
        <v>565</v>
      </c>
      <c r="L3" s="108">
        <v>4</v>
      </c>
      <c r="M3" s="108">
        <v>4</v>
      </c>
      <c r="N3" s="109" t="s">
        <v>626</v>
      </c>
    </row>
    <row r="4" spans="1:14" ht="15">
      <c r="A4" s="109">
        <v>3</v>
      </c>
      <c r="B4" s="134">
        <v>43160</v>
      </c>
      <c r="C4" s="135"/>
      <c r="D4" s="136" t="s">
        <v>56</v>
      </c>
      <c r="E4" s="136" t="s">
        <v>246</v>
      </c>
      <c r="F4" s="136" t="s">
        <v>242</v>
      </c>
      <c r="G4" s="136" t="s">
        <v>247</v>
      </c>
      <c r="H4" s="107" t="s">
        <v>627</v>
      </c>
      <c r="I4" s="107">
        <v>25</v>
      </c>
      <c r="J4" s="107">
        <v>4</v>
      </c>
      <c r="K4" s="107" t="s">
        <v>565</v>
      </c>
      <c r="L4" s="108">
        <v>19</v>
      </c>
      <c r="M4" s="108">
        <v>19</v>
      </c>
      <c r="N4" s="109" t="s">
        <v>628</v>
      </c>
    </row>
    <row r="5" spans="1:14" ht="15">
      <c r="A5" s="109">
        <v>4</v>
      </c>
      <c r="B5" s="134">
        <v>43147</v>
      </c>
      <c r="C5" s="135"/>
      <c r="D5" s="136" t="s">
        <v>56</v>
      </c>
      <c r="E5" s="136" t="s">
        <v>248</v>
      </c>
      <c r="F5" s="136" t="s">
        <v>242</v>
      </c>
      <c r="G5" s="136" t="s">
        <v>249</v>
      </c>
      <c r="H5" s="107" t="s">
        <v>290</v>
      </c>
      <c r="I5" s="107">
        <v>20</v>
      </c>
      <c r="J5" s="107">
        <v>4</v>
      </c>
      <c r="K5" s="107" t="s">
        <v>565</v>
      </c>
      <c r="L5" s="108">
        <v>19</v>
      </c>
      <c r="M5" s="108">
        <v>19</v>
      </c>
      <c r="N5" s="109" t="s">
        <v>629</v>
      </c>
    </row>
    <row r="6" spans="1:14" ht="15">
      <c r="A6" s="109">
        <v>5</v>
      </c>
      <c r="B6" s="134">
        <v>43227</v>
      </c>
      <c r="C6" s="135"/>
      <c r="D6" s="136" t="s">
        <v>56</v>
      </c>
      <c r="E6" s="136" t="s">
        <v>250</v>
      </c>
      <c r="F6" s="136" t="s">
        <v>242</v>
      </c>
      <c r="G6" s="136" t="s">
        <v>251</v>
      </c>
      <c r="H6" s="107" t="s">
        <v>570</v>
      </c>
      <c r="I6" s="107">
        <v>15</v>
      </c>
      <c r="J6" s="107">
        <v>3</v>
      </c>
      <c r="K6" s="107" t="s">
        <v>565</v>
      </c>
      <c r="L6" s="108">
        <v>12</v>
      </c>
      <c r="M6" s="108">
        <v>10</v>
      </c>
      <c r="N6" s="109" t="s">
        <v>630</v>
      </c>
    </row>
    <row r="7" spans="1:14" ht="15">
      <c r="A7" s="109">
        <v>6</v>
      </c>
      <c r="B7" s="134">
        <v>43325</v>
      </c>
      <c r="C7" s="135"/>
      <c r="D7" s="136" t="s">
        <v>68</v>
      </c>
      <c r="E7" s="136" t="s">
        <v>252</v>
      </c>
      <c r="F7" s="136" t="s">
        <v>242</v>
      </c>
      <c r="G7" s="136" t="s">
        <v>253</v>
      </c>
      <c r="H7" s="107" t="s">
        <v>659</v>
      </c>
      <c r="I7" s="107">
        <v>10</v>
      </c>
      <c r="J7" s="107">
        <v>3</v>
      </c>
      <c r="K7" s="107" t="s">
        <v>565</v>
      </c>
      <c r="L7" s="108">
        <v>15</v>
      </c>
      <c r="M7" s="108">
        <v>13</v>
      </c>
      <c r="N7" s="109" t="s">
        <v>645</v>
      </c>
    </row>
    <row r="8" spans="1:14" ht="15">
      <c r="A8" s="109">
        <v>7</v>
      </c>
      <c r="B8" s="134">
        <v>43146</v>
      </c>
      <c r="C8" s="135"/>
      <c r="D8" s="136" t="s">
        <v>68</v>
      </c>
      <c r="E8" s="136" t="s">
        <v>68</v>
      </c>
      <c r="F8" s="136" t="s">
        <v>242</v>
      </c>
      <c r="G8" s="136" t="s">
        <v>254</v>
      </c>
      <c r="H8" s="107" t="s">
        <v>290</v>
      </c>
      <c r="I8" s="107">
        <v>20</v>
      </c>
      <c r="J8" s="107">
        <v>3</v>
      </c>
      <c r="K8" s="107" t="s">
        <v>565</v>
      </c>
      <c r="L8" s="108">
        <v>7</v>
      </c>
      <c r="M8" s="108">
        <v>7</v>
      </c>
      <c r="N8" s="109" t="s">
        <v>631</v>
      </c>
    </row>
    <row r="9" spans="1:14" ht="15">
      <c r="A9" s="109">
        <v>8</v>
      </c>
      <c r="B9" s="134">
        <v>43173</v>
      </c>
      <c r="C9" s="135"/>
      <c r="D9" s="136" t="s">
        <v>56</v>
      </c>
      <c r="E9" s="136" t="s">
        <v>255</v>
      </c>
      <c r="F9" s="136" t="s">
        <v>242</v>
      </c>
      <c r="G9" s="136" t="s">
        <v>256</v>
      </c>
      <c r="H9" s="107" t="s">
        <v>627</v>
      </c>
      <c r="I9" s="107">
        <v>13</v>
      </c>
      <c r="J9" s="107">
        <v>3</v>
      </c>
      <c r="K9" s="107" t="s">
        <v>565</v>
      </c>
      <c r="L9" s="108">
        <v>6</v>
      </c>
      <c r="M9" s="108">
        <v>6</v>
      </c>
      <c r="N9" s="109" t="s">
        <v>632</v>
      </c>
    </row>
    <row r="10" spans="1:14" ht="15">
      <c r="A10" s="109">
        <v>9</v>
      </c>
      <c r="B10" s="134">
        <v>43166</v>
      </c>
      <c r="C10" s="135"/>
      <c r="D10" s="136" t="s">
        <v>56</v>
      </c>
      <c r="E10" s="136" t="s">
        <v>257</v>
      </c>
      <c r="F10" s="136" t="s">
        <v>242</v>
      </c>
      <c r="G10" s="136" t="s">
        <v>258</v>
      </c>
      <c r="H10" s="107" t="s">
        <v>570</v>
      </c>
      <c r="I10" s="107">
        <v>25</v>
      </c>
      <c r="J10" s="107">
        <v>4</v>
      </c>
      <c r="K10" s="107" t="s">
        <v>565</v>
      </c>
      <c r="L10" s="108">
        <v>13</v>
      </c>
      <c r="M10" s="108">
        <v>13</v>
      </c>
      <c r="N10" s="109" t="s">
        <v>633</v>
      </c>
    </row>
    <row r="11" spans="1:14" ht="15">
      <c r="A11" s="109">
        <v>10</v>
      </c>
      <c r="B11" s="134">
        <v>43136</v>
      </c>
      <c r="C11" s="135"/>
      <c r="D11" s="136" t="s">
        <v>56</v>
      </c>
      <c r="E11" s="136" t="s">
        <v>259</v>
      </c>
      <c r="F11" s="136" t="s">
        <v>242</v>
      </c>
      <c r="G11" s="136" t="s">
        <v>260</v>
      </c>
      <c r="H11" s="107" t="s">
        <v>290</v>
      </c>
      <c r="I11" s="107">
        <v>15</v>
      </c>
      <c r="J11" s="107">
        <v>3</v>
      </c>
      <c r="K11" s="107" t="s">
        <v>565</v>
      </c>
      <c r="L11" s="108">
        <v>8</v>
      </c>
      <c r="M11" s="108">
        <v>8</v>
      </c>
      <c r="N11" s="109" t="s">
        <v>634</v>
      </c>
    </row>
    <row r="12" spans="1:14" ht="15">
      <c r="A12" s="109">
        <v>11</v>
      </c>
      <c r="B12" s="134">
        <v>43277</v>
      </c>
      <c r="C12" s="135"/>
      <c r="D12" s="136" t="s">
        <v>56</v>
      </c>
      <c r="E12" s="136" t="s">
        <v>261</v>
      </c>
      <c r="F12" s="136" t="s">
        <v>242</v>
      </c>
      <c r="G12" s="136" t="s">
        <v>262</v>
      </c>
      <c r="H12" s="107" t="s">
        <v>567</v>
      </c>
      <c r="I12" s="107">
        <v>25</v>
      </c>
      <c r="J12" s="107">
        <v>5</v>
      </c>
      <c r="K12" s="107" t="s">
        <v>565</v>
      </c>
      <c r="L12" s="108">
        <v>20</v>
      </c>
      <c r="M12" s="108">
        <v>20</v>
      </c>
      <c r="N12" s="109" t="s">
        <v>635</v>
      </c>
    </row>
    <row r="13" spans="1:14" ht="15">
      <c r="A13" s="109">
        <v>12</v>
      </c>
      <c r="B13" s="134">
        <v>43273</v>
      </c>
      <c r="C13" s="135"/>
      <c r="D13" s="136" t="s">
        <v>68</v>
      </c>
      <c r="E13" s="136" t="s">
        <v>263</v>
      </c>
      <c r="F13" s="136" t="s">
        <v>242</v>
      </c>
      <c r="G13" s="136" t="s">
        <v>264</v>
      </c>
      <c r="H13" s="107" t="s">
        <v>574</v>
      </c>
      <c r="I13" s="107">
        <v>25</v>
      </c>
      <c r="J13" s="107">
        <v>2</v>
      </c>
      <c r="K13" s="107" t="s">
        <v>565</v>
      </c>
      <c r="L13" s="108">
        <v>11</v>
      </c>
      <c r="M13" s="108">
        <v>11</v>
      </c>
      <c r="N13" s="109" t="s">
        <v>636</v>
      </c>
    </row>
    <row r="14" spans="1:14" ht="15">
      <c r="A14" s="109">
        <v>13</v>
      </c>
      <c r="B14" s="134">
        <v>43305</v>
      </c>
      <c r="C14" s="135"/>
      <c r="D14" s="136" t="s">
        <v>68</v>
      </c>
      <c r="E14" s="136" t="s">
        <v>265</v>
      </c>
      <c r="F14" s="136" t="s">
        <v>242</v>
      </c>
      <c r="G14" s="136" t="s">
        <v>266</v>
      </c>
      <c r="H14" s="107" t="s">
        <v>574</v>
      </c>
      <c r="I14" s="107">
        <v>20</v>
      </c>
      <c r="J14" s="107">
        <v>3</v>
      </c>
      <c r="K14" s="107">
        <v>0</v>
      </c>
      <c r="L14" s="108">
        <v>10</v>
      </c>
      <c r="M14" s="108">
        <v>10</v>
      </c>
      <c r="N14" s="109" t="s">
        <v>660</v>
      </c>
    </row>
    <row r="15" spans="1:14" ht="15">
      <c r="A15" s="138">
        <v>14</v>
      </c>
      <c r="B15" s="139">
        <v>43389</v>
      </c>
      <c r="C15" s="129"/>
      <c r="D15" s="140" t="s">
        <v>32</v>
      </c>
      <c r="E15" s="140" t="s">
        <v>267</v>
      </c>
      <c r="F15" s="140" t="s">
        <v>242</v>
      </c>
      <c r="G15" s="140" t="s">
        <v>268</v>
      </c>
      <c r="H15" s="141" t="s">
        <v>574</v>
      </c>
      <c r="I15" s="141">
        <v>10</v>
      </c>
      <c r="J15" s="141">
        <v>2</v>
      </c>
      <c r="K15" s="141" t="s">
        <v>565</v>
      </c>
      <c r="L15" s="142">
        <v>5</v>
      </c>
      <c r="M15" s="142">
        <v>5</v>
      </c>
      <c r="N15" s="138" t="s">
        <v>661</v>
      </c>
    </row>
    <row r="16" spans="1:14" ht="15">
      <c r="A16" s="109">
        <v>15</v>
      </c>
      <c r="B16" s="134">
        <v>43378</v>
      </c>
      <c r="C16" s="135"/>
      <c r="D16" s="136" t="s">
        <v>269</v>
      </c>
      <c r="E16" s="136" t="s">
        <v>270</v>
      </c>
      <c r="F16" s="136" t="s">
        <v>242</v>
      </c>
      <c r="G16" s="136" t="s">
        <v>271</v>
      </c>
      <c r="H16" s="107" t="s">
        <v>570</v>
      </c>
      <c r="I16" s="107">
        <v>6</v>
      </c>
      <c r="J16" s="107" t="s">
        <v>565</v>
      </c>
      <c r="K16" s="107" t="s">
        <v>565</v>
      </c>
      <c r="L16" s="108">
        <v>0</v>
      </c>
      <c r="M16" s="108">
        <v>0</v>
      </c>
      <c r="N16" s="104" t="s">
        <v>712</v>
      </c>
    </row>
    <row r="17" spans="1:14" ht="15">
      <c r="A17" s="109">
        <v>16</v>
      </c>
      <c r="B17" s="134">
        <v>43360</v>
      </c>
      <c r="C17" s="135"/>
      <c r="D17" s="136" t="s">
        <v>272</v>
      </c>
      <c r="E17" s="136" t="s">
        <v>273</v>
      </c>
      <c r="F17" s="136" t="s">
        <v>242</v>
      </c>
      <c r="G17" s="136" t="s">
        <v>274</v>
      </c>
      <c r="H17" s="107" t="s">
        <v>290</v>
      </c>
      <c r="I17" s="107">
        <v>15</v>
      </c>
      <c r="J17" s="107">
        <v>2</v>
      </c>
      <c r="K17" s="107" t="s">
        <v>565</v>
      </c>
      <c r="L17" s="108">
        <v>15</v>
      </c>
      <c r="M17" s="108">
        <v>15</v>
      </c>
      <c r="N17" s="109" t="s">
        <v>662</v>
      </c>
    </row>
    <row r="18" spans="1:14" ht="15">
      <c r="A18" s="109">
        <v>17</v>
      </c>
      <c r="B18" s="134">
        <v>43133</v>
      </c>
      <c r="C18" s="135"/>
      <c r="D18" s="136" t="s">
        <v>275</v>
      </c>
      <c r="E18" s="136" t="s">
        <v>276</v>
      </c>
      <c r="F18" s="136" t="s">
        <v>242</v>
      </c>
      <c r="G18" s="136" t="s">
        <v>277</v>
      </c>
      <c r="H18" s="107" t="s">
        <v>290</v>
      </c>
      <c r="I18" s="107">
        <v>8</v>
      </c>
      <c r="J18" s="107">
        <v>2</v>
      </c>
      <c r="K18" s="107" t="s">
        <v>565</v>
      </c>
      <c r="L18" s="108">
        <v>6</v>
      </c>
      <c r="M18" s="108">
        <v>6</v>
      </c>
      <c r="N18" s="109" t="s">
        <v>637</v>
      </c>
    </row>
    <row r="19" spans="1:14" ht="15">
      <c r="A19" s="109">
        <v>18</v>
      </c>
      <c r="B19" s="134">
        <v>43195</v>
      </c>
      <c r="C19" s="135"/>
      <c r="D19" s="136" t="s">
        <v>32</v>
      </c>
      <c r="E19" s="136" t="s">
        <v>278</v>
      </c>
      <c r="F19" s="136" t="s">
        <v>242</v>
      </c>
      <c r="G19" s="136" t="s">
        <v>279</v>
      </c>
      <c r="H19" s="107" t="s">
        <v>570</v>
      </c>
      <c r="I19" s="107">
        <v>8</v>
      </c>
      <c r="J19" s="107">
        <v>1</v>
      </c>
      <c r="K19" s="107" t="s">
        <v>565</v>
      </c>
      <c r="L19" s="108">
        <v>2</v>
      </c>
      <c r="M19" s="108">
        <v>2</v>
      </c>
      <c r="N19" s="109" t="s">
        <v>638</v>
      </c>
    </row>
    <row r="20" spans="1:14" ht="15">
      <c r="A20" s="109">
        <v>19</v>
      </c>
      <c r="B20" s="134">
        <v>43213</v>
      </c>
      <c r="C20" s="135"/>
      <c r="D20" s="136" t="s">
        <v>64</v>
      </c>
      <c r="E20" s="136" t="s">
        <v>280</v>
      </c>
      <c r="F20" s="136" t="s">
        <v>242</v>
      </c>
      <c r="G20" s="136" t="s">
        <v>281</v>
      </c>
      <c r="H20" s="107" t="s">
        <v>567</v>
      </c>
      <c r="I20" s="107">
        <v>8</v>
      </c>
      <c r="J20" s="107">
        <v>1</v>
      </c>
      <c r="K20" s="107" t="s">
        <v>565</v>
      </c>
      <c r="L20" s="108">
        <v>2</v>
      </c>
      <c r="M20" s="108">
        <v>0</v>
      </c>
      <c r="N20" s="109" t="s">
        <v>639</v>
      </c>
    </row>
    <row r="21" spans="1:14" ht="15">
      <c r="A21" s="109">
        <v>20</v>
      </c>
      <c r="B21" s="134">
        <v>43278</v>
      </c>
      <c r="C21" s="135"/>
      <c r="D21" s="136" t="s">
        <v>272</v>
      </c>
      <c r="E21" s="136" t="s">
        <v>282</v>
      </c>
      <c r="F21" s="136" t="s">
        <v>242</v>
      </c>
      <c r="G21" s="136" t="s">
        <v>283</v>
      </c>
      <c r="H21" s="107" t="s">
        <v>570</v>
      </c>
      <c r="I21" s="107">
        <v>20</v>
      </c>
      <c r="J21" s="107">
        <v>5</v>
      </c>
      <c r="K21" s="107" t="s">
        <v>565</v>
      </c>
      <c r="L21" s="108">
        <v>15</v>
      </c>
      <c r="M21" s="108">
        <v>15</v>
      </c>
      <c r="N21" s="109" t="s">
        <v>640</v>
      </c>
    </row>
    <row r="22" spans="1:14" ht="15">
      <c r="A22" s="109">
        <v>21</v>
      </c>
      <c r="B22" s="134">
        <v>43320</v>
      </c>
      <c r="C22" s="135"/>
      <c r="D22" s="136" t="s">
        <v>52</v>
      </c>
      <c r="E22" s="136" t="s">
        <v>284</v>
      </c>
      <c r="F22" s="136" t="s">
        <v>242</v>
      </c>
      <c r="G22" s="136" t="s">
        <v>285</v>
      </c>
      <c r="H22" s="107" t="s">
        <v>574</v>
      </c>
      <c r="I22" s="107">
        <v>25</v>
      </c>
      <c r="J22" s="107">
        <v>3</v>
      </c>
      <c r="K22" s="107" t="s">
        <v>565</v>
      </c>
      <c r="L22" s="108">
        <v>9</v>
      </c>
      <c r="M22" s="108">
        <v>9</v>
      </c>
      <c r="N22" s="109" t="s">
        <v>663</v>
      </c>
    </row>
    <row r="23" spans="1:14" ht="15">
      <c r="A23" s="109">
        <v>22</v>
      </c>
      <c r="B23" s="134">
        <v>43362</v>
      </c>
      <c r="C23" s="135"/>
      <c r="D23" s="107" t="s">
        <v>68</v>
      </c>
      <c r="E23" s="136" t="s">
        <v>286</v>
      </c>
      <c r="F23" s="136" t="s">
        <v>242</v>
      </c>
      <c r="G23" s="136" t="s">
        <v>287</v>
      </c>
      <c r="H23" s="107" t="s">
        <v>412</v>
      </c>
      <c r="I23" s="107">
        <v>20</v>
      </c>
      <c r="J23" s="107">
        <v>3</v>
      </c>
      <c r="K23" s="107" t="s">
        <v>565</v>
      </c>
      <c r="L23" s="108">
        <v>13</v>
      </c>
      <c r="M23" s="108">
        <v>13</v>
      </c>
      <c r="N23" s="109" t="s">
        <v>664</v>
      </c>
    </row>
    <row r="24" spans="1:14" ht="15">
      <c r="A24" s="109">
        <v>23</v>
      </c>
      <c r="B24" s="134">
        <v>43117</v>
      </c>
      <c r="C24" s="135"/>
      <c r="D24" s="107" t="s">
        <v>288</v>
      </c>
      <c r="E24" s="143" t="s">
        <v>289</v>
      </c>
      <c r="F24" s="136" t="s">
        <v>242</v>
      </c>
      <c r="G24" s="107" t="s">
        <v>287</v>
      </c>
      <c r="H24" s="107" t="s">
        <v>290</v>
      </c>
      <c r="I24" s="107">
        <v>15</v>
      </c>
      <c r="J24" s="107">
        <v>3</v>
      </c>
      <c r="K24" s="107">
        <v>0</v>
      </c>
      <c r="L24" s="108">
        <v>8</v>
      </c>
      <c r="M24" s="108">
        <v>8</v>
      </c>
      <c r="N24" s="109" t="s">
        <v>291</v>
      </c>
    </row>
    <row r="25" spans="1:14" ht="15">
      <c r="A25" s="109">
        <v>24</v>
      </c>
      <c r="B25" s="134">
        <v>43347</v>
      </c>
      <c r="C25" s="135"/>
      <c r="D25" s="136" t="s">
        <v>288</v>
      </c>
      <c r="E25" s="136" t="s">
        <v>292</v>
      </c>
      <c r="F25" s="136" t="s">
        <v>242</v>
      </c>
      <c r="G25" s="107" t="s">
        <v>293</v>
      </c>
      <c r="H25" s="107" t="s">
        <v>665</v>
      </c>
      <c r="I25" s="107">
        <v>10</v>
      </c>
      <c r="J25" s="107">
        <v>3</v>
      </c>
      <c r="K25" s="107" t="s">
        <v>565</v>
      </c>
      <c r="L25" s="108">
        <v>5</v>
      </c>
      <c r="M25" s="108">
        <v>5</v>
      </c>
      <c r="N25" s="109" t="s">
        <v>666</v>
      </c>
    </row>
    <row r="26" spans="1:14" ht="15">
      <c r="A26" s="109">
        <v>25</v>
      </c>
      <c r="B26" s="134">
        <v>43117</v>
      </c>
      <c r="C26" s="135"/>
      <c r="D26" s="107" t="s">
        <v>68</v>
      </c>
      <c r="E26" s="143" t="s">
        <v>294</v>
      </c>
      <c r="F26" s="136" t="s">
        <v>242</v>
      </c>
      <c r="G26" s="107" t="s">
        <v>295</v>
      </c>
      <c r="H26" s="107" t="s">
        <v>290</v>
      </c>
      <c r="I26" s="107">
        <v>15</v>
      </c>
      <c r="J26" s="107">
        <v>3</v>
      </c>
      <c r="K26" s="107">
        <v>0</v>
      </c>
      <c r="L26" s="108">
        <v>8</v>
      </c>
      <c r="M26" s="108">
        <v>8</v>
      </c>
      <c r="N26" s="109" t="s">
        <v>291</v>
      </c>
    </row>
    <row r="27" spans="1:14" ht="15">
      <c r="A27" s="109">
        <v>26</v>
      </c>
      <c r="B27" s="134">
        <v>43209</v>
      </c>
      <c r="C27" s="135"/>
      <c r="D27" s="136" t="s">
        <v>68</v>
      </c>
      <c r="E27" s="136" t="s">
        <v>296</v>
      </c>
      <c r="F27" s="136" t="s">
        <v>297</v>
      </c>
      <c r="G27" s="136" t="s">
        <v>298</v>
      </c>
      <c r="H27" s="107" t="s">
        <v>371</v>
      </c>
      <c r="I27" s="107">
        <v>25</v>
      </c>
      <c r="J27" s="107">
        <v>3</v>
      </c>
      <c r="K27" s="107" t="s">
        <v>565</v>
      </c>
      <c r="L27" s="108">
        <v>14</v>
      </c>
      <c r="M27" s="108">
        <v>6</v>
      </c>
      <c r="N27" s="109" t="s">
        <v>641</v>
      </c>
    </row>
    <row r="28" spans="1:14" ht="15">
      <c r="A28" s="104">
        <v>27</v>
      </c>
      <c r="B28" s="134"/>
      <c r="C28" s="135"/>
      <c r="D28" s="136" t="s">
        <v>32</v>
      </c>
      <c r="E28" s="136" t="s">
        <v>299</v>
      </c>
      <c r="F28" s="136" t="s">
        <v>300</v>
      </c>
      <c r="G28" s="136" t="s">
        <v>301</v>
      </c>
      <c r="H28" s="107"/>
      <c r="I28" s="107"/>
      <c r="J28" s="107"/>
      <c r="K28" s="107"/>
      <c r="L28" s="108"/>
      <c r="M28" s="108"/>
      <c r="N28" s="104"/>
    </row>
    <row r="29" spans="1:14" ht="15">
      <c r="A29" s="109">
        <v>28</v>
      </c>
      <c r="B29" s="134">
        <v>43424</v>
      </c>
      <c r="C29" s="135"/>
      <c r="D29" s="136" t="s">
        <v>68</v>
      </c>
      <c r="E29" s="136" t="s">
        <v>294</v>
      </c>
      <c r="F29" s="136" t="s">
        <v>297</v>
      </c>
      <c r="G29" s="136" t="s">
        <v>302</v>
      </c>
      <c r="H29" s="107" t="s">
        <v>679</v>
      </c>
      <c r="I29" s="107">
        <v>10</v>
      </c>
      <c r="J29" s="107">
        <v>4</v>
      </c>
      <c r="K29" s="107" t="s">
        <v>565</v>
      </c>
      <c r="L29" s="108">
        <v>4</v>
      </c>
      <c r="M29" s="108">
        <v>4</v>
      </c>
      <c r="N29" s="104" t="s">
        <v>713</v>
      </c>
    </row>
    <row r="30" spans="1:14" ht="15">
      <c r="A30" s="109">
        <v>29</v>
      </c>
      <c r="B30" s="134">
        <v>43333</v>
      </c>
      <c r="C30" s="135"/>
      <c r="D30" s="136" t="s">
        <v>56</v>
      </c>
      <c r="E30" s="136" t="s">
        <v>303</v>
      </c>
      <c r="F30" s="136" t="s">
        <v>297</v>
      </c>
      <c r="G30" s="136" t="s">
        <v>304</v>
      </c>
      <c r="H30" s="107" t="s">
        <v>574</v>
      </c>
      <c r="I30" s="107">
        <v>25</v>
      </c>
      <c r="J30" s="107">
        <v>4</v>
      </c>
      <c r="K30" s="107" t="s">
        <v>565</v>
      </c>
      <c r="L30" s="108">
        <v>9</v>
      </c>
      <c r="M30" s="108">
        <v>7</v>
      </c>
      <c r="N30" s="109" t="s">
        <v>667</v>
      </c>
    </row>
    <row r="31" spans="1:14" ht="15">
      <c r="A31" s="138">
        <v>30</v>
      </c>
      <c r="B31" s="139">
        <v>43377</v>
      </c>
      <c r="C31" s="129"/>
      <c r="D31" s="140" t="s">
        <v>68</v>
      </c>
      <c r="E31" s="140" t="s">
        <v>305</v>
      </c>
      <c r="F31" s="140" t="s">
        <v>297</v>
      </c>
      <c r="G31" s="140" t="s">
        <v>306</v>
      </c>
      <c r="H31" s="141" t="s">
        <v>668</v>
      </c>
      <c r="I31" s="141">
        <v>6</v>
      </c>
      <c r="J31" s="141">
        <v>2</v>
      </c>
      <c r="K31" s="141" t="s">
        <v>565</v>
      </c>
      <c r="L31" s="142">
        <v>13</v>
      </c>
      <c r="M31" s="142">
        <v>2</v>
      </c>
      <c r="N31" s="138" t="s">
        <v>669</v>
      </c>
    </row>
    <row r="32" spans="1:14" ht="15">
      <c r="A32" s="109">
        <v>31</v>
      </c>
      <c r="B32" s="134">
        <v>43230</v>
      </c>
      <c r="C32" s="135"/>
      <c r="D32" s="136" t="s">
        <v>35</v>
      </c>
      <c r="E32" s="136" t="s">
        <v>307</v>
      </c>
      <c r="F32" s="136" t="s">
        <v>297</v>
      </c>
      <c r="G32" s="136" t="s">
        <v>308</v>
      </c>
      <c r="H32" s="107" t="s">
        <v>574</v>
      </c>
      <c r="I32" s="107">
        <v>10</v>
      </c>
      <c r="J32" s="107">
        <v>4</v>
      </c>
      <c r="K32" s="107" t="s">
        <v>565</v>
      </c>
      <c r="L32" s="108">
        <v>4</v>
      </c>
      <c r="M32" s="108">
        <v>4</v>
      </c>
      <c r="N32" s="109" t="s">
        <v>642</v>
      </c>
    </row>
    <row r="33" spans="1:14" ht="15">
      <c r="A33" s="109">
        <v>32</v>
      </c>
      <c r="B33" s="134">
        <v>43272</v>
      </c>
      <c r="C33" s="135"/>
      <c r="D33" s="136" t="s">
        <v>56</v>
      </c>
      <c r="E33" s="136" t="s">
        <v>309</v>
      </c>
      <c r="F33" s="136" t="s">
        <v>297</v>
      </c>
      <c r="G33" s="136" t="s">
        <v>310</v>
      </c>
      <c r="H33" s="107" t="s">
        <v>567</v>
      </c>
      <c r="I33" s="107">
        <v>15</v>
      </c>
      <c r="J33" s="107">
        <v>3</v>
      </c>
      <c r="K33" s="107" t="s">
        <v>565</v>
      </c>
      <c r="L33" s="108">
        <v>3</v>
      </c>
      <c r="M33" s="108">
        <v>3</v>
      </c>
      <c r="N33" s="109" t="s">
        <v>643</v>
      </c>
    </row>
    <row r="34" spans="1:14" ht="15">
      <c r="A34" s="109">
        <v>33</v>
      </c>
      <c r="B34" s="134">
        <v>43405</v>
      </c>
      <c r="C34" s="135"/>
      <c r="D34" s="136" t="s">
        <v>56</v>
      </c>
      <c r="E34" s="136" t="s">
        <v>255</v>
      </c>
      <c r="F34" s="136" t="s">
        <v>297</v>
      </c>
      <c r="G34" s="136" t="s">
        <v>311</v>
      </c>
      <c r="H34" s="107" t="s">
        <v>290</v>
      </c>
      <c r="I34" s="107">
        <v>25</v>
      </c>
      <c r="J34" s="107">
        <v>4</v>
      </c>
      <c r="K34" s="107" t="s">
        <v>565</v>
      </c>
      <c r="L34" s="108">
        <v>9</v>
      </c>
      <c r="M34" s="108">
        <v>4</v>
      </c>
      <c r="N34" s="104" t="s">
        <v>714</v>
      </c>
    </row>
    <row r="35" spans="1:14" ht="15">
      <c r="A35" s="109">
        <v>34</v>
      </c>
      <c r="B35" s="134">
        <v>43328</v>
      </c>
      <c r="C35" s="135"/>
      <c r="D35" s="136" t="s">
        <v>56</v>
      </c>
      <c r="E35" s="136" t="s">
        <v>312</v>
      </c>
      <c r="F35" s="136" t="s">
        <v>297</v>
      </c>
      <c r="G35" s="136" t="s">
        <v>313</v>
      </c>
      <c r="H35" s="107" t="s">
        <v>574</v>
      </c>
      <c r="I35" s="107">
        <v>25</v>
      </c>
      <c r="J35" s="107">
        <v>6</v>
      </c>
      <c r="K35" s="107" t="s">
        <v>565</v>
      </c>
      <c r="L35" s="108">
        <v>11</v>
      </c>
      <c r="M35" s="108">
        <v>4</v>
      </c>
      <c r="N35" s="109" t="s">
        <v>670</v>
      </c>
    </row>
    <row r="36" spans="1:14" ht="15">
      <c r="A36" s="109">
        <v>35</v>
      </c>
      <c r="B36" s="134">
        <v>43202</v>
      </c>
      <c r="C36" s="135"/>
      <c r="D36" s="136" t="s">
        <v>56</v>
      </c>
      <c r="E36" s="136" t="s">
        <v>314</v>
      </c>
      <c r="F36" s="136" t="s">
        <v>297</v>
      </c>
      <c r="G36" s="136" t="s">
        <v>315</v>
      </c>
      <c r="H36" s="107" t="s">
        <v>574</v>
      </c>
      <c r="I36" s="107">
        <v>30</v>
      </c>
      <c r="J36" s="107">
        <v>8</v>
      </c>
      <c r="K36" s="107" t="s">
        <v>565</v>
      </c>
      <c r="L36" s="108">
        <v>12</v>
      </c>
      <c r="M36" s="108">
        <v>12</v>
      </c>
      <c r="N36" s="109" t="s">
        <v>644</v>
      </c>
    </row>
    <row r="37" spans="1:14" ht="15">
      <c r="A37" s="109">
        <v>36</v>
      </c>
      <c r="B37" s="134">
        <v>43285</v>
      </c>
      <c r="C37" s="135"/>
      <c r="D37" s="136" t="s">
        <v>52</v>
      </c>
      <c r="E37" s="136" t="s">
        <v>316</v>
      </c>
      <c r="F37" s="136" t="s">
        <v>300</v>
      </c>
      <c r="G37" s="136" t="s">
        <v>317</v>
      </c>
      <c r="H37" s="107" t="s">
        <v>570</v>
      </c>
      <c r="I37" s="107">
        <v>25</v>
      </c>
      <c r="J37" s="107">
        <v>5</v>
      </c>
      <c r="K37" s="107" t="s">
        <v>565</v>
      </c>
      <c r="L37" s="108">
        <v>8</v>
      </c>
      <c r="M37" s="108">
        <v>8</v>
      </c>
      <c r="N37" s="109" t="s">
        <v>671</v>
      </c>
    </row>
    <row r="38" spans="1:14" ht="15">
      <c r="A38" s="138">
        <v>37</v>
      </c>
      <c r="B38" s="139">
        <v>43382</v>
      </c>
      <c r="C38" s="129"/>
      <c r="D38" s="140" t="s">
        <v>48</v>
      </c>
      <c r="E38" s="140" t="s">
        <v>318</v>
      </c>
      <c r="F38" s="140" t="s">
        <v>319</v>
      </c>
      <c r="G38" s="140" t="s">
        <v>320</v>
      </c>
      <c r="H38" s="141" t="s">
        <v>574</v>
      </c>
      <c r="I38" s="141">
        <v>20</v>
      </c>
      <c r="J38" s="141">
        <v>3</v>
      </c>
      <c r="K38" s="141" t="s">
        <v>565</v>
      </c>
      <c r="L38" s="142">
        <v>11</v>
      </c>
      <c r="M38" s="142">
        <v>0</v>
      </c>
      <c r="N38" s="138" t="s">
        <v>672</v>
      </c>
    </row>
    <row r="39" spans="1:14" ht="15">
      <c r="A39" s="109">
        <v>38</v>
      </c>
      <c r="B39" s="134">
        <v>43251</v>
      </c>
      <c r="C39" s="135"/>
      <c r="D39" s="136" t="s">
        <v>272</v>
      </c>
      <c r="E39" s="136" t="s">
        <v>321</v>
      </c>
      <c r="F39" s="136" t="s">
        <v>319</v>
      </c>
      <c r="G39" s="136" t="s">
        <v>322</v>
      </c>
      <c r="H39" s="107" t="s">
        <v>290</v>
      </c>
      <c r="I39" s="107">
        <v>25</v>
      </c>
      <c r="J39" s="107">
        <v>4</v>
      </c>
      <c r="K39" s="107" t="s">
        <v>565</v>
      </c>
      <c r="L39" s="108">
        <v>8</v>
      </c>
      <c r="M39" s="108">
        <v>7</v>
      </c>
      <c r="N39" s="109" t="s">
        <v>645</v>
      </c>
    </row>
    <row r="40" spans="1:14" ht="15">
      <c r="A40" s="109">
        <v>39</v>
      </c>
      <c r="B40" s="134">
        <v>43314</v>
      </c>
      <c r="C40" s="135"/>
      <c r="D40" s="136" t="s">
        <v>323</v>
      </c>
      <c r="E40" s="136" t="s">
        <v>324</v>
      </c>
      <c r="F40" s="136" t="s">
        <v>319</v>
      </c>
      <c r="G40" s="136" t="s">
        <v>325</v>
      </c>
      <c r="H40" s="107" t="s">
        <v>371</v>
      </c>
      <c r="I40" s="107">
        <v>20</v>
      </c>
      <c r="J40" s="107">
        <v>4</v>
      </c>
      <c r="K40" s="107" t="s">
        <v>565</v>
      </c>
      <c r="L40" s="108">
        <v>5</v>
      </c>
      <c r="M40" s="108">
        <v>5</v>
      </c>
      <c r="N40" s="109" t="s">
        <v>673</v>
      </c>
    </row>
    <row r="41" spans="1:14" ht="15">
      <c r="A41" s="109">
        <v>40</v>
      </c>
      <c r="B41" s="134">
        <v>43423</v>
      </c>
      <c r="C41" s="135"/>
      <c r="D41" s="136" t="s">
        <v>323</v>
      </c>
      <c r="E41" s="136" t="s">
        <v>326</v>
      </c>
      <c r="F41" s="136" t="s">
        <v>319</v>
      </c>
      <c r="G41" s="136" t="s">
        <v>327</v>
      </c>
      <c r="H41" s="107" t="s">
        <v>290</v>
      </c>
      <c r="I41" s="107">
        <v>25</v>
      </c>
      <c r="J41" s="107">
        <v>3</v>
      </c>
      <c r="K41" s="107" t="s">
        <v>565</v>
      </c>
      <c r="L41" s="108">
        <v>2</v>
      </c>
      <c r="M41" s="108">
        <v>2</v>
      </c>
      <c r="N41" s="104" t="s">
        <v>715</v>
      </c>
    </row>
    <row r="42" spans="1:14" ht="15">
      <c r="A42" s="109">
        <v>41</v>
      </c>
      <c r="B42" s="134">
        <v>43430</v>
      </c>
      <c r="C42" s="135"/>
      <c r="D42" s="136" t="s">
        <v>60</v>
      </c>
      <c r="E42" s="136" t="s">
        <v>328</v>
      </c>
      <c r="F42" s="136" t="s">
        <v>300</v>
      </c>
      <c r="G42" s="136" t="s">
        <v>329</v>
      </c>
      <c r="H42" s="107" t="s">
        <v>679</v>
      </c>
      <c r="I42" s="107">
        <v>10</v>
      </c>
      <c r="J42" s="107">
        <v>3</v>
      </c>
      <c r="K42" s="107" t="s">
        <v>565</v>
      </c>
      <c r="L42" s="108">
        <v>4</v>
      </c>
      <c r="M42" s="108">
        <v>4</v>
      </c>
      <c r="N42" s="104" t="s">
        <v>716</v>
      </c>
    </row>
    <row r="43" spans="1:14" ht="15">
      <c r="A43" s="109">
        <v>42</v>
      </c>
      <c r="B43" s="134">
        <v>43180</v>
      </c>
      <c r="C43" s="135"/>
      <c r="D43" s="136" t="s">
        <v>75</v>
      </c>
      <c r="E43" s="136" t="s">
        <v>330</v>
      </c>
      <c r="F43" s="136" t="s">
        <v>331</v>
      </c>
      <c r="G43" s="136" t="s">
        <v>332</v>
      </c>
      <c r="H43" s="107" t="s">
        <v>646</v>
      </c>
      <c r="I43" s="107">
        <v>4</v>
      </c>
      <c r="J43" s="107" t="s">
        <v>565</v>
      </c>
      <c r="K43" s="107">
        <v>3</v>
      </c>
      <c r="L43" s="108">
        <v>3</v>
      </c>
      <c r="M43" s="108">
        <v>3</v>
      </c>
      <c r="N43" s="109" t="s">
        <v>647</v>
      </c>
    </row>
    <row r="44" spans="1:14" ht="15">
      <c r="A44" s="109">
        <v>43</v>
      </c>
      <c r="B44" s="134">
        <v>43160</v>
      </c>
      <c r="C44" s="135"/>
      <c r="D44" s="136" t="s">
        <v>269</v>
      </c>
      <c r="E44" s="136" t="s">
        <v>333</v>
      </c>
      <c r="F44" s="136" t="s">
        <v>331</v>
      </c>
      <c r="G44" s="136" t="s">
        <v>334</v>
      </c>
      <c r="H44" s="107" t="s">
        <v>570</v>
      </c>
      <c r="I44" s="107">
        <v>4</v>
      </c>
      <c r="J44" s="107" t="s">
        <v>565</v>
      </c>
      <c r="K44" s="107">
        <v>3</v>
      </c>
      <c r="L44" s="108">
        <v>3</v>
      </c>
      <c r="M44" s="108">
        <v>3</v>
      </c>
      <c r="N44" s="109" t="s">
        <v>648</v>
      </c>
    </row>
    <row r="45" spans="1:14" ht="15">
      <c r="A45" s="109">
        <v>44</v>
      </c>
      <c r="B45" s="134">
        <v>43228</v>
      </c>
      <c r="C45" s="135"/>
      <c r="D45" s="136" t="s">
        <v>56</v>
      </c>
      <c r="E45" s="136" t="s">
        <v>336</v>
      </c>
      <c r="F45" s="136" t="s">
        <v>331</v>
      </c>
      <c r="G45" s="136" t="s">
        <v>337</v>
      </c>
      <c r="H45" s="107" t="s">
        <v>371</v>
      </c>
      <c r="I45" s="107">
        <v>4</v>
      </c>
      <c r="J45" s="107" t="s">
        <v>565</v>
      </c>
      <c r="K45" s="107">
        <v>4</v>
      </c>
      <c r="L45" s="108">
        <v>4</v>
      </c>
      <c r="M45" s="108">
        <v>4</v>
      </c>
      <c r="N45" s="109" t="s">
        <v>649</v>
      </c>
    </row>
    <row r="46" spans="1:14" ht="15">
      <c r="A46" s="138">
        <v>45</v>
      </c>
      <c r="B46" s="139">
        <v>43391</v>
      </c>
      <c r="C46" s="129"/>
      <c r="D46" s="140" t="s">
        <v>272</v>
      </c>
      <c r="E46" s="140" t="s">
        <v>338</v>
      </c>
      <c r="F46" s="140" t="s">
        <v>331</v>
      </c>
      <c r="G46" s="140" t="s">
        <v>339</v>
      </c>
      <c r="H46" s="141" t="s">
        <v>290</v>
      </c>
      <c r="I46" s="141">
        <v>6</v>
      </c>
      <c r="J46" s="141" t="s">
        <v>565</v>
      </c>
      <c r="K46" s="141">
        <v>3</v>
      </c>
      <c r="L46" s="142">
        <v>3</v>
      </c>
      <c r="M46" s="142">
        <v>3</v>
      </c>
      <c r="N46" s="138" t="s">
        <v>674</v>
      </c>
    </row>
    <row r="47" spans="1:14" ht="15">
      <c r="A47" s="109">
        <v>46</v>
      </c>
      <c r="B47" s="134">
        <v>43245</v>
      </c>
      <c r="C47" s="135"/>
      <c r="D47" s="136" t="s">
        <v>340</v>
      </c>
      <c r="E47" s="136" t="s">
        <v>341</v>
      </c>
      <c r="F47" s="136" t="s">
        <v>331</v>
      </c>
      <c r="G47" s="136" t="s">
        <v>342</v>
      </c>
      <c r="H47" s="107" t="s">
        <v>570</v>
      </c>
      <c r="I47" s="107">
        <v>4</v>
      </c>
      <c r="J47" s="107" t="s">
        <v>565</v>
      </c>
      <c r="K47" s="107">
        <v>4</v>
      </c>
      <c r="L47" s="108">
        <v>4</v>
      </c>
      <c r="M47" s="108">
        <v>4</v>
      </c>
      <c r="N47" s="109" t="s">
        <v>650</v>
      </c>
    </row>
    <row r="48" spans="1:14" ht="15">
      <c r="A48" s="109">
        <v>47</v>
      </c>
      <c r="B48" s="134">
        <v>43399</v>
      </c>
      <c r="C48" s="135"/>
      <c r="D48" s="136" t="s">
        <v>60</v>
      </c>
      <c r="E48" s="136" t="s">
        <v>343</v>
      </c>
      <c r="F48" s="136" t="s">
        <v>331</v>
      </c>
      <c r="G48" s="136" t="s">
        <v>344</v>
      </c>
      <c r="H48" s="107" t="s">
        <v>570</v>
      </c>
      <c r="I48" s="107">
        <v>4</v>
      </c>
      <c r="J48" s="107" t="s">
        <v>565</v>
      </c>
      <c r="K48" s="107">
        <v>3</v>
      </c>
      <c r="L48" s="108">
        <v>3</v>
      </c>
      <c r="M48" s="108">
        <v>3</v>
      </c>
      <c r="N48" s="104" t="s">
        <v>717</v>
      </c>
    </row>
    <row r="49" spans="1:14" ht="15">
      <c r="A49" s="109">
        <v>48</v>
      </c>
      <c r="B49" s="134">
        <v>43270</v>
      </c>
      <c r="C49" s="135"/>
      <c r="D49" s="136" t="s">
        <v>56</v>
      </c>
      <c r="E49" s="136" t="s">
        <v>345</v>
      </c>
      <c r="F49" s="136" t="s">
        <v>331</v>
      </c>
      <c r="G49" s="136" t="s">
        <v>346</v>
      </c>
      <c r="H49" s="107" t="s">
        <v>574</v>
      </c>
      <c r="I49" s="107">
        <v>5</v>
      </c>
      <c r="J49" s="107" t="s">
        <v>565</v>
      </c>
      <c r="K49" s="107">
        <v>3</v>
      </c>
      <c r="L49" s="108">
        <v>2</v>
      </c>
      <c r="M49" s="108">
        <v>2</v>
      </c>
      <c r="N49" s="109" t="s">
        <v>651</v>
      </c>
    </row>
    <row r="50" spans="1:14" ht="15">
      <c r="A50" s="109">
        <v>49</v>
      </c>
      <c r="B50" s="134">
        <v>43277</v>
      </c>
      <c r="C50" s="135"/>
      <c r="D50" s="136" t="s">
        <v>52</v>
      </c>
      <c r="E50" s="136" t="s">
        <v>347</v>
      </c>
      <c r="F50" s="136" t="s">
        <v>331</v>
      </c>
      <c r="G50" s="136" t="s">
        <v>348</v>
      </c>
      <c r="H50" s="107" t="s">
        <v>570</v>
      </c>
      <c r="I50" s="107">
        <v>6</v>
      </c>
      <c r="J50" s="107">
        <v>1</v>
      </c>
      <c r="K50" s="107">
        <v>4</v>
      </c>
      <c r="L50" s="108">
        <v>5</v>
      </c>
      <c r="M50" s="108">
        <v>4</v>
      </c>
      <c r="N50" s="109" t="s">
        <v>652</v>
      </c>
    </row>
    <row r="51" spans="1:14" ht="15">
      <c r="A51" s="109">
        <v>50</v>
      </c>
      <c r="B51" s="134">
        <v>43383</v>
      </c>
      <c r="C51" s="135"/>
      <c r="D51" s="136" t="s">
        <v>349</v>
      </c>
      <c r="E51" s="136" t="s">
        <v>350</v>
      </c>
      <c r="F51" s="136" t="s">
        <v>331</v>
      </c>
      <c r="G51" s="136" t="s">
        <v>351</v>
      </c>
      <c r="H51" s="107" t="s">
        <v>574</v>
      </c>
      <c r="I51" s="107">
        <v>6</v>
      </c>
      <c r="J51" s="107" t="s">
        <v>565</v>
      </c>
      <c r="K51" s="107">
        <v>3</v>
      </c>
      <c r="L51" s="108">
        <v>2</v>
      </c>
      <c r="M51" s="108">
        <v>2</v>
      </c>
      <c r="N51" s="104" t="s">
        <v>718</v>
      </c>
    </row>
    <row r="52" spans="1:14" ht="15">
      <c r="A52" s="109">
        <v>51</v>
      </c>
      <c r="B52" s="134">
        <v>43312</v>
      </c>
      <c r="C52" s="135"/>
      <c r="D52" s="136" t="s">
        <v>56</v>
      </c>
      <c r="E52" s="136" t="s">
        <v>352</v>
      </c>
      <c r="F52" s="136" t="s">
        <v>331</v>
      </c>
      <c r="G52" s="136" t="s">
        <v>353</v>
      </c>
      <c r="H52" s="107" t="s">
        <v>574</v>
      </c>
      <c r="I52" s="107">
        <v>7</v>
      </c>
      <c r="J52" s="107" t="s">
        <v>565</v>
      </c>
      <c r="K52" s="107">
        <v>3</v>
      </c>
      <c r="L52" s="108">
        <v>3</v>
      </c>
      <c r="M52" s="108">
        <v>3</v>
      </c>
      <c r="N52" s="109" t="s">
        <v>675</v>
      </c>
    </row>
    <row r="53" spans="1:14" ht="15">
      <c r="A53" s="109">
        <v>52</v>
      </c>
      <c r="B53" s="134">
        <v>43284</v>
      </c>
      <c r="C53" s="135"/>
      <c r="D53" s="136" t="s">
        <v>52</v>
      </c>
      <c r="E53" s="136" t="s">
        <v>354</v>
      </c>
      <c r="F53" s="136" t="s">
        <v>331</v>
      </c>
      <c r="G53" s="136" t="s">
        <v>355</v>
      </c>
      <c r="H53" s="107" t="s">
        <v>290</v>
      </c>
      <c r="I53" s="107">
        <v>6</v>
      </c>
      <c r="J53" s="107" t="s">
        <v>565</v>
      </c>
      <c r="K53" s="107">
        <v>3</v>
      </c>
      <c r="L53" s="108">
        <v>3</v>
      </c>
      <c r="M53" s="108">
        <v>3</v>
      </c>
      <c r="N53" s="109" t="s">
        <v>676</v>
      </c>
    </row>
    <row r="54" spans="1:14" ht="15">
      <c r="A54" s="109">
        <v>53</v>
      </c>
      <c r="B54" s="134">
        <v>43160</v>
      </c>
      <c r="C54" s="135"/>
      <c r="D54" s="136" t="s">
        <v>288</v>
      </c>
      <c r="E54" s="136" t="s">
        <v>356</v>
      </c>
      <c r="F54" s="136" t="s">
        <v>297</v>
      </c>
      <c r="G54" s="136" t="s">
        <v>357</v>
      </c>
      <c r="H54" s="107" t="s">
        <v>570</v>
      </c>
      <c r="I54" s="107">
        <v>5</v>
      </c>
      <c r="J54" s="107" t="s">
        <v>565</v>
      </c>
      <c r="K54" s="107">
        <v>2</v>
      </c>
      <c r="L54" s="108">
        <v>4</v>
      </c>
      <c r="M54" s="108">
        <v>3</v>
      </c>
      <c r="N54" s="109" t="s">
        <v>653</v>
      </c>
    </row>
    <row r="55" spans="1:14" ht="15">
      <c r="A55" s="109">
        <v>54</v>
      </c>
      <c r="B55" s="134">
        <v>43171</v>
      </c>
      <c r="C55" s="135"/>
      <c r="D55" s="136" t="s">
        <v>269</v>
      </c>
      <c r="E55" s="136" t="s">
        <v>358</v>
      </c>
      <c r="F55" s="136" t="s">
        <v>359</v>
      </c>
      <c r="G55" s="136" t="s">
        <v>360</v>
      </c>
      <c r="H55" s="107" t="s">
        <v>570</v>
      </c>
      <c r="I55" s="107">
        <v>6</v>
      </c>
      <c r="J55" s="107" t="s">
        <v>565</v>
      </c>
      <c r="K55" s="107">
        <v>3</v>
      </c>
      <c r="L55" s="108">
        <v>3</v>
      </c>
      <c r="M55" s="108">
        <v>3</v>
      </c>
      <c r="N55" s="109" t="s">
        <v>654</v>
      </c>
    </row>
    <row r="56" spans="1:14" ht="15">
      <c r="A56" s="109">
        <v>55</v>
      </c>
      <c r="B56" s="134">
        <v>43287</v>
      </c>
      <c r="C56" s="135"/>
      <c r="D56" s="136" t="s">
        <v>56</v>
      </c>
      <c r="E56" s="136" t="s">
        <v>361</v>
      </c>
      <c r="F56" s="136" t="s">
        <v>359</v>
      </c>
      <c r="G56" s="136" t="s">
        <v>362</v>
      </c>
      <c r="H56" s="107" t="s">
        <v>290</v>
      </c>
      <c r="I56" s="107">
        <v>12</v>
      </c>
      <c r="J56" s="107">
        <v>2</v>
      </c>
      <c r="K56" s="107">
        <v>2</v>
      </c>
      <c r="L56" s="108">
        <v>4</v>
      </c>
      <c r="M56" s="108">
        <v>3</v>
      </c>
      <c r="N56" s="109" t="s">
        <v>677</v>
      </c>
    </row>
    <row r="57" spans="1:14" ht="15">
      <c r="A57" s="109">
        <v>56</v>
      </c>
      <c r="B57" s="134">
        <v>43168</v>
      </c>
      <c r="C57" s="135"/>
      <c r="D57" s="136" t="s">
        <v>56</v>
      </c>
      <c r="E57" s="136" t="s">
        <v>363</v>
      </c>
      <c r="F57" s="136" t="s">
        <v>359</v>
      </c>
      <c r="G57" s="136" t="s">
        <v>364</v>
      </c>
      <c r="H57" s="107" t="s">
        <v>570</v>
      </c>
      <c r="I57" s="107">
        <v>5</v>
      </c>
      <c r="J57" s="107" t="s">
        <v>565</v>
      </c>
      <c r="K57" s="107">
        <v>2</v>
      </c>
      <c r="L57" s="108">
        <v>3</v>
      </c>
      <c r="M57" s="108">
        <v>3</v>
      </c>
      <c r="N57" s="109" t="s">
        <v>655</v>
      </c>
    </row>
    <row r="58" spans="1:14" ht="15">
      <c r="A58" s="109">
        <v>57</v>
      </c>
      <c r="B58" s="134">
        <v>43391</v>
      </c>
      <c r="C58" s="135"/>
      <c r="D58" s="136" t="s">
        <v>68</v>
      </c>
      <c r="E58" s="136" t="s">
        <v>365</v>
      </c>
      <c r="F58" s="136" t="s">
        <v>366</v>
      </c>
      <c r="G58" s="136" t="s">
        <v>367</v>
      </c>
      <c r="H58" s="107" t="s">
        <v>290</v>
      </c>
      <c r="I58" s="107">
        <v>5</v>
      </c>
      <c r="J58" s="107" t="s">
        <v>565</v>
      </c>
      <c r="K58" s="107">
        <v>3</v>
      </c>
      <c r="L58" s="108">
        <v>1</v>
      </c>
      <c r="M58" s="108">
        <v>0</v>
      </c>
      <c r="N58" s="104" t="s">
        <v>719</v>
      </c>
    </row>
    <row r="59" spans="1:14" ht="15">
      <c r="A59" s="109">
        <v>58</v>
      </c>
      <c r="B59" s="134">
        <v>43117</v>
      </c>
      <c r="C59" s="135"/>
      <c r="D59" s="136" t="s">
        <v>368</v>
      </c>
      <c r="E59" s="136" t="s">
        <v>369</v>
      </c>
      <c r="F59" s="136" t="s">
        <v>359</v>
      </c>
      <c r="G59" s="136" t="s">
        <v>370</v>
      </c>
      <c r="H59" s="107" t="s">
        <v>371</v>
      </c>
      <c r="I59" s="107">
        <v>6</v>
      </c>
      <c r="J59" s="107">
        <v>0</v>
      </c>
      <c r="K59" s="107">
        <v>2</v>
      </c>
      <c r="L59" s="108">
        <v>3</v>
      </c>
      <c r="M59" s="108">
        <v>3</v>
      </c>
      <c r="N59" s="109" t="s">
        <v>372</v>
      </c>
    </row>
    <row r="60" spans="1:14" ht="15">
      <c r="A60" s="109">
        <v>59</v>
      </c>
      <c r="B60" s="134">
        <v>43115</v>
      </c>
      <c r="C60" s="135"/>
      <c r="D60" s="136" t="s">
        <v>368</v>
      </c>
      <c r="E60" s="143" t="s">
        <v>373</v>
      </c>
      <c r="F60" s="136" t="s">
        <v>374</v>
      </c>
      <c r="G60" s="136" t="s">
        <v>375</v>
      </c>
      <c r="H60" s="107" t="s">
        <v>371</v>
      </c>
      <c r="I60" s="107">
        <v>6</v>
      </c>
      <c r="J60" s="107">
        <v>2</v>
      </c>
      <c r="K60" s="107">
        <v>0</v>
      </c>
      <c r="L60" s="108">
        <v>3</v>
      </c>
      <c r="M60" s="108">
        <v>3</v>
      </c>
      <c r="N60" s="109" t="s">
        <v>376</v>
      </c>
    </row>
    <row r="61" spans="1:14" ht="22.5">
      <c r="A61" s="109">
        <v>60</v>
      </c>
      <c r="B61" s="134">
        <v>43125</v>
      </c>
      <c r="C61" s="135"/>
      <c r="D61" s="136" t="s">
        <v>75</v>
      </c>
      <c r="E61" s="136" t="s">
        <v>377</v>
      </c>
      <c r="F61" s="136" t="s">
        <v>374</v>
      </c>
      <c r="G61" s="136" t="s">
        <v>378</v>
      </c>
      <c r="H61" s="107" t="s">
        <v>371</v>
      </c>
      <c r="I61" s="107">
        <v>6</v>
      </c>
      <c r="J61" s="107">
        <v>2</v>
      </c>
      <c r="K61" s="107">
        <v>0</v>
      </c>
      <c r="L61" s="108">
        <v>5</v>
      </c>
      <c r="M61" s="108">
        <v>2</v>
      </c>
      <c r="N61" s="109" t="s">
        <v>379</v>
      </c>
    </row>
  </sheetData>
  <sheetProtection/>
  <printOptions/>
  <pageMargins left="0.7" right="0.7" top="0.75" bottom="0.75" header="0.3" footer="0.3"/>
  <pageSetup orientation="portrait" paperSize="9"/>
</worksheet>
</file>

<file path=xl/worksheets/sheet15.xml><?xml version="1.0" encoding="utf-8"?>
<worksheet xmlns="http://schemas.openxmlformats.org/spreadsheetml/2006/main" xmlns:r="http://schemas.openxmlformats.org/officeDocument/2006/relationships">
  <dimension ref="A1:N133"/>
  <sheetViews>
    <sheetView zoomScalePageLayoutView="0" workbookViewId="0" topLeftCell="A1">
      <selection activeCell="A1" sqref="A1:IV16384"/>
    </sheetView>
  </sheetViews>
  <sheetFormatPr defaultColWidth="0" defaultRowHeight="15" zeroHeight="1"/>
  <cols>
    <col min="1" max="1" width="7.00390625" style="0" bestFit="1" customWidth="1"/>
    <col min="2" max="2" width="10.57421875" style="0" bestFit="1" customWidth="1"/>
    <col min="3" max="3" width="14.57421875" style="0" bestFit="1" customWidth="1"/>
    <col min="4" max="4" width="17.421875" style="0" bestFit="1" customWidth="1"/>
    <col min="5" max="5" width="105.8515625" style="0" bestFit="1" customWidth="1"/>
    <col min="6" max="6" width="20.8515625" style="0" bestFit="1" customWidth="1"/>
    <col min="7" max="7" width="77.57421875" style="0" bestFit="1" customWidth="1"/>
    <col min="8" max="8" width="19.7109375" style="0" customWidth="1"/>
    <col min="9" max="9" width="24.00390625" style="0" bestFit="1" customWidth="1"/>
    <col min="10" max="11" width="19.7109375" style="0" customWidth="1"/>
    <col min="12" max="12" width="16.28125" style="0" bestFit="1" customWidth="1"/>
    <col min="13" max="13" width="16.00390625" style="0" bestFit="1" customWidth="1"/>
    <col min="14" max="14" width="11.421875" style="0" customWidth="1"/>
    <col min="15" max="16384" width="11.421875" style="0" hidden="1" customWidth="1"/>
  </cols>
  <sheetData>
    <row r="1" spans="1:14" ht="15">
      <c r="A1" s="130" t="s">
        <v>227</v>
      </c>
      <c r="B1" s="130" t="s">
        <v>228</v>
      </c>
      <c r="C1" s="131" t="s">
        <v>229</v>
      </c>
      <c r="D1" s="131" t="s">
        <v>230</v>
      </c>
      <c r="E1" s="132" t="s">
        <v>231</v>
      </c>
      <c r="F1" s="133" t="s">
        <v>232</v>
      </c>
      <c r="G1" s="133" t="s">
        <v>233</v>
      </c>
      <c r="H1" s="102" t="s">
        <v>234</v>
      </c>
      <c r="I1" s="102" t="s">
        <v>235</v>
      </c>
      <c r="J1" s="102" t="s">
        <v>236</v>
      </c>
      <c r="K1" s="102" t="s">
        <v>237</v>
      </c>
      <c r="L1" s="102" t="s">
        <v>238</v>
      </c>
      <c r="M1" s="102" t="s">
        <v>239</v>
      </c>
      <c r="N1" s="99" t="s">
        <v>240</v>
      </c>
    </row>
    <row r="2" spans="1:14" ht="15">
      <c r="A2" s="109">
        <v>1</v>
      </c>
      <c r="B2" s="134">
        <v>43123</v>
      </c>
      <c r="C2" s="135"/>
      <c r="D2" s="136" t="s">
        <v>349</v>
      </c>
      <c r="E2" s="136" t="s">
        <v>380</v>
      </c>
      <c r="F2" s="136" t="s">
        <v>381</v>
      </c>
      <c r="G2" s="136" t="s">
        <v>380</v>
      </c>
      <c r="H2" s="107" t="s">
        <v>382</v>
      </c>
      <c r="I2" s="107">
        <v>1</v>
      </c>
      <c r="J2" s="107">
        <v>1</v>
      </c>
      <c r="K2" s="107">
        <v>0</v>
      </c>
      <c r="L2" s="108">
        <v>20</v>
      </c>
      <c r="M2" s="108">
        <v>2</v>
      </c>
      <c r="N2" s="109" t="s">
        <v>383</v>
      </c>
    </row>
    <row r="3" spans="1:14" ht="15">
      <c r="A3" s="109">
        <v>2</v>
      </c>
      <c r="B3" s="134">
        <v>43171</v>
      </c>
      <c r="C3" s="135"/>
      <c r="D3" s="136" t="s">
        <v>349</v>
      </c>
      <c r="E3" s="136" t="s">
        <v>384</v>
      </c>
      <c r="F3" s="136" t="s">
        <v>381</v>
      </c>
      <c r="G3" s="136" t="s">
        <v>384</v>
      </c>
      <c r="H3" s="107" t="s">
        <v>564</v>
      </c>
      <c r="I3" s="107">
        <v>6</v>
      </c>
      <c r="J3" s="107">
        <v>1</v>
      </c>
      <c r="K3" s="107" t="s">
        <v>565</v>
      </c>
      <c r="L3" s="108">
        <v>20</v>
      </c>
      <c r="M3" s="108">
        <v>3</v>
      </c>
      <c r="N3" s="109" t="s">
        <v>566</v>
      </c>
    </row>
    <row r="4" spans="1:14" ht="15">
      <c r="A4" s="109">
        <v>3</v>
      </c>
      <c r="B4" s="134">
        <v>43123</v>
      </c>
      <c r="C4" s="135"/>
      <c r="D4" s="136" t="s">
        <v>349</v>
      </c>
      <c r="E4" s="136" t="s">
        <v>385</v>
      </c>
      <c r="F4" s="136" t="s">
        <v>381</v>
      </c>
      <c r="G4" s="136" t="s">
        <v>385</v>
      </c>
      <c r="H4" s="107" t="s">
        <v>382</v>
      </c>
      <c r="I4" s="107">
        <v>1</v>
      </c>
      <c r="J4" s="107">
        <v>1</v>
      </c>
      <c r="K4" s="107">
        <v>0</v>
      </c>
      <c r="L4" s="108">
        <v>10</v>
      </c>
      <c r="M4" s="108">
        <v>0</v>
      </c>
      <c r="N4" s="109" t="s">
        <v>386</v>
      </c>
    </row>
    <row r="5" spans="1:14" ht="15">
      <c r="A5" s="109">
        <v>4</v>
      </c>
      <c r="B5" s="134">
        <v>43123</v>
      </c>
      <c r="C5" s="135"/>
      <c r="D5" s="136" t="s">
        <v>349</v>
      </c>
      <c r="E5" s="136" t="s">
        <v>387</v>
      </c>
      <c r="F5" s="136" t="s">
        <v>381</v>
      </c>
      <c r="G5" s="136" t="s">
        <v>387</v>
      </c>
      <c r="H5" s="107" t="s">
        <v>382</v>
      </c>
      <c r="I5" s="107">
        <v>1</v>
      </c>
      <c r="J5" s="107">
        <v>1</v>
      </c>
      <c r="K5" s="107">
        <v>0</v>
      </c>
      <c r="L5" s="108">
        <v>9</v>
      </c>
      <c r="M5" s="108">
        <v>1</v>
      </c>
      <c r="N5" s="109" t="s">
        <v>388</v>
      </c>
    </row>
    <row r="6" spans="1:14" ht="15">
      <c r="A6" s="109">
        <v>5</v>
      </c>
      <c r="B6" s="134">
        <v>43164</v>
      </c>
      <c r="C6" s="135"/>
      <c r="D6" s="136" t="s">
        <v>389</v>
      </c>
      <c r="E6" s="136" t="s">
        <v>390</v>
      </c>
      <c r="F6" s="136" t="s">
        <v>381</v>
      </c>
      <c r="G6" s="136" t="s">
        <v>390</v>
      </c>
      <c r="H6" s="107" t="s">
        <v>567</v>
      </c>
      <c r="I6" s="107">
        <v>4</v>
      </c>
      <c r="J6" s="107">
        <v>4</v>
      </c>
      <c r="K6" s="107" t="s">
        <v>565</v>
      </c>
      <c r="L6" s="108">
        <v>12</v>
      </c>
      <c r="M6" s="108">
        <v>2</v>
      </c>
      <c r="N6" s="109" t="s">
        <v>568</v>
      </c>
    </row>
    <row r="7" spans="1:14" ht="15">
      <c r="A7" s="109">
        <v>6</v>
      </c>
      <c r="B7" s="134">
        <v>43164</v>
      </c>
      <c r="C7" s="135"/>
      <c r="D7" s="136" t="s">
        <v>389</v>
      </c>
      <c r="E7" s="136" t="s">
        <v>391</v>
      </c>
      <c r="F7" s="136" t="s">
        <v>381</v>
      </c>
      <c r="G7" s="136" t="s">
        <v>391</v>
      </c>
      <c r="H7" s="107" t="s">
        <v>567</v>
      </c>
      <c r="I7" s="107">
        <v>4</v>
      </c>
      <c r="J7" s="107">
        <v>4</v>
      </c>
      <c r="K7" s="107" t="s">
        <v>565</v>
      </c>
      <c r="L7" s="108">
        <v>13</v>
      </c>
      <c r="M7" s="108">
        <v>0</v>
      </c>
      <c r="N7" s="109" t="s">
        <v>569</v>
      </c>
    </row>
    <row r="8" spans="1:14" ht="15">
      <c r="A8" s="109">
        <v>7</v>
      </c>
      <c r="B8" s="134">
        <v>43241</v>
      </c>
      <c r="C8" s="135"/>
      <c r="D8" s="136" t="s">
        <v>389</v>
      </c>
      <c r="E8" s="136" t="s">
        <v>392</v>
      </c>
      <c r="F8" s="136" t="s">
        <v>381</v>
      </c>
      <c r="G8" s="136" t="s">
        <v>392</v>
      </c>
      <c r="H8" s="107" t="s">
        <v>570</v>
      </c>
      <c r="I8" s="107">
        <v>2</v>
      </c>
      <c r="J8" s="107">
        <v>2</v>
      </c>
      <c r="K8" s="107" t="s">
        <v>565</v>
      </c>
      <c r="L8" s="108">
        <v>11</v>
      </c>
      <c r="M8" s="108">
        <v>11</v>
      </c>
      <c r="N8" s="104" t="s">
        <v>571</v>
      </c>
    </row>
    <row r="9" spans="1:14" ht="15">
      <c r="A9" s="109">
        <v>8</v>
      </c>
      <c r="B9" s="134">
        <v>43269</v>
      </c>
      <c r="C9" s="135"/>
      <c r="D9" s="136" t="s">
        <v>491</v>
      </c>
      <c r="E9" s="136" t="s">
        <v>572</v>
      </c>
      <c r="F9" s="136" t="s">
        <v>381</v>
      </c>
      <c r="G9" s="136" t="s">
        <v>572</v>
      </c>
      <c r="H9" s="107" t="s">
        <v>573</v>
      </c>
      <c r="I9" s="107">
        <v>4</v>
      </c>
      <c r="J9" s="107">
        <v>1</v>
      </c>
      <c r="K9" s="107">
        <v>0</v>
      </c>
      <c r="L9" s="108">
        <v>10</v>
      </c>
      <c r="M9" s="108">
        <v>2</v>
      </c>
      <c r="N9" s="104"/>
    </row>
    <row r="10" spans="1:14" ht="15">
      <c r="A10" s="109">
        <v>9</v>
      </c>
      <c r="B10" s="134">
        <v>43241</v>
      </c>
      <c r="C10" s="135"/>
      <c r="D10" s="136" t="s">
        <v>389</v>
      </c>
      <c r="E10" s="136" t="s">
        <v>394</v>
      </c>
      <c r="F10" s="136" t="s">
        <v>381</v>
      </c>
      <c r="G10" s="136" t="s">
        <v>394</v>
      </c>
      <c r="H10" s="107" t="s">
        <v>574</v>
      </c>
      <c r="I10" s="107">
        <v>4</v>
      </c>
      <c r="J10" s="107">
        <v>2</v>
      </c>
      <c r="K10" s="107" t="s">
        <v>565</v>
      </c>
      <c r="L10" s="108">
        <v>17</v>
      </c>
      <c r="M10" s="108">
        <v>5</v>
      </c>
      <c r="N10" s="104" t="s">
        <v>575</v>
      </c>
    </row>
    <row r="11" spans="1:14" ht="15">
      <c r="A11" s="109">
        <v>10</v>
      </c>
      <c r="B11" s="134">
        <v>43270</v>
      </c>
      <c r="C11" s="135"/>
      <c r="D11" s="136" t="s">
        <v>52</v>
      </c>
      <c r="E11" s="136" t="s">
        <v>576</v>
      </c>
      <c r="F11" s="136" t="s">
        <v>381</v>
      </c>
      <c r="G11" s="136" t="s">
        <v>576</v>
      </c>
      <c r="H11" s="107" t="s">
        <v>577</v>
      </c>
      <c r="I11" s="107">
        <v>2</v>
      </c>
      <c r="J11" s="107">
        <v>1</v>
      </c>
      <c r="K11" s="107">
        <v>0</v>
      </c>
      <c r="L11" s="108">
        <v>26</v>
      </c>
      <c r="M11" s="108">
        <v>6</v>
      </c>
      <c r="N11" s="104"/>
    </row>
    <row r="12" spans="1:14" ht="15">
      <c r="A12" s="109">
        <v>11</v>
      </c>
      <c r="B12" s="134">
        <v>43158</v>
      </c>
      <c r="C12" s="135"/>
      <c r="D12" s="136" t="s">
        <v>85</v>
      </c>
      <c r="E12" s="136" t="s">
        <v>396</v>
      </c>
      <c r="F12" s="136" t="s">
        <v>381</v>
      </c>
      <c r="G12" s="136" t="s">
        <v>396</v>
      </c>
      <c r="H12" s="107" t="s">
        <v>567</v>
      </c>
      <c r="I12" s="107">
        <v>4</v>
      </c>
      <c r="J12" s="107">
        <v>1</v>
      </c>
      <c r="K12" s="107" t="s">
        <v>565</v>
      </c>
      <c r="L12" s="108">
        <v>6</v>
      </c>
      <c r="M12" s="108">
        <v>0</v>
      </c>
      <c r="N12" s="109" t="s">
        <v>578</v>
      </c>
    </row>
    <row r="13" spans="1:14" ht="15">
      <c r="A13" s="109">
        <v>12</v>
      </c>
      <c r="B13" s="134">
        <v>43158</v>
      </c>
      <c r="C13" s="135"/>
      <c r="D13" s="136" t="s">
        <v>85</v>
      </c>
      <c r="E13" s="136" t="s">
        <v>397</v>
      </c>
      <c r="F13" s="136" t="s">
        <v>381</v>
      </c>
      <c r="G13" s="136" t="s">
        <v>397</v>
      </c>
      <c r="H13" s="107" t="s">
        <v>567</v>
      </c>
      <c r="I13" s="107">
        <v>4</v>
      </c>
      <c r="J13" s="107">
        <v>2</v>
      </c>
      <c r="K13" s="107" t="s">
        <v>565</v>
      </c>
      <c r="L13" s="108">
        <v>8</v>
      </c>
      <c r="M13" s="108">
        <v>0</v>
      </c>
      <c r="N13" s="109" t="s">
        <v>579</v>
      </c>
    </row>
    <row r="14" spans="1:14" ht="15">
      <c r="A14" s="109">
        <v>13</v>
      </c>
      <c r="B14" s="134">
        <v>43158</v>
      </c>
      <c r="C14" s="135"/>
      <c r="D14" s="136" t="s">
        <v>85</v>
      </c>
      <c r="E14" s="136" t="s">
        <v>398</v>
      </c>
      <c r="F14" s="136" t="s">
        <v>381</v>
      </c>
      <c r="G14" s="136" t="s">
        <v>398</v>
      </c>
      <c r="H14" s="107" t="s">
        <v>567</v>
      </c>
      <c r="I14" s="107">
        <v>4</v>
      </c>
      <c r="J14" s="107">
        <v>1</v>
      </c>
      <c r="K14" s="107" t="s">
        <v>565</v>
      </c>
      <c r="L14" s="108">
        <v>6</v>
      </c>
      <c r="M14" s="108">
        <v>0</v>
      </c>
      <c r="N14" s="109" t="s">
        <v>578</v>
      </c>
    </row>
    <row r="15" spans="1:14" ht="15">
      <c r="A15" s="109">
        <v>14</v>
      </c>
      <c r="B15" s="134">
        <v>43245</v>
      </c>
      <c r="C15" s="135"/>
      <c r="D15" s="136" t="s">
        <v>85</v>
      </c>
      <c r="E15" s="136" t="s">
        <v>399</v>
      </c>
      <c r="F15" s="136" t="s">
        <v>381</v>
      </c>
      <c r="G15" s="136" t="s">
        <v>399</v>
      </c>
      <c r="H15" s="107" t="s">
        <v>567</v>
      </c>
      <c r="I15" s="107">
        <v>2</v>
      </c>
      <c r="J15" s="107">
        <v>2</v>
      </c>
      <c r="K15" s="107" t="s">
        <v>565</v>
      </c>
      <c r="L15" s="108">
        <v>8</v>
      </c>
      <c r="M15" s="108">
        <v>2</v>
      </c>
      <c r="N15" s="104" t="s">
        <v>580</v>
      </c>
    </row>
    <row r="16" spans="1:14" ht="15">
      <c r="A16" s="109">
        <v>15</v>
      </c>
      <c r="B16" s="134">
        <v>43216</v>
      </c>
      <c r="C16" s="135"/>
      <c r="D16" s="136" t="s">
        <v>35</v>
      </c>
      <c r="E16" s="136" t="s">
        <v>400</v>
      </c>
      <c r="F16" s="136" t="s">
        <v>381</v>
      </c>
      <c r="G16" s="136" t="s">
        <v>400</v>
      </c>
      <c r="H16" s="107" t="s">
        <v>567</v>
      </c>
      <c r="I16" s="107">
        <v>4</v>
      </c>
      <c r="J16" s="107">
        <v>4</v>
      </c>
      <c r="K16" s="107" t="s">
        <v>565</v>
      </c>
      <c r="L16" s="108">
        <v>16</v>
      </c>
      <c r="M16" s="108">
        <v>9</v>
      </c>
      <c r="N16" s="109" t="s">
        <v>581</v>
      </c>
    </row>
    <row r="17" spans="1:14" ht="15">
      <c r="A17" s="109">
        <v>16</v>
      </c>
      <c r="B17" s="134">
        <v>43122</v>
      </c>
      <c r="C17" s="135"/>
      <c r="D17" s="136" t="s">
        <v>35</v>
      </c>
      <c r="E17" s="136" t="s">
        <v>401</v>
      </c>
      <c r="F17" s="136" t="s">
        <v>381</v>
      </c>
      <c r="G17" s="136" t="s">
        <v>401</v>
      </c>
      <c r="H17" s="107" t="s">
        <v>402</v>
      </c>
      <c r="I17" s="107">
        <v>1</v>
      </c>
      <c r="J17" s="107">
        <v>1</v>
      </c>
      <c r="K17" s="107">
        <v>0</v>
      </c>
      <c r="L17" s="108">
        <v>3</v>
      </c>
      <c r="M17" s="108">
        <v>2</v>
      </c>
      <c r="N17" s="109" t="s">
        <v>403</v>
      </c>
    </row>
    <row r="18" spans="1:14" ht="15">
      <c r="A18" s="109">
        <v>17</v>
      </c>
      <c r="B18" s="134">
        <v>43248</v>
      </c>
      <c r="C18" s="135"/>
      <c r="D18" s="136" t="s">
        <v>35</v>
      </c>
      <c r="E18" s="136" t="s">
        <v>404</v>
      </c>
      <c r="F18" s="136" t="s">
        <v>381</v>
      </c>
      <c r="G18" s="136" t="s">
        <v>404</v>
      </c>
      <c r="H18" s="107" t="s">
        <v>402</v>
      </c>
      <c r="I18" s="107">
        <v>2</v>
      </c>
      <c r="J18" s="107">
        <v>2</v>
      </c>
      <c r="K18" s="107" t="s">
        <v>565</v>
      </c>
      <c r="L18" s="108">
        <v>16</v>
      </c>
      <c r="M18" s="108">
        <v>8</v>
      </c>
      <c r="N18" s="104" t="s">
        <v>582</v>
      </c>
    </row>
    <row r="19" spans="1:14" ht="15">
      <c r="A19" s="109">
        <v>18</v>
      </c>
      <c r="B19" s="134">
        <v>43122</v>
      </c>
      <c r="C19" s="135"/>
      <c r="D19" s="136" t="s">
        <v>35</v>
      </c>
      <c r="E19" s="136" t="s">
        <v>405</v>
      </c>
      <c r="F19" s="136" t="s">
        <v>381</v>
      </c>
      <c r="G19" s="136" t="s">
        <v>405</v>
      </c>
      <c r="H19" s="107" t="s">
        <v>402</v>
      </c>
      <c r="I19" s="107">
        <v>1</v>
      </c>
      <c r="J19" s="107">
        <v>1</v>
      </c>
      <c r="K19" s="107">
        <v>0</v>
      </c>
      <c r="L19" s="108">
        <v>2</v>
      </c>
      <c r="M19" s="108">
        <v>2</v>
      </c>
      <c r="N19" s="109" t="s">
        <v>406</v>
      </c>
    </row>
    <row r="20" spans="1:14" ht="15">
      <c r="A20" s="109">
        <v>19</v>
      </c>
      <c r="B20" s="134">
        <v>43273</v>
      </c>
      <c r="C20" s="135"/>
      <c r="D20" s="136" t="s">
        <v>35</v>
      </c>
      <c r="E20" s="136" t="s">
        <v>583</v>
      </c>
      <c r="F20" s="136" t="s">
        <v>381</v>
      </c>
      <c r="G20" s="136" t="s">
        <v>583</v>
      </c>
      <c r="H20" s="107" t="s">
        <v>577</v>
      </c>
      <c r="I20" s="107">
        <v>4</v>
      </c>
      <c r="J20" s="107">
        <v>2</v>
      </c>
      <c r="K20" s="107">
        <v>0</v>
      </c>
      <c r="L20" s="108">
        <v>17</v>
      </c>
      <c r="M20" s="108">
        <v>0</v>
      </c>
      <c r="N20" s="104"/>
    </row>
    <row r="21" spans="1:14" ht="15">
      <c r="A21" s="104">
        <v>20</v>
      </c>
      <c r="B21" s="134"/>
      <c r="C21" s="135"/>
      <c r="D21" s="136" t="s">
        <v>408</v>
      </c>
      <c r="E21" s="136" t="s">
        <v>409</v>
      </c>
      <c r="F21" s="136" t="s">
        <v>381</v>
      </c>
      <c r="G21" s="136" t="s">
        <v>409</v>
      </c>
      <c r="H21" s="107"/>
      <c r="I21" s="107"/>
      <c r="J21" s="107"/>
      <c r="K21" s="107"/>
      <c r="L21" s="108"/>
      <c r="M21" s="108"/>
      <c r="N21" s="104"/>
    </row>
    <row r="22" spans="1:14" ht="15">
      <c r="A22" s="109">
        <v>21</v>
      </c>
      <c r="B22" s="134">
        <v>43125</v>
      </c>
      <c r="C22" s="135"/>
      <c r="D22" s="136" t="s">
        <v>410</v>
      </c>
      <c r="E22" s="136" t="s">
        <v>411</v>
      </c>
      <c r="F22" s="136" t="s">
        <v>381</v>
      </c>
      <c r="G22" s="136" t="s">
        <v>411</v>
      </c>
      <c r="H22" s="107" t="s">
        <v>412</v>
      </c>
      <c r="I22" s="107">
        <v>1</v>
      </c>
      <c r="J22" s="107">
        <v>1</v>
      </c>
      <c r="K22" s="107">
        <v>0</v>
      </c>
      <c r="L22" s="108">
        <v>3</v>
      </c>
      <c r="M22" s="108">
        <v>0</v>
      </c>
      <c r="N22" s="109" t="s">
        <v>413</v>
      </c>
    </row>
    <row r="23" spans="1:14" ht="15">
      <c r="A23" s="109">
        <v>22</v>
      </c>
      <c r="B23" s="134">
        <v>43277</v>
      </c>
      <c r="C23" s="135"/>
      <c r="D23" s="136" t="s">
        <v>584</v>
      </c>
      <c r="E23" s="136" t="s">
        <v>585</v>
      </c>
      <c r="F23" s="136" t="s">
        <v>381</v>
      </c>
      <c r="G23" s="136" t="s">
        <v>585</v>
      </c>
      <c r="H23" s="107" t="s">
        <v>586</v>
      </c>
      <c r="I23" s="107">
        <v>4</v>
      </c>
      <c r="J23" s="107">
        <v>1</v>
      </c>
      <c r="K23" s="107">
        <v>0</v>
      </c>
      <c r="L23" s="108">
        <v>5</v>
      </c>
      <c r="M23" s="108">
        <v>1</v>
      </c>
      <c r="N23" s="104"/>
    </row>
    <row r="24" spans="1:14" ht="15">
      <c r="A24" s="109">
        <v>23</v>
      </c>
      <c r="B24" s="134">
        <v>43278</v>
      </c>
      <c r="C24" s="135"/>
      <c r="D24" s="136" t="s">
        <v>584</v>
      </c>
      <c r="E24" s="136" t="s">
        <v>587</v>
      </c>
      <c r="F24" s="136" t="s">
        <v>381</v>
      </c>
      <c r="G24" s="136" t="s">
        <v>587</v>
      </c>
      <c r="H24" s="107" t="s">
        <v>573</v>
      </c>
      <c r="I24" s="107">
        <v>2</v>
      </c>
      <c r="J24" s="107">
        <v>2</v>
      </c>
      <c r="K24" s="107">
        <v>0</v>
      </c>
      <c r="L24" s="108">
        <v>14</v>
      </c>
      <c r="M24" s="108">
        <v>3</v>
      </c>
      <c r="N24" s="104"/>
    </row>
    <row r="25" spans="1:14" ht="15">
      <c r="A25" s="109">
        <v>24</v>
      </c>
      <c r="B25" s="134">
        <v>43209</v>
      </c>
      <c r="C25" s="135"/>
      <c r="D25" s="136" t="s">
        <v>410</v>
      </c>
      <c r="E25" s="136" t="s">
        <v>416</v>
      </c>
      <c r="F25" s="136" t="s">
        <v>381</v>
      </c>
      <c r="G25" s="136" t="s">
        <v>416</v>
      </c>
      <c r="H25" s="107" t="s">
        <v>567</v>
      </c>
      <c r="I25" s="107">
        <v>4</v>
      </c>
      <c r="J25" s="107">
        <v>3</v>
      </c>
      <c r="K25" s="107" t="s">
        <v>565</v>
      </c>
      <c r="L25" s="108">
        <v>11</v>
      </c>
      <c r="M25" s="108">
        <v>4</v>
      </c>
      <c r="N25" s="109" t="s">
        <v>588</v>
      </c>
    </row>
    <row r="26" spans="1:14" ht="15">
      <c r="A26" s="109">
        <v>25</v>
      </c>
      <c r="B26" s="134">
        <v>43197</v>
      </c>
      <c r="C26" s="135"/>
      <c r="D26" s="136" t="s">
        <v>410</v>
      </c>
      <c r="E26" s="136" t="s">
        <v>417</v>
      </c>
      <c r="F26" s="136" t="s">
        <v>381</v>
      </c>
      <c r="G26" s="136" t="s">
        <v>417</v>
      </c>
      <c r="H26" s="107" t="s">
        <v>567</v>
      </c>
      <c r="I26" s="107">
        <v>2</v>
      </c>
      <c r="J26" s="107">
        <v>3</v>
      </c>
      <c r="K26" s="107">
        <v>0</v>
      </c>
      <c r="L26" s="108">
        <v>8</v>
      </c>
      <c r="M26" s="108">
        <v>2</v>
      </c>
      <c r="N26" s="109" t="s">
        <v>589</v>
      </c>
    </row>
    <row r="27" spans="1:14" ht="15">
      <c r="A27" s="109">
        <v>26</v>
      </c>
      <c r="B27" s="134">
        <v>43280</v>
      </c>
      <c r="C27" s="135"/>
      <c r="D27" s="136" t="s">
        <v>590</v>
      </c>
      <c r="E27" s="136" t="s">
        <v>591</v>
      </c>
      <c r="F27" s="136" t="s">
        <v>381</v>
      </c>
      <c r="G27" s="136" t="s">
        <v>591</v>
      </c>
      <c r="H27" s="107" t="s">
        <v>592</v>
      </c>
      <c r="I27" s="107">
        <v>4</v>
      </c>
      <c r="J27" s="107">
        <v>4</v>
      </c>
      <c r="K27" s="107">
        <v>0</v>
      </c>
      <c r="L27" s="108">
        <v>19</v>
      </c>
      <c r="M27" s="108">
        <v>8</v>
      </c>
      <c r="N27" s="104"/>
    </row>
    <row r="28" spans="1:14" ht="15">
      <c r="A28" s="109">
        <v>27</v>
      </c>
      <c r="B28" s="137">
        <v>43122</v>
      </c>
      <c r="C28" s="135"/>
      <c r="D28" s="136" t="s">
        <v>418</v>
      </c>
      <c r="E28" s="136" t="s">
        <v>420</v>
      </c>
      <c r="F28" s="136" t="s">
        <v>381</v>
      </c>
      <c r="G28" s="136" t="s">
        <v>420</v>
      </c>
      <c r="H28" s="107" t="s">
        <v>421</v>
      </c>
      <c r="I28" s="107">
        <v>1</v>
      </c>
      <c r="J28" s="107">
        <v>1</v>
      </c>
      <c r="K28" s="107">
        <v>0</v>
      </c>
      <c r="L28" s="108">
        <v>3</v>
      </c>
      <c r="M28" s="108">
        <v>0</v>
      </c>
      <c r="N28" s="109" t="s">
        <v>422</v>
      </c>
    </row>
    <row r="29" spans="1:14" ht="15">
      <c r="A29" s="109">
        <v>28</v>
      </c>
      <c r="B29" s="134">
        <v>43122</v>
      </c>
      <c r="C29" s="135"/>
      <c r="D29" s="136" t="s">
        <v>418</v>
      </c>
      <c r="E29" s="136" t="s">
        <v>423</v>
      </c>
      <c r="F29" s="136" t="s">
        <v>381</v>
      </c>
      <c r="G29" s="136" t="s">
        <v>423</v>
      </c>
      <c r="H29" s="107" t="s">
        <v>421</v>
      </c>
      <c r="I29" s="107">
        <v>2</v>
      </c>
      <c r="J29" s="107">
        <v>1</v>
      </c>
      <c r="K29" s="107">
        <v>0</v>
      </c>
      <c r="L29" s="108">
        <v>1</v>
      </c>
      <c r="M29" s="108">
        <v>0</v>
      </c>
      <c r="N29" s="109" t="s">
        <v>424</v>
      </c>
    </row>
    <row r="30" spans="1:14" ht="15">
      <c r="A30" s="109">
        <v>29</v>
      </c>
      <c r="B30" s="134">
        <v>43263</v>
      </c>
      <c r="C30" s="135"/>
      <c r="D30" s="136" t="s">
        <v>590</v>
      </c>
      <c r="E30" s="136" t="s">
        <v>593</v>
      </c>
      <c r="F30" s="136" t="s">
        <v>381</v>
      </c>
      <c r="G30" s="136" t="s">
        <v>593</v>
      </c>
      <c r="H30" s="107" t="s">
        <v>586</v>
      </c>
      <c r="I30" s="107">
        <v>4</v>
      </c>
      <c r="J30" s="107">
        <v>3</v>
      </c>
      <c r="K30" s="107">
        <v>0</v>
      </c>
      <c r="L30" s="108">
        <v>4</v>
      </c>
      <c r="M30" s="108">
        <v>4</v>
      </c>
      <c r="N30" s="104"/>
    </row>
    <row r="31" spans="1:14" ht="15">
      <c r="A31" s="109">
        <v>30</v>
      </c>
      <c r="B31" s="134">
        <v>43266</v>
      </c>
      <c r="C31" s="135"/>
      <c r="D31" s="136" t="s">
        <v>590</v>
      </c>
      <c r="E31" s="136" t="s">
        <v>426</v>
      </c>
      <c r="F31" s="136" t="s">
        <v>381</v>
      </c>
      <c r="G31" s="136" t="s">
        <v>426</v>
      </c>
      <c r="H31" s="107" t="s">
        <v>594</v>
      </c>
      <c r="I31" s="107">
        <v>2</v>
      </c>
      <c r="J31" s="107">
        <v>1</v>
      </c>
      <c r="K31" s="107">
        <v>0</v>
      </c>
      <c r="L31" s="108">
        <v>4</v>
      </c>
      <c r="M31" s="108">
        <v>4</v>
      </c>
      <c r="N31" s="104"/>
    </row>
    <row r="32" spans="1:14" ht="15">
      <c r="A32" s="109">
        <v>31</v>
      </c>
      <c r="B32" s="134">
        <v>43210</v>
      </c>
      <c r="C32" s="135"/>
      <c r="D32" s="136" t="s">
        <v>427</v>
      </c>
      <c r="E32" s="136" t="s">
        <v>428</v>
      </c>
      <c r="F32" s="136" t="s">
        <v>381</v>
      </c>
      <c r="G32" s="136" t="s">
        <v>428</v>
      </c>
      <c r="H32" s="107" t="s">
        <v>595</v>
      </c>
      <c r="I32" s="107">
        <v>2</v>
      </c>
      <c r="J32" s="107">
        <v>2</v>
      </c>
      <c r="K32" s="107" t="s">
        <v>565</v>
      </c>
      <c r="L32" s="108">
        <v>6</v>
      </c>
      <c r="M32" s="108">
        <v>4</v>
      </c>
      <c r="N32" s="109" t="s">
        <v>596</v>
      </c>
    </row>
    <row r="33" spans="1:14" ht="15">
      <c r="A33" s="109">
        <v>32</v>
      </c>
      <c r="B33" s="134">
        <v>43341</v>
      </c>
      <c r="C33" s="135"/>
      <c r="D33" s="136" t="s">
        <v>427</v>
      </c>
      <c r="E33" s="136" t="s">
        <v>429</v>
      </c>
      <c r="F33" s="136" t="s">
        <v>381</v>
      </c>
      <c r="G33" s="136" t="s">
        <v>429</v>
      </c>
      <c r="H33" s="107" t="s">
        <v>665</v>
      </c>
      <c r="I33" s="107">
        <v>2</v>
      </c>
      <c r="J33" s="107">
        <v>4</v>
      </c>
      <c r="K33" s="107" t="s">
        <v>565</v>
      </c>
      <c r="L33" s="108">
        <v>12</v>
      </c>
      <c r="M33" s="108">
        <v>11</v>
      </c>
      <c r="N33" s="104" t="s">
        <v>678</v>
      </c>
    </row>
    <row r="34" spans="1:14" ht="15">
      <c r="A34" s="109">
        <v>33</v>
      </c>
      <c r="B34" s="134">
        <v>43403</v>
      </c>
      <c r="C34" s="135"/>
      <c r="D34" s="136" t="s">
        <v>427</v>
      </c>
      <c r="E34" s="136" t="s">
        <v>430</v>
      </c>
      <c r="F34" s="136" t="s">
        <v>381</v>
      </c>
      <c r="G34" s="136" t="s">
        <v>430</v>
      </c>
      <c r="H34" s="107" t="s">
        <v>679</v>
      </c>
      <c r="I34" s="107">
        <v>2</v>
      </c>
      <c r="J34" s="107">
        <v>2</v>
      </c>
      <c r="K34" s="107" t="s">
        <v>565</v>
      </c>
      <c r="L34" s="108">
        <v>6</v>
      </c>
      <c r="M34" s="108">
        <v>3</v>
      </c>
      <c r="N34" s="109" t="s">
        <v>680</v>
      </c>
    </row>
    <row r="35" spans="1:14" ht="15">
      <c r="A35" s="109">
        <v>34</v>
      </c>
      <c r="B35" s="134">
        <v>43369</v>
      </c>
      <c r="C35" s="135"/>
      <c r="D35" s="136" t="s">
        <v>427</v>
      </c>
      <c r="E35" s="136" t="s">
        <v>431</v>
      </c>
      <c r="F35" s="136" t="s">
        <v>381</v>
      </c>
      <c r="G35" s="136" t="s">
        <v>431</v>
      </c>
      <c r="H35" s="107" t="s">
        <v>573</v>
      </c>
      <c r="I35" s="107">
        <v>2</v>
      </c>
      <c r="J35" s="107">
        <v>3</v>
      </c>
      <c r="K35" s="107" t="s">
        <v>565</v>
      </c>
      <c r="L35" s="108">
        <v>4</v>
      </c>
      <c r="M35" s="108">
        <v>3</v>
      </c>
      <c r="N35" s="104" t="s">
        <v>681</v>
      </c>
    </row>
    <row r="36" spans="1:14" ht="15">
      <c r="A36" s="109">
        <v>35</v>
      </c>
      <c r="B36" s="134">
        <v>43159</v>
      </c>
      <c r="C36" s="135"/>
      <c r="D36" s="136" t="s">
        <v>427</v>
      </c>
      <c r="E36" s="136" t="s">
        <v>432</v>
      </c>
      <c r="F36" s="136" t="s">
        <v>381</v>
      </c>
      <c r="G36" s="136" t="s">
        <v>432</v>
      </c>
      <c r="H36" s="107" t="s">
        <v>567</v>
      </c>
      <c r="I36" s="107">
        <v>4</v>
      </c>
      <c r="J36" s="107">
        <v>0</v>
      </c>
      <c r="K36" s="107" t="s">
        <v>565</v>
      </c>
      <c r="L36" s="108">
        <v>69</v>
      </c>
      <c r="M36" s="108">
        <v>0</v>
      </c>
      <c r="N36" s="109" t="s">
        <v>597</v>
      </c>
    </row>
    <row r="37" spans="1:14" ht="15">
      <c r="A37" s="109">
        <v>36</v>
      </c>
      <c r="B37" s="134">
        <v>43159</v>
      </c>
      <c r="C37" s="135"/>
      <c r="D37" s="136" t="s">
        <v>427</v>
      </c>
      <c r="E37" s="136" t="s">
        <v>433</v>
      </c>
      <c r="F37" s="136" t="s">
        <v>381</v>
      </c>
      <c r="G37" s="136" t="s">
        <v>433</v>
      </c>
      <c r="H37" s="107" t="s">
        <v>567</v>
      </c>
      <c r="I37" s="107">
        <v>4</v>
      </c>
      <c r="J37" s="107">
        <v>0</v>
      </c>
      <c r="K37" s="107" t="s">
        <v>565</v>
      </c>
      <c r="L37" s="108">
        <v>20</v>
      </c>
      <c r="M37" s="108">
        <v>0</v>
      </c>
      <c r="N37" s="109" t="s">
        <v>598</v>
      </c>
    </row>
    <row r="38" spans="1:14" ht="15">
      <c r="A38" s="109">
        <v>37</v>
      </c>
      <c r="B38" s="134">
        <v>43285</v>
      </c>
      <c r="C38" s="135"/>
      <c r="D38" s="136" t="s">
        <v>427</v>
      </c>
      <c r="E38" s="136" t="s">
        <v>434</v>
      </c>
      <c r="F38" s="136" t="s">
        <v>381</v>
      </c>
      <c r="G38" s="136" t="s">
        <v>434</v>
      </c>
      <c r="H38" s="107" t="s">
        <v>595</v>
      </c>
      <c r="I38" s="107">
        <v>4</v>
      </c>
      <c r="J38" s="107">
        <v>1</v>
      </c>
      <c r="K38" s="107" t="s">
        <v>565</v>
      </c>
      <c r="L38" s="108">
        <v>16</v>
      </c>
      <c r="M38" s="108">
        <v>2</v>
      </c>
      <c r="N38" s="109" t="s">
        <v>682</v>
      </c>
    </row>
    <row r="39" spans="1:14" ht="15">
      <c r="A39" s="109">
        <v>38</v>
      </c>
      <c r="B39" s="134">
        <v>43285</v>
      </c>
      <c r="C39" s="135"/>
      <c r="D39" s="136" t="s">
        <v>427</v>
      </c>
      <c r="E39" s="136" t="s">
        <v>435</v>
      </c>
      <c r="F39" s="136" t="s">
        <v>381</v>
      </c>
      <c r="G39" s="136" t="s">
        <v>435</v>
      </c>
      <c r="H39" s="107" t="s">
        <v>573</v>
      </c>
      <c r="I39" s="107">
        <v>3</v>
      </c>
      <c r="J39" s="107">
        <v>1</v>
      </c>
      <c r="K39" s="107" t="s">
        <v>565</v>
      </c>
      <c r="L39" s="108">
        <v>5</v>
      </c>
      <c r="M39" s="108">
        <v>0</v>
      </c>
      <c r="N39" s="109" t="s">
        <v>683</v>
      </c>
    </row>
    <row r="40" spans="1:14" ht="15">
      <c r="A40" s="109">
        <v>39</v>
      </c>
      <c r="B40" s="134">
        <v>43403</v>
      </c>
      <c r="C40" s="135"/>
      <c r="D40" s="136" t="s">
        <v>427</v>
      </c>
      <c r="E40" s="136" t="s">
        <v>436</v>
      </c>
      <c r="F40" s="136" t="s">
        <v>381</v>
      </c>
      <c r="G40" s="136" t="s">
        <v>436</v>
      </c>
      <c r="H40" s="107" t="s">
        <v>679</v>
      </c>
      <c r="I40" s="107">
        <v>2</v>
      </c>
      <c r="J40" s="107">
        <v>2</v>
      </c>
      <c r="K40" s="107" t="s">
        <v>565</v>
      </c>
      <c r="L40" s="108">
        <v>6</v>
      </c>
      <c r="M40" s="108">
        <v>3</v>
      </c>
      <c r="N40" s="109" t="s">
        <v>680</v>
      </c>
    </row>
    <row r="41" spans="1:14" ht="15">
      <c r="A41" s="109">
        <v>40</v>
      </c>
      <c r="B41" s="134">
        <v>43206</v>
      </c>
      <c r="C41" s="135"/>
      <c r="D41" s="136" t="s">
        <v>427</v>
      </c>
      <c r="E41" s="136" t="s">
        <v>437</v>
      </c>
      <c r="F41" s="136" t="s">
        <v>381</v>
      </c>
      <c r="G41" s="136" t="s">
        <v>437</v>
      </c>
      <c r="H41" s="107" t="s">
        <v>570</v>
      </c>
      <c r="I41" s="107">
        <v>2</v>
      </c>
      <c r="J41" s="107">
        <v>2</v>
      </c>
      <c r="K41" s="107" t="s">
        <v>565</v>
      </c>
      <c r="L41" s="108">
        <v>16</v>
      </c>
      <c r="M41" s="108">
        <v>2</v>
      </c>
      <c r="N41" s="109" t="s">
        <v>599</v>
      </c>
    </row>
    <row r="42" spans="1:14" ht="15">
      <c r="A42" s="104">
        <v>41</v>
      </c>
      <c r="B42" s="134"/>
      <c r="C42" s="135"/>
      <c r="D42" s="136" t="s">
        <v>427</v>
      </c>
      <c r="E42" s="136" t="s">
        <v>438</v>
      </c>
      <c r="F42" s="136" t="s">
        <v>381</v>
      </c>
      <c r="G42" s="136" t="s">
        <v>438</v>
      </c>
      <c r="H42" s="107"/>
      <c r="I42" s="107"/>
      <c r="J42" s="107"/>
      <c r="K42" s="107"/>
      <c r="L42" s="108"/>
      <c r="M42" s="108"/>
      <c r="N42" s="104"/>
    </row>
    <row r="43" spans="1:14" ht="15">
      <c r="A43" s="109">
        <v>42</v>
      </c>
      <c r="B43" s="134">
        <v>43336</v>
      </c>
      <c r="C43" s="135"/>
      <c r="D43" s="136" t="s">
        <v>439</v>
      </c>
      <c r="E43" s="136" t="s">
        <v>440</v>
      </c>
      <c r="F43" s="136" t="s">
        <v>381</v>
      </c>
      <c r="G43" s="136" t="s">
        <v>440</v>
      </c>
      <c r="H43" s="107" t="s">
        <v>665</v>
      </c>
      <c r="I43" s="107">
        <v>2</v>
      </c>
      <c r="J43" s="107">
        <v>2</v>
      </c>
      <c r="K43" s="107" t="s">
        <v>565</v>
      </c>
      <c r="L43" s="108">
        <v>4</v>
      </c>
      <c r="M43" s="108">
        <v>2</v>
      </c>
      <c r="N43" s="104" t="s">
        <v>684</v>
      </c>
    </row>
    <row r="44" spans="1:14" ht="15">
      <c r="A44" s="109">
        <v>43</v>
      </c>
      <c r="B44" s="134">
        <v>43404</v>
      </c>
      <c r="C44" s="135"/>
      <c r="D44" s="136" t="s">
        <v>439</v>
      </c>
      <c r="E44" s="136" t="s">
        <v>441</v>
      </c>
      <c r="F44" s="136" t="s">
        <v>381</v>
      </c>
      <c r="G44" s="136" t="s">
        <v>441</v>
      </c>
      <c r="H44" s="107" t="s">
        <v>685</v>
      </c>
      <c r="I44" s="107">
        <v>2</v>
      </c>
      <c r="J44" s="107">
        <v>2</v>
      </c>
      <c r="K44" s="107" t="s">
        <v>565</v>
      </c>
      <c r="L44" s="108">
        <v>11</v>
      </c>
      <c r="M44" s="108">
        <v>2</v>
      </c>
      <c r="N44" s="109" t="s">
        <v>680</v>
      </c>
    </row>
    <row r="45" spans="1:14" ht="15">
      <c r="A45" s="109">
        <v>44</v>
      </c>
      <c r="B45" s="134">
        <v>43404</v>
      </c>
      <c r="C45" s="135"/>
      <c r="D45" s="136" t="s">
        <v>439</v>
      </c>
      <c r="E45" s="136" t="s">
        <v>442</v>
      </c>
      <c r="F45" s="136" t="s">
        <v>381</v>
      </c>
      <c r="G45" s="136" t="s">
        <v>442</v>
      </c>
      <c r="H45" s="107" t="s">
        <v>685</v>
      </c>
      <c r="I45" s="107">
        <v>2</v>
      </c>
      <c r="J45" s="107" t="s">
        <v>565</v>
      </c>
      <c r="K45" s="107" t="s">
        <v>565</v>
      </c>
      <c r="L45" s="108">
        <v>15</v>
      </c>
      <c r="M45" s="108">
        <v>0</v>
      </c>
      <c r="N45" s="109" t="s">
        <v>680</v>
      </c>
    </row>
    <row r="46" spans="1:14" ht="15">
      <c r="A46" s="109">
        <v>45</v>
      </c>
      <c r="B46" s="134">
        <v>43404</v>
      </c>
      <c r="C46" s="135"/>
      <c r="D46" s="136" t="s">
        <v>439</v>
      </c>
      <c r="E46" s="136" t="s">
        <v>443</v>
      </c>
      <c r="F46" s="136" t="s">
        <v>381</v>
      </c>
      <c r="G46" s="136" t="s">
        <v>443</v>
      </c>
      <c r="H46" s="107" t="s">
        <v>685</v>
      </c>
      <c r="I46" s="107">
        <v>2</v>
      </c>
      <c r="J46" s="107">
        <v>2</v>
      </c>
      <c r="K46" s="107" t="s">
        <v>565</v>
      </c>
      <c r="L46" s="108">
        <v>10</v>
      </c>
      <c r="M46" s="108">
        <v>1</v>
      </c>
      <c r="N46" s="109" t="s">
        <v>680</v>
      </c>
    </row>
    <row r="47" spans="1:14" ht="15">
      <c r="A47" s="104">
        <v>46</v>
      </c>
      <c r="B47" s="134"/>
      <c r="C47" s="135"/>
      <c r="D47" s="136" t="s">
        <v>444</v>
      </c>
      <c r="E47" s="136" t="s">
        <v>445</v>
      </c>
      <c r="F47" s="136" t="s">
        <v>381</v>
      </c>
      <c r="G47" s="136" t="s">
        <v>445</v>
      </c>
      <c r="H47" s="107"/>
      <c r="I47" s="107"/>
      <c r="J47" s="107"/>
      <c r="K47" s="107"/>
      <c r="L47" s="108"/>
      <c r="M47" s="108"/>
      <c r="N47" s="104"/>
    </row>
    <row r="48" spans="1:14" ht="15">
      <c r="A48" s="109">
        <v>47</v>
      </c>
      <c r="B48" s="134">
        <v>43223</v>
      </c>
      <c r="C48" s="135"/>
      <c r="D48" s="136" t="s">
        <v>444</v>
      </c>
      <c r="E48" s="136" t="s">
        <v>446</v>
      </c>
      <c r="F48" s="136" t="s">
        <v>381</v>
      </c>
      <c r="G48" s="136" t="s">
        <v>446</v>
      </c>
      <c r="H48" s="107" t="s">
        <v>570</v>
      </c>
      <c r="I48" s="107">
        <v>4</v>
      </c>
      <c r="J48" s="107">
        <v>2</v>
      </c>
      <c r="K48" s="107" t="s">
        <v>565</v>
      </c>
      <c r="L48" s="108">
        <v>8</v>
      </c>
      <c r="M48" s="108">
        <v>0</v>
      </c>
      <c r="N48" s="104" t="s">
        <v>600</v>
      </c>
    </row>
    <row r="49" spans="1:14" ht="15">
      <c r="A49" s="104">
        <v>48</v>
      </c>
      <c r="B49" s="134"/>
      <c r="C49" s="135"/>
      <c r="D49" s="136" t="s">
        <v>444</v>
      </c>
      <c r="E49" s="136" t="s">
        <v>447</v>
      </c>
      <c r="F49" s="136" t="s">
        <v>381</v>
      </c>
      <c r="G49" s="136" t="s">
        <v>447</v>
      </c>
      <c r="H49" s="107"/>
      <c r="I49" s="107"/>
      <c r="J49" s="107"/>
      <c r="K49" s="107"/>
      <c r="L49" s="108"/>
      <c r="M49" s="108"/>
      <c r="N49" s="104"/>
    </row>
    <row r="50" spans="1:14" ht="22.5">
      <c r="A50" s="109">
        <v>49</v>
      </c>
      <c r="B50" s="134">
        <v>43305</v>
      </c>
      <c r="C50" s="135"/>
      <c r="D50" s="136" t="s">
        <v>444</v>
      </c>
      <c r="E50" s="136" t="s">
        <v>448</v>
      </c>
      <c r="F50" s="136" t="s">
        <v>381</v>
      </c>
      <c r="G50" s="136" t="s">
        <v>448</v>
      </c>
      <c r="H50" s="107" t="s">
        <v>412</v>
      </c>
      <c r="I50" s="107">
        <v>2</v>
      </c>
      <c r="J50" s="107">
        <v>2</v>
      </c>
      <c r="K50" s="107" t="s">
        <v>565</v>
      </c>
      <c r="L50" s="108">
        <v>18</v>
      </c>
      <c r="M50" s="108">
        <v>7</v>
      </c>
      <c r="N50" s="109"/>
    </row>
    <row r="51" spans="1:14" ht="15">
      <c r="A51" s="104">
        <v>50</v>
      </c>
      <c r="B51" s="134"/>
      <c r="C51" s="135"/>
      <c r="D51" s="136" t="s">
        <v>449</v>
      </c>
      <c r="E51" s="136" t="s">
        <v>450</v>
      </c>
      <c r="F51" s="136" t="s">
        <v>381</v>
      </c>
      <c r="G51" s="136" t="s">
        <v>450</v>
      </c>
      <c r="H51" s="107"/>
      <c r="I51" s="107"/>
      <c r="J51" s="107"/>
      <c r="K51" s="107"/>
      <c r="L51" s="108"/>
      <c r="M51" s="108"/>
      <c r="N51" s="104"/>
    </row>
    <row r="52" spans="1:14" ht="15">
      <c r="A52" s="104">
        <v>51</v>
      </c>
      <c r="B52" s="134"/>
      <c r="C52" s="135"/>
      <c r="D52" s="136" t="s">
        <v>451</v>
      </c>
      <c r="E52" s="136" t="s">
        <v>452</v>
      </c>
      <c r="F52" s="136" t="s">
        <v>381</v>
      </c>
      <c r="G52" s="136" t="s">
        <v>452</v>
      </c>
      <c r="H52" s="107"/>
      <c r="I52" s="107"/>
      <c r="J52" s="107"/>
      <c r="K52" s="107"/>
      <c r="L52" s="108"/>
      <c r="M52" s="108"/>
      <c r="N52" s="104"/>
    </row>
    <row r="53" spans="1:14" ht="15">
      <c r="A53" s="109">
        <v>52</v>
      </c>
      <c r="B53" s="134">
        <v>43171</v>
      </c>
      <c r="C53" s="135"/>
      <c r="D53" s="136" t="s">
        <v>451</v>
      </c>
      <c r="E53" s="136" t="s">
        <v>453</v>
      </c>
      <c r="F53" s="136" t="s">
        <v>381</v>
      </c>
      <c r="G53" s="136" t="s">
        <v>453</v>
      </c>
      <c r="H53" s="107" t="s">
        <v>567</v>
      </c>
      <c r="I53" s="107">
        <v>4</v>
      </c>
      <c r="J53" s="107">
        <v>1</v>
      </c>
      <c r="K53" s="107" t="s">
        <v>565</v>
      </c>
      <c r="L53" s="108">
        <v>13</v>
      </c>
      <c r="M53" s="108">
        <v>0</v>
      </c>
      <c r="N53" s="109" t="s">
        <v>601</v>
      </c>
    </row>
    <row r="54" spans="1:14" ht="15">
      <c r="A54" s="109">
        <v>53</v>
      </c>
      <c r="B54" s="134">
        <v>43292</v>
      </c>
      <c r="C54" s="135"/>
      <c r="D54" s="136" t="s">
        <v>38</v>
      </c>
      <c r="E54" s="136" t="s">
        <v>454</v>
      </c>
      <c r="F54" s="136" t="s">
        <v>381</v>
      </c>
      <c r="G54" s="136" t="s">
        <v>454</v>
      </c>
      <c r="H54" s="107" t="s">
        <v>686</v>
      </c>
      <c r="I54" s="107">
        <v>4</v>
      </c>
      <c r="J54" s="107">
        <v>1</v>
      </c>
      <c r="K54" s="107" t="s">
        <v>565</v>
      </c>
      <c r="L54" s="108">
        <v>9</v>
      </c>
      <c r="M54" s="108">
        <v>0</v>
      </c>
      <c r="N54" s="109" t="s">
        <v>687</v>
      </c>
    </row>
    <row r="55" spans="1:14" ht="15">
      <c r="A55" s="109">
        <v>54</v>
      </c>
      <c r="B55" s="134">
        <v>43292</v>
      </c>
      <c r="C55" s="135"/>
      <c r="D55" s="136" t="s">
        <v>38</v>
      </c>
      <c r="E55" s="136" t="s">
        <v>455</v>
      </c>
      <c r="F55" s="136" t="s">
        <v>381</v>
      </c>
      <c r="G55" s="136" t="s">
        <v>455</v>
      </c>
      <c r="H55" s="107" t="s">
        <v>686</v>
      </c>
      <c r="I55" s="107">
        <v>4</v>
      </c>
      <c r="J55" s="107">
        <v>1</v>
      </c>
      <c r="K55" s="107" t="s">
        <v>565</v>
      </c>
      <c r="L55" s="108">
        <v>7</v>
      </c>
      <c r="M55" s="108">
        <v>0</v>
      </c>
      <c r="N55" s="109" t="s">
        <v>688</v>
      </c>
    </row>
    <row r="56" spans="1:14" ht="15">
      <c r="A56" s="109">
        <v>55</v>
      </c>
      <c r="B56" s="134">
        <v>43336</v>
      </c>
      <c r="C56" s="135"/>
      <c r="D56" s="136" t="s">
        <v>38</v>
      </c>
      <c r="E56" s="136" t="s">
        <v>456</v>
      </c>
      <c r="F56" s="136" t="s">
        <v>381</v>
      </c>
      <c r="G56" s="136" t="s">
        <v>456</v>
      </c>
      <c r="H56" s="107" t="s">
        <v>665</v>
      </c>
      <c r="I56" s="107">
        <v>2</v>
      </c>
      <c r="J56" s="107">
        <v>2</v>
      </c>
      <c r="K56" s="107" t="s">
        <v>565</v>
      </c>
      <c r="L56" s="108">
        <v>8</v>
      </c>
      <c r="M56" s="108">
        <v>3</v>
      </c>
      <c r="N56" s="104" t="s">
        <v>689</v>
      </c>
    </row>
    <row r="57" spans="1:14" ht="15">
      <c r="A57" s="109">
        <v>56</v>
      </c>
      <c r="B57" s="134">
        <v>43257</v>
      </c>
      <c r="C57" s="135"/>
      <c r="D57" s="136" t="s">
        <v>75</v>
      </c>
      <c r="E57" s="136" t="s">
        <v>602</v>
      </c>
      <c r="F57" s="136" t="s">
        <v>381</v>
      </c>
      <c r="G57" s="136" t="s">
        <v>602</v>
      </c>
      <c r="H57" s="107" t="s">
        <v>594</v>
      </c>
      <c r="I57" s="107">
        <v>4</v>
      </c>
      <c r="J57" s="107">
        <v>4</v>
      </c>
      <c r="K57" s="107">
        <v>0</v>
      </c>
      <c r="L57" s="108">
        <v>11</v>
      </c>
      <c r="M57" s="108">
        <v>4</v>
      </c>
      <c r="N57" s="104"/>
    </row>
    <row r="58" spans="1:14" ht="15">
      <c r="A58" s="109">
        <v>57</v>
      </c>
      <c r="B58" s="134">
        <v>43152</v>
      </c>
      <c r="C58" s="135"/>
      <c r="D58" s="136" t="s">
        <v>75</v>
      </c>
      <c r="E58" s="136" t="s">
        <v>458</v>
      </c>
      <c r="F58" s="136" t="s">
        <v>381</v>
      </c>
      <c r="G58" s="136" t="s">
        <v>458</v>
      </c>
      <c r="H58" s="107" t="s">
        <v>567</v>
      </c>
      <c r="I58" s="107">
        <v>2</v>
      </c>
      <c r="J58" s="107">
        <v>2</v>
      </c>
      <c r="K58" s="107" t="s">
        <v>565</v>
      </c>
      <c r="L58" s="108">
        <v>18</v>
      </c>
      <c r="M58" s="108">
        <v>5</v>
      </c>
      <c r="N58" s="109" t="s">
        <v>603</v>
      </c>
    </row>
    <row r="59" spans="1:14" ht="15">
      <c r="A59" s="109">
        <v>58</v>
      </c>
      <c r="B59" s="134">
        <v>43402</v>
      </c>
      <c r="C59" s="135"/>
      <c r="D59" s="136" t="s">
        <v>75</v>
      </c>
      <c r="E59" s="136" t="s">
        <v>459</v>
      </c>
      <c r="F59" s="136" t="s">
        <v>381</v>
      </c>
      <c r="G59" s="136" t="s">
        <v>459</v>
      </c>
      <c r="H59" s="107" t="s">
        <v>668</v>
      </c>
      <c r="I59" s="107">
        <v>2</v>
      </c>
      <c r="J59" s="107">
        <v>2</v>
      </c>
      <c r="K59" s="107" t="s">
        <v>565</v>
      </c>
      <c r="L59" s="108">
        <v>17</v>
      </c>
      <c r="M59" s="108">
        <v>0</v>
      </c>
      <c r="N59" s="109" t="s">
        <v>680</v>
      </c>
    </row>
    <row r="60" spans="1:14" ht="15">
      <c r="A60" s="109">
        <v>59</v>
      </c>
      <c r="B60" s="134">
        <v>43172</v>
      </c>
      <c r="C60" s="135"/>
      <c r="D60" s="136" t="s">
        <v>75</v>
      </c>
      <c r="E60" s="136" t="s">
        <v>460</v>
      </c>
      <c r="F60" s="136" t="s">
        <v>381</v>
      </c>
      <c r="G60" s="136" t="s">
        <v>460</v>
      </c>
      <c r="H60" s="107" t="s">
        <v>564</v>
      </c>
      <c r="I60" s="107">
        <v>2</v>
      </c>
      <c r="J60" s="107" t="s">
        <v>565</v>
      </c>
      <c r="K60" s="107" t="s">
        <v>565</v>
      </c>
      <c r="L60" s="108">
        <v>5</v>
      </c>
      <c r="M60" s="108">
        <v>0</v>
      </c>
      <c r="N60" s="109" t="s">
        <v>604</v>
      </c>
    </row>
    <row r="61" spans="1:14" ht="15">
      <c r="A61" s="109">
        <v>60</v>
      </c>
      <c r="B61" s="134">
        <v>43153</v>
      </c>
      <c r="C61" s="135"/>
      <c r="D61" s="136" t="s">
        <v>75</v>
      </c>
      <c r="E61" s="136" t="s">
        <v>461</v>
      </c>
      <c r="F61" s="136" t="s">
        <v>381</v>
      </c>
      <c r="G61" s="136" t="s">
        <v>461</v>
      </c>
      <c r="H61" s="107" t="s">
        <v>574</v>
      </c>
      <c r="I61" s="107">
        <v>2</v>
      </c>
      <c r="J61" s="107">
        <v>2</v>
      </c>
      <c r="K61" s="107" t="s">
        <v>565</v>
      </c>
      <c r="L61" s="108">
        <v>10</v>
      </c>
      <c r="M61" s="108">
        <v>3</v>
      </c>
      <c r="N61" s="109" t="s">
        <v>605</v>
      </c>
    </row>
    <row r="62" spans="1:14" ht="15">
      <c r="A62" s="104">
        <v>61</v>
      </c>
      <c r="B62" s="134"/>
      <c r="C62" s="135"/>
      <c r="D62" s="136" t="s">
        <v>48</v>
      </c>
      <c r="E62" s="136" t="s">
        <v>462</v>
      </c>
      <c r="F62" s="136" t="s">
        <v>381</v>
      </c>
      <c r="G62" s="136" t="s">
        <v>462</v>
      </c>
      <c r="H62" s="107"/>
      <c r="I62" s="107"/>
      <c r="J62" s="107"/>
      <c r="K62" s="107"/>
      <c r="L62" s="108"/>
      <c r="M62" s="108"/>
      <c r="N62" s="104"/>
    </row>
    <row r="63" spans="1:14" ht="15">
      <c r="A63" s="104">
        <v>62</v>
      </c>
      <c r="B63" s="134"/>
      <c r="C63" s="135"/>
      <c r="D63" s="136" t="s">
        <v>48</v>
      </c>
      <c r="E63" s="136" t="s">
        <v>463</v>
      </c>
      <c r="F63" s="136" t="s">
        <v>381</v>
      </c>
      <c r="G63" s="136" t="s">
        <v>463</v>
      </c>
      <c r="H63" s="107"/>
      <c r="I63" s="107"/>
      <c r="J63" s="107"/>
      <c r="K63" s="107"/>
      <c r="L63" s="108"/>
      <c r="M63" s="108"/>
      <c r="N63" s="104"/>
    </row>
    <row r="64" spans="1:14" ht="15">
      <c r="A64" s="109">
        <v>63</v>
      </c>
      <c r="B64" s="134">
        <v>43196</v>
      </c>
      <c r="C64" s="135"/>
      <c r="D64" s="136" t="s">
        <v>288</v>
      </c>
      <c r="E64" s="136" t="s">
        <v>464</v>
      </c>
      <c r="F64" s="136" t="s">
        <v>381</v>
      </c>
      <c r="G64" s="136" t="s">
        <v>464</v>
      </c>
      <c r="H64" s="107" t="s">
        <v>567</v>
      </c>
      <c r="I64" s="107">
        <v>2</v>
      </c>
      <c r="J64" s="107">
        <v>2</v>
      </c>
      <c r="K64" s="107" t="s">
        <v>565</v>
      </c>
      <c r="L64" s="108">
        <v>27</v>
      </c>
      <c r="M64" s="108">
        <v>0</v>
      </c>
      <c r="N64" s="109" t="s">
        <v>606</v>
      </c>
    </row>
    <row r="65" spans="1:14" ht="15">
      <c r="A65" s="109">
        <v>64</v>
      </c>
      <c r="B65" s="134">
        <v>43403</v>
      </c>
      <c r="C65" s="135"/>
      <c r="D65" s="136" t="s">
        <v>288</v>
      </c>
      <c r="E65" s="136" t="s">
        <v>465</v>
      </c>
      <c r="F65" s="136" t="s">
        <v>381</v>
      </c>
      <c r="G65" s="136" t="s">
        <v>465</v>
      </c>
      <c r="H65" s="107" t="s">
        <v>620</v>
      </c>
      <c r="I65" s="107">
        <v>10</v>
      </c>
      <c r="J65" s="107">
        <v>4</v>
      </c>
      <c r="K65" s="107" t="s">
        <v>565</v>
      </c>
      <c r="L65" s="108">
        <v>37</v>
      </c>
      <c r="M65" s="108">
        <v>7</v>
      </c>
      <c r="N65" s="109" t="s">
        <v>680</v>
      </c>
    </row>
    <row r="66" spans="1:14" ht="15">
      <c r="A66" s="109">
        <v>65</v>
      </c>
      <c r="B66" s="134">
        <v>43335</v>
      </c>
      <c r="C66" s="135"/>
      <c r="D66" s="136" t="s">
        <v>288</v>
      </c>
      <c r="E66" s="136" t="s">
        <v>466</v>
      </c>
      <c r="F66" s="136" t="s">
        <v>381</v>
      </c>
      <c r="G66" s="136" t="s">
        <v>466</v>
      </c>
      <c r="H66" s="107" t="s">
        <v>685</v>
      </c>
      <c r="I66" s="107">
        <v>2</v>
      </c>
      <c r="J66" s="107">
        <v>2</v>
      </c>
      <c r="K66" s="107" t="s">
        <v>565</v>
      </c>
      <c r="L66" s="108">
        <v>2</v>
      </c>
      <c r="M66" s="108">
        <v>2</v>
      </c>
      <c r="N66" s="104" t="s">
        <v>690</v>
      </c>
    </row>
    <row r="67" spans="1:14" ht="15">
      <c r="A67" s="109">
        <v>66</v>
      </c>
      <c r="B67" s="134">
        <v>43368</v>
      </c>
      <c r="C67" s="135"/>
      <c r="D67" s="136" t="s">
        <v>288</v>
      </c>
      <c r="E67" s="136" t="s">
        <v>467</v>
      </c>
      <c r="F67" s="136" t="s">
        <v>381</v>
      </c>
      <c r="G67" s="136" t="s">
        <v>467</v>
      </c>
      <c r="H67" s="107" t="s">
        <v>586</v>
      </c>
      <c r="I67" s="107">
        <v>6</v>
      </c>
      <c r="J67" s="107">
        <v>3</v>
      </c>
      <c r="K67" s="107" t="s">
        <v>565</v>
      </c>
      <c r="L67" s="108">
        <v>13</v>
      </c>
      <c r="M67" s="108">
        <v>13</v>
      </c>
      <c r="N67" s="109" t="s">
        <v>691</v>
      </c>
    </row>
    <row r="68" spans="1:14" ht="15">
      <c r="A68" s="109">
        <v>67</v>
      </c>
      <c r="B68" s="134">
        <v>43298</v>
      </c>
      <c r="C68" s="135"/>
      <c r="D68" s="136" t="s">
        <v>288</v>
      </c>
      <c r="E68" s="136" t="s">
        <v>468</v>
      </c>
      <c r="F68" s="136" t="s">
        <v>381</v>
      </c>
      <c r="G68" s="136" t="s">
        <v>468</v>
      </c>
      <c r="H68" s="107" t="s">
        <v>586</v>
      </c>
      <c r="I68" s="107">
        <v>2</v>
      </c>
      <c r="J68" s="107">
        <v>1</v>
      </c>
      <c r="K68" s="107" t="s">
        <v>565</v>
      </c>
      <c r="L68" s="108">
        <v>4</v>
      </c>
      <c r="M68" s="108">
        <v>0</v>
      </c>
      <c r="N68" s="109" t="s">
        <v>692</v>
      </c>
    </row>
    <row r="69" spans="1:14" ht="15">
      <c r="A69" s="104">
        <v>68</v>
      </c>
      <c r="B69" s="134"/>
      <c r="C69" s="135"/>
      <c r="D69" s="136" t="s">
        <v>44</v>
      </c>
      <c r="E69" s="136" t="s">
        <v>469</v>
      </c>
      <c r="F69" s="136" t="s">
        <v>381</v>
      </c>
      <c r="G69" s="136" t="s">
        <v>469</v>
      </c>
      <c r="H69" s="107"/>
      <c r="I69" s="107"/>
      <c r="J69" s="107"/>
      <c r="K69" s="107"/>
      <c r="L69" s="108"/>
      <c r="M69" s="108"/>
      <c r="N69" s="104"/>
    </row>
    <row r="70" spans="1:14" ht="15">
      <c r="A70" s="109">
        <v>69</v>
      </c>
      <c r="B70" s="134">
        <v>43125</v>
      </c>
      <c r="C70" s="135"/>
      <c r="D70" s="136" t="s">
        <v>44</v>
      </c>
      <c r="E70" s="136" t="s">
        <v>470</v>
      </c>
      <c r="F70" s="136" t="s">
        <v>381</v>
      </c>
      <c r="G70" s="136" t="s">
        <v>470</v>
      </c>
      <c r="H70" s="107" t="s">
        <v>471</v>
      </c>
      <c r="I70" s="107">
        <v>1</v>
      </c>
      <c r="J70" s="107">
        <v>1</v>
      </c>
      <c r="K70" s="107">
        <v>0</v>
      </c>
      <c r="L70" s="108">
        <v>2</v>
      </c>
      <c r="M70" s="108">
        <v>0</v>
      </c>
      <c r="N70" s="109" t="s">
        <v>472</v>
      </c>
    </row>
    <row r="71" spans="1:14" ht="15">
      <c r="A71" s="104">
        <v>70</v>
      </c>
      <c r="B71" s="134"/>
      <c r="C71" s="135"/>
      <c r="D71" s="136" t="s">
        <v>68</v>
      </c>
      <c r="E71" s="136" t="s">
        <v>473</v>
      </c>
      <c r="F71" s="136" t="s">
        <v>381</v>
      </c>
      <c r="G71" s="136" t="s">
        <v>473</v>
      </c>
      <c r="H71" s="107"/>
      <c r="I71" s="107"/>
      <c r="J71" s="107"/>
      <c r="K71" s="107"/>
      <c r="L71" s="108"/>
      <c r="M71" s="108"/>
      <c r="N71" s="104"/>
    </row>
    <row r="72" spans="1:14" ht="15">
      <c r="A72" s="109">
        <v>71</v>
      </c>
      <c r="B72" s="134">
        <v>43122</v>
      </c>
      <c r="C72" s="135"/>
      <c r="D72" s="136" t="s">
        <v>68</v>
      </c>
      <c r="E72" s="136" t="s">
        <v>474</v>
      </c>
      <c r="F72" s="136" t="s">
        <v>381</v>
      </c>
      <c r="G72" s="136" t="s">
        <v>474</v>
      </c>
      <c r="H72" s="107" t="s">
        <v>382</v>
      </c>
      <c r="I72" s="107">
        <v>1</v>
      </c>
      <c r="J72" s="107">
        <v>1</v>
      </c>
      <c r="K72" s="107">
        <v>0</v>
      </c>
      <c r="L72" s="108">
        <v>14</v>
      </c>
      <c r="M72" s="108">
        <v>3</v>
      </c>
      <c r="N72" s="109" t="s">
        <v>475</v>
      </c>
    </row>
    <row r="73" spans="1:14" ht="15">
      <c r="A73" s="109">
        <v>72</v>
      </c>
      <c r="B73" s="134">
        <v>43305</v>
      </c>
      <c r="C73" s="135"/>
      <c r="D73" s="136" t="s">
        <v>68</v>
      </c>
      <c r="E73" s="136" t="s">
        <v>476</v>
      </c>
      <c r="F73" s="136" t="s">
        <v>381</v>
      </c>
      <c r="G73" s="136" t="s">
        <v>476</v>
      </c>
      <c r="H73" s="107" t="s">
        <v>412</v>
      </c>
      <c r="I73" s="107">
        <v>2</v>
      </c>
      <c r="J73" s="107">
        <v>1</v>
      </c>
      <c r="K73" s="107" t="s">
        <v>565</v>
      </c>
      <c r="L73" s="108">
        <v>5</v>
      </c>
      <c r="M73" s="108">
        <v>2</v>
      </c>
      <c r="N73" s="109"/>
    </row>
    <row r="74" spans="1:14" ht="15">
      <c r="A74" s="109">
        <v>73</v>
      </c>
      <c r="B74" s="134">
        <v>43342</v>
      </c>
      <c r="C74" s="135"/>
      <c r="D74" s="136" t="s">
        <v>68</v>
      </c>
      <c r="E74" s="136" t="s">
        <v>477</v>
      </c>
      <c r="F74" s="136" t="s">
        <v>381</v>
      </c>
      <c r="G74" s="136" t="s">
        <v>477</v>
      </c>
      <c r="H74" s="107" t="s">
        <v>570</v>
      </c>
      <c r="I74" s="107">
        <v>2</v>
      </c>
      <c r="J74" s="107">
        <v>2</v>
      </c>
      <c r="K74" s="107" t="s">
        <v>565</v>
      </c>
      <c r="L74" s="108">
        <v>11</v>
      </c>
      <c r="M74" s="108">
        <v>1</v>
      </c>
      <c r="N74" s="104" t="s">
        <v>693</v>
      </c>
    </row>
    <row r="75" spans="1:14" ht="15">
      <c r="A75" s="109">
        <v>74</v>
      </c>
      <c r="B75" s="134">
        <v>43304</v>
      </c>
      <c r="C75" s="135"/>
      <c r="D75" s="136" t="s">
        <v>288</v>
      </c>
      <c r="E75" s="136" t="s">
        <v>478</v>
      </c>
      <c r="F75" s="136" t="s">
        <v>381</v>
      </c>
      <c r="G75" s="136" t="s">
        <v>478</v>
      </c>
      <c r="H75" s="107" t="s">
        <v>685</v>
      </c>
      <c r="I75" s="107">
        <v>2</v>
      </c>
      <c r="J75" s="107">
        <v>1</v>
      </c>
      <c r="K75" s="107" t="s">
        <v>565</v>
      </c>
      <c r="L75" s="108">
        <v>3</v>
      </c>
      <c r="M75" s="108">
        <v>2</v>
      </c>
      <c r="N75" s="109" t="s">
        <v>694</v>
      </c>
    </row>
    <row r="76" spans="1:14" ht="15">
      <c r="A76" s="109">
        <v>75</v>
      </c>
      <c r="B76" s="134">
        <v>43335</v>
      </c>
      <c r="C76" s="135"/>
      <c r="D76" s="136" t="s">
        <v>288</v>
      </c>
      <c r="E76" s="136" t="s">
        <v>479</v>
      </c>
      <c r="F76" s="136" t="s">
        <v>381</v>
      </c>
      <c r="G76" s="136" t="s">
        <v>479</v>
      </c>
      <c r="H76" s="107" t="s">
        <v>685</v>
      </c>
      <c r="I76" s="107">
        <v>2</v>
      </c>
      <c r="J76" s="107">
        <v>2</v>
      </c>
      <c r="K76" s="107" t="s">
        <v>565</v>
      </c>
      <c r="L76" s="108">
        <v>2</v>
      </c>
      <c r="M76" s="108">
        <v>2</v>
      </c>
      <c r="N76" s="104" t="s">
        <v>695</v>
      </c>
    </row>
    <row r="77" spans="1:14" ht="15">
      <c r="A77" s="109">
        <v>76</v>
      </c>
      <c r="B77" s="137">
        <v>43362</v>
      </c>
      <c r="C77" s="135"/>
      <c r="D77" s="136" t="s">
        <v>288</v>
      </c>
      <c r="E77" s="136" t="s">
        <v>480</v>
      </c>
      <c r="F77" s="136" t="s">
        <v>381</v>
      </c>
      <c r="G77" s="136" t="s">
        <v>480</v>
      </c>
      <c r="H77" s="107" t="s">
        <v>412</v>
      </c>
      <c r="I77" s="107">
        <v>6</v>
      </c>
      <c r="J77" s="107">
        <v>5</v>
      </c>
      <c r="K77" s="107" t="s">
        <v>565</v>
      </c>
      <c r="L77" s="108">
        <v>13</v>
      </c>
      <c r="M77" s="108">
        <v>13</v>
      </c>
      <c r="N77" s="109" t="s">
        <v>664</v>
      </c>
    </row>
    <row r="78" spans="1:14" ht="15">
      <c r="A78" s="109">
        <v>77</v>
      </c>
      <c r="B78" s="134">
        <v>43353</v>
      </c>
      <c r="C78" s="135"/>
      <c r="D78" s="136" t="s">
        <v>288</v>
      </c>
      <c r="E78" s="136" t="s">
        <v>481</v>
      </c>
      <c r="F78" s="136" t="s">
        <v>381</v>
      </c>
      <c r="G78" s="136" t="s">
        <v>481</v>
      </c>
      <c r="H78" s="107" t="s">
        <v>620</v>
      </c>
      <c r="I78" s="107">
        <v>10</v>
      </c>
      <c r="J78" s="107">
        <v>3</v>
      </c>
      <c r="K78" s="107" t="s">
        <v>565</v>
      </c>
      <c r="L78" s="108">
        <v>9</v>
      </c>
      <c r="M78" s="108">
        <v>9</v>
      </c>
      <c r="N78" s="109" t="s">
        <v>565</v>
      </c>
    </row>
    <row r="79" spans="1:14" ht="15">
      <c r="A79" s="109">
        <v>78</v>
      </c>
      <c r="B79" s="134">
        <v>43213</v>
      </c>
      <c r="C79" s="135"/>
      <c r="D79" s="136" t="s">
        <v>48</v>
      </c>
      <c r="E79" s="136" t="s">
        <v>482</v>
      </c>
      <c r="F79" s="136" t="s">
        <v>381</v>
      </c>
      <c r="G79" s="136" t="s">
        <v>482</v>
      </c>
      <c r="H79" s="107" t="s">
        <v>574</v>
      </c>
      <c r="I79" s="107">
        <v>4</v>
      </c>
      <c r="J79" s="107">
        <v>1</v>
      </c>
      <c r="K79" s="107" t="s">
        <v>565</v>
      </c>
      <c r="L79" s="108">
        <v>17</v>
      </c>
      <c r="M79" s="108">
        <v>2</v>
      </c>
      <c r="N79" s="109" t="s">
        <v>607</v>
      </c>
    </row>
    <row r="80" spans="1:14" ht="15">
      <c r="A80" s="104">
        <v>79</v>
      </c>
      <c r="B80" s="134"/>
      <c r="C80" s="135"/>
      <c r="D80" s="136" t="s">
        <v>48</v>
      </c>
      <c r="E80" s="136" t="s">
        <v>483</v>
      </c>
      <c r="F80" s="136" t="s">
        <v>381</v>
      </c>
      <c r="G80" s="136" t="s">
        <v>483</v>
      </c>
      <c r="H80" s="107"/>
      <c r="I80" s="107"/>
      <c r="J80" s="107"/>
      <c r="K80" s="107"/>
      <c r="L80" s="108"/>
      <c r="M80" s="108"/>
      <c r="N80" s="104"/>
    </row>
    <row r="81" spans="1:14" ht="15">
      <c r="A81" s="109">
        <v>80</v>
      </c>
      <c r="B81" s="134">
        <v>43150</v>
      </c>
      <c r="C81" s="135"/>
      <c r="D81" s="136" t="s">
        <v>444</v>
      </c>
      <c r="E81" s="136" t="s">
        <v>484</v>
      </c>
      <c r="F81" s="136" t="s">
        <v>381</v>
      </c>
      <c r="G81" s="136" t="s">
        <v>484</v>
      </c>
      <c r="H81" s="107" t="s">
        <v>567</v>
      </c>
      <c r="I81" s="107">
        <v>2</v>
      </c>
      <c r="J81" s="107">
        <v>1</v>
      </c>
      <c r="K81" s="107" t="s">
        <v>565</v>
      </c>
      <c r="L81" s="108">
        <v>12</v>
      </c>
      <c r="M81" s="108">
        <v>0</v>
      </c>
      <c r="N81" s="109" t="s">
        <v>608</v>
      </c>
    </row>
    <row r="82" spans="1:14" ht="15">
      <c r="A82" s="109">
        <v>81</v>
      </c>
      <c r="B82" s="134">
        <v>43284</v>
      </c>
      <c r="C82" s="135"/>
      <c r="D82" s="136" t="s">
        <v>75</v>
      </c>
      <c r="E82" s="136" t="s">
        <v>485</v>
      </c>
      <c r="F82" s="136" t="s">
        <v>381</v>
      </c>
      <c r="G82" s="136" t="s">
        <v>485</v>
      </c>
      <c r="H82" s="107" t="s">
        <v>573</v>
      </c>
      <c r="I82" s="107">
        <v>2</v>
      </c>
      <c r="J82" s="107">
        <v>5</v>
      </c>
      <c r="K82" s="107" t="s">
        <v>565</v>
      </c>
      <c r="L82" s="108">
        <v>8</v>
      </c>
      <c r="M82" s="108">
        <v>6</v>
      </c>
      <c r="N82" s="109" t="s">
        <v>696</v>
      </c>
    </row>
    <row r="83" spans="1:14" ht="15">
      <c r="A83" s="109">
        <v>82</v>
      </c>
      <c r="B83" s="134">
        <v>43297</v>
      </c>
      <c r="C83" s="135"/>
      <c r="D83" s="136" t="s">
        <v>75</v>
      </c>
      <c r="E83" s="136" t="s">
        <v>486</v>
      </c>
      <c r="F83" s="136" t="s">
        <v>381</v>
      </c>
      <c r="G83" s="136" t="s">
        <v>486</v>
      </c>
      <c r="H83" s="107" t="s">
        <v>686</v>
      </c>
      <c r="I83" s="107">
        <v>4</v>
      </c>
      <c r="J83" s="107">
        <v>3</v>
      </c>
      <c r="K83" s="107" t="s">
        <v>565</v>
      </c>
      <c r="L83" s="108">
        <v>12</v>
      </c>
      <c r="M83" s="108">
        <v>1</v>
      </c>
      <c r="N83" s="109" t="s">
        <v>697</v>
      </c>
    </row>
    <row r="84" spans="1:14" ht="15">
      <c r="A84" s="109">
        <v>83</v>
      </c>
      <c r="B84" s="134">
        <v>43336</v>
      </c>
      <c r="C84" s="135"/>
      <c r="D84" s="136" t="s">
        <v>75</v>
      </c>
      <c r="E84" s="136" t="s">
        <v>487</v>
      </c>
      <c r="F84" s="136" t="s">
        <v>381</v>
      </c>
      <c r="G84" s="136" t="s">
        <v>487</v>
      </c>
      <c r="H84" s="107" t="s">
        <v>685</v>
      </c>
      <c r="I84" s="107">
        <v>2</v>
      </c>
      <c r="J84" s="107">
        <v>2</v>
      </c>
      <c r="K84" s="107" t="s">
        <v>565</v>
      </c>
      <c r="L84" s="108">
        <v>10</v>
      </c>
      <c r="M84" s="108">
        <v>3</v>
      </c>
      <c r="N84" s="104" t="s">
        <v>698</v>
      </c>
    </row>
    <row r="85" spans="1:14" ht="15">
      <c r="A85" s="109">
        <v>84</v>
      </c>
      <c r="B85" s="134">
        <v>43402</v>
      </c>
      <c r="C85" s="135"/>
      <c r="D85" s="136" t="s">
        <v>75</v>
      </c>
      <c r="E85" s="136" t="s">
        <v>488</v>
      </c>
      <c r="F85" s="136" t="s">
        <v>381</v>
      </c>
      <c r="G85" s="136" t="s">
        <v>488</v>
      </c>
      <c r="H85" s="107" t="s">
        <v>668</v>
      </c>
      <c r="I85" s="107">
        <v>2</v>
      </c>
      <c r="J85" s="107">
        <v>2</v>
      </c>
      <c r="K85" s="107" t="s">
        <v>565</v>
      </c>
      <c r="L85" s="108">
        <v>7</v>
      </c>
      <c r="M85" s="108">
        <v>2</v>
      </c>
      <c r="N85" s="109" t="s">
        <v>680</v>
      </c>
    </row>
    <row r="86" spans="1:14" ht="15">
      <c r="A86" s="109">
        <v>85</v>
      </c>
      <c r="B86" s="134">
        <v>43258</v>
      </c>
      <c r="C86" s="135"/>
      <c r="D86" s="136" t="s">
        <v>75</v>
      </c>
      <c r="E86" s="136" t="s">
        <v>489</v>
      </c>
      <c r="F86" s="136" t="s">
        <v>381</v>
      </c>
      <c r="G86" s="136" t="s">
        <v>489</v>
      </c>
      <c r="H86" s="107" t="s">
        <v>573</v>
      </c>
      <c r="I86" s="107">
        <v>2</v>
      </c>
      <c r="J86" s="107">
        <v>3</v>
      </c>
      <c r="K86" s="107">
        <v>0</v>
      </c>
      <c r="L86" s="108">
        <v>11</v>
      </c>
      <c r="M86" s="108">
        <v>3</v>
      </c>
      <c r="N86" s="104"/>
    </row>
    <row r="87" spans="1:14" ht="15">
      <c r="A87" s="109">
        <v>86</v>
      </c>
      <c r="B87" s="134">
        <v>43199</v>
      </c>
      <c r="C87" s="135"/>
      <c r="D87" s="136" t="s">
        <v>75</v>
      </c>
      <c r="E87" s="136" t="s">
        <v>490</v>
      </c>
      <c r="F87" s="136" t="s">
        <v>381</v>
      </c>
      <c r="G87" s="136" t="s">
        <v>490</v>
      </c>
      <c r="H87" s="107" t="s">
        <v>595</v>
      </c>
      <c r="I87" s="107">
        <v>4</v>
      </c>
      <c r="J87" s="107">
        <v>2</v>
      </c>
      <c r="K87" s="107" t="s">
        <v>565</v>
      </c>
      <c r="L87" s="108">
        <v>1</v>
      </c>
      <c r="M87" s="108">
        <v>0</v>
      </c>
      <c r="N87" s="109" t="s">
        <v>609</v>
      </c>
    </row>
    <row r="88" spans="1:14" ht="15">
      <c r="A88" s="109">
        <v>87</v>
      </c>
      <c r="B88" s="134">
        <v>43336</v>
      </c>
      <c r="C88" s="135"/>
      <c r="D88" s="136" t="s">
        <v>491</v>
      </c>
      <c r="E88" s="136" t="s">
        <v>492</v>
      </c>
      <c r="F88" s="136" t="s">
        <v>381</v>
      </c>
      <c r="G88" s="136" t="s">
        <v>492</v>
      </c>
      <c r="H88" s="107" t="s">
        <v>685</v>
      </c>
      <c r="I88" s="107">
        <v>2</v>
      </c>
      <c r="J88" s="107">
        <v>2</v>
      </c>
      <c r="K88" s="107" t="s">
        <v>565</v>
      </c>
      <c r="L88" s="108">
        <v>12</v>
      </c>
      <c r="M88" s="108">
        <v>2</v>
      </c>
      <c r="N88" s="104" t="s">
        <v>699</v>
      </c>
    </row>
    <row r="89" spans="1:14" ht="15">
      <c r="A89" s="109">
        <v>88</v>
      </c>
      <c r="B89" s="134">
        <v>43410</v>
      </c>
      <c r="C89" s="135"/>
      <c r="D89" s="136" t="s">
        <v>491</v>
      </c>
      <c r="E89" s="136" t="s">
        <v>493</v>
      </c>
      <c r="F89" s="136" t="s">
        <v>381</v>
      </c>
      <c r="G89" s="136" t="s">
        <v>493</v>
      </c>
      <c r="H89" s="107" t="s">
        <v>574</v>
      </c>
      <c r="I89" s="107">
        <v>1</v>
      </c>
      <c r="J89" s="107" t="s">
        <v>565</v>
      </c>
      <c r="K89" s="107" t="s">
        <v>565</v>
      </c>
      <c r="L89" s="108">
        <v>2</v>
      </c>
      <c r="M89" s="108">
        <v>0</v>
      </c>
      <c r="N89" s="104" t="s">
        <v>680</v>
      </c>
    </row>
    <row r="90" spans="1:14" ht="15">
      <c r="A90" s="104">
        <v>89</v>
      </c>
      <c r="B90" s="134"/>
      <c r="C90" s="135"/>
      <c r="D90" s="136" t="s">
        <v>491</v>
      </c>
      <c r="E90" s="136" t="s">
        <v>494</v>
      </c>
      <c r="F90" s="136" t="s">
        <v>381</v>
      </c>
      <c r="G90" s="136" t="s">
        <v>494</v>
      </c>
      <c r="H90" s="107"/>
      <c r="I90" s="107"/>
      <c r="J90" s="107"/>
      <c r="K90" s="107"/>
      <c r="L90" s="108"/>
      <c r="M90" s="108"/>
      <c r="N90" s="104"/>
    </row>
    <row r="91" spans="1:14" ht="15">
      <c r="A91" s="104">
        <v>90</v>
      </c>
      <c r="B91" s="134"/>
      <c r="C91" s="135"/>
      <c r="D91" s="136" t="s">
        <v>491</v>
      </c>
      <c r="E91" s="136" t="s">
        <v>495</v>
      </c>
      <c r="F91" s="136" t="s">
        <v>381</v>
      </c>
      <c r="G91" s="136" t="s">
        <v>495</v>
      </c>
      <c r="H91" s="107"/>
      <c r="I91" s="107"/>
      <c r="J91" s="107"/>
      <c r="K91" s="107"/>
      <c r="L91" s="108"/>
      <c r="M91" s="108"/>
      <c r="N91" s="104"/>
    </row>
    <row r="92" spans="1:14" ht="15">
      <c r="A92" s="109">
        <v>91</v>
      </c>
      <c r="B92" s="134">
        <v>43364</v>
      </c>
      <c r="C92" s="135"/>
      <c r="D92" s="136" t="s">
        <v>491</v>
      </c>
      <c r="E92" s="136" t="s">
        <v>496</v>
      </c>
      <c r="F92" s="136" t="s">
        <v>381</v>
      </c>
      <c r="G92" s="136" t="s">
        <v>496</v>
      </c>
      <c r="H92" s="107" t="s">
        <v>679</v>
      </c>
      <c r="I92" s="107">
        <v>2</v>
      </c>
      <c r="J92" s="107">
        <v>2</v>
      </c>
      <c r="K92" s="107" t="s">
        <v>565</v>
      </c>
      <c r="L92" s="108">
        <v>4</v>
      </c>
      <c r="M92" s="108">
        <v>3</v>
      </c>
      <c r="N92" s="109" t="s">
        <v>700</v>
      </c>
    </row>
    <row r="93" spans="1:14" ht="15">
      <c r="A93" s="104">
        <v>92</v>
      </c>
      <c r="B93" s="134"/>
      <c r="C93" s="135"/>
      <c r="D93" s="136" t="s">
        <v>491</v>
      </c>
      <c r="E93" s="136" t="s">
        <v>497</v>
      </c>
      <c r="F93" s="136" t="s">
        <v>381</v>
      </c>
      <c r="G93" s="136" t="s">
        <v>497</v>
      </c>
      <c r="H93" s="107"/>
      <c r="I93" s="107"/>
      <c r="J93" s="107"/>
      <c r="K93" s="107"/>
      <c r="L93" s="108"/>
      <c r="M93" s="108"/>
      <c r="N93" s="104"/>
    </row>
    <row r="94" spans="1:14" ht="15">
      <c r="A94" s="109">
        <v>93</v>
      </c>
      <c r="B94" s="134">
        <v>43213</v>
      </c>
      <c r="C94" s="135"/>
      <c r="D94" s="136" t="s">
        <v>288</v>
      </c>
      <c r="E94" s="136" t="s">
        <v>498</v>
      </c>
      <c r="F94" s="136" t="s">
        <v>381</v>
      </c>
      <c r="G94" s="136" t="s">
        <v>498</v>
      </c>
      <c r="H94" s="107" t="s">
        <v>595</v>
      </c>
      <c r="I94" s="107">
        <v>4</v>
      </c>
      <c r="J94" s="107">
        <v>2</v>
      </c>
      <c r="K94" s="107" t="s">
        <v>565</v>
      </c>
      <c r="L94" s="108">
        <v>2</v>
      </c>
      <c r="M94" s="108">
        <v>0</v>
      </c>
      <c r="N94" s="109" t="s">
        <v>610</v>
      </c>
    </row>
    <row r="95" spans="1:14" ht="15">
      <c r="A95" s="109">
        <v>94</v>
      </c>
      <c r="B95" s="134">
        <v>43402</v>
      </c>
      <c r="C95" s="135"/>
      <c r="D95" s="136" t="s">
        <v>35</v>
      </c>
      <c r="E95" s="136" t="s">
        <v>499</v>
      </c>
      <c r="F95" s="136" t="s">
        <v>381</v>
      </c>
      <c r="G95" s="136" t="s">
        <v>499</v>
      </c>
      <c r="H95" s="107" t="s">
        <v>668</v>
      </c>
      <c r="I95" s="107">
        <v>2</v>
      </c>
      <c r="J95" s="107">
        <v>2</v>
      </c>
      <c r="K95" s="107" t="s">
        <v>565</v>
      </c>
      <c r="L95" s="108">
        <v>17</v>
      </c>
      <c r="M95" s="108">
        <v>0</v>
      </c>
      <c r="N95" s="109" t="s">
        <v>680</v>
      </c>
    </row>
    <row r="96" spans="1:14" ht="15">
      <c r="A96" s="109">
        <v>95</v>
      </c>
      <c r="B96" s="134">
        <v>43402</v>
      </c>
      <c r="C96" s="135"/>
      <c r="D96" s="136" t="s">
        <v>75</v>
      </c>
      <c r="E96" s="136" t="s">
        <v>500</v>
      </c>
      <c r="F96" s="136" t="s">
        <v>381</v>
      </c>
      <c r="G96" s="136" t="s">
        <v>500</v>
      </c>
      <c r="H96" s="107" t="s">
        <v>686</v>
      </c>
      <c r="I96" s="107">
        <v>2</v>
      </c>
      <c r="J96" s="107">
        <v>1</v>
      </c>
      <c r="K96" s="107" t="s">
        <v>565</v>
      </c>
      <c r="L96" s="108">
        <v>7</v>
      </c>
      <c r="M96" s="108">
        <v>0</v>
      </c>
      <c r="N96" s="109" t="s">
        <v>680</v>
      </c>
    </row>
    <row r="97" spans="1:14" ht="15">
      <c r="A97" s="104">
        <v>96</v>
      </c>
      <c r="B97" s="134"/>
      <c r="C97" s="135"/>
      <c r="D97" s="136" t="s">
        <v>491</v>
      </c>
      <c r="E97" s="136" t="s">
        <v>501</v>
      </c>
      <c r="F97" s="136" t="s">
        <v>381</v>
      </c>
      <c r="G97" s="136" t="s">
        <v>501</v>
      </c>
      <c r="H97" s="107"/>
      <c r="I97" s="107"/>
      <c r="J97" s="107"/>
      <c r="K97" s="107"/>
      <c r="L97" s="108"/>
      <c r="M97" s="108"/>
      <c r="N97" s="104"/>
    </row>
    <row r="98" spans="1:14" ht="15">
      <c r="A98" s="104">
        <v>97</v>
      </c>
      <c r="B98" s="134"/>
      <c r="C98" s="135"/>
      <c r="D98" s="136" t="s">
        <v>410</v>
      </c>
      <c r="E98" s="136" t="s">
        <v>502</v>
      </c>
      <c r="F98" s="136" t="s">
        <v>381</v>
      </c>
      <c r="G98" s="136" t="s">
        <v>502</v>
      </c>
      <c r="H98" s="107"/>
      <c r="I98" s="107"/>
      <c r="J98" s="107"/>
      <c r="K98" s="107"/>
      <c r="L98" s="108"/>
      <c r="M98" s="108"/>
      <c r="N98" s="104"/>
    </row>
    <row r="99" spans="1:14" ht="15">
      <c r="A99" s="109">
        <v>98</v>
      </c>
      <c r="B99" s="134">
        <v>43173</v>
      </c>
      <c r="C99" s="135"/>
      <c r="D99" s="136" t="s">
        <v>427</v>
      </c>
      <c r="E99" s="136" t="s">
        <v>503</v>
      </c>
      <c r="F99" s="136" t="s">
        <v>381</v>
      </c>
      <c r="G99" s="136" t="s">
        <v>503</v>
      </c>
      <c r="H99" s="107" t="s">
        <v>567</v>
      </c>
      <c r="I99" s="107">
        <v>4</v>
      </c>
      <c r="J99" s="107">
        <v>2</v>
      </c>
      <c r="K99" s="107" t="s">
        <v>565</v>
      </c>
      <c r="L99" s="108">
        <v>11</v>
      </c>
      <c r="M99" s="108">
        <v>0</v>
      </c>
      <c r="N99" s="109" t="s">
        <v>611</v>
      </c>
    </row>
    <row r="100" spans="1:14" ht="15">
      <c r="A100" s="109">
        <v>99</v>
      </c>
      <c r="B100" s="134">
        <v>43179</v>
      </c>
      <c r="C100" s="135"/>
      <c r="D100" s="136" t="s">
        <v>38</v>
      </c>
      <c r="E100" s="136" t="s">
        <v>504</v>
      </c>
      <c r="F100" s="136" t="s">
        <v>381</v>
      </c>
      <c r="G100" s="136" t="s">
        <v>504</v>
      </c>
      <c r="H100" s="107" t="s">
        <v>567</v>
      </c>
      <c r="I100" s="107" t="s">
        <v>565</v>
      </c>
      <c r="J100" s="107">
        <v>3</v>
      </c>
      <c r="K100" s="107" t="s">
        <v>565</v>
      </c>
      <c r="L100" s="108">
        <v>19</v>
      </c>
      <c r="M100" s="108">
        <v>2</v>
      </c>
      <c r="N100" s="109" t="s">
        <v>612</v>
      </c>
    </row>
    <row r="101" spans="1:14" ht="15">
      <c r="A101" s="109">
        <v>100</v>
      </c>
      <c r="B101" s="134">
        <v>43300</v>
      </c>
      <c r="C101" s="135"/>
      <c r="D101" s="136" t="s">
        <v>35</v>
      </c>
      <c r="E101" s="136" t="s">
        <v>505</v>
      </c>
      <c r="F101" s="136" t="s">
        <v>381</v>
      </c>
      <c r="G101" s="136" t="s">
        <v>505</v>
      </c>
      <c r="H101" s="107" t="s">
        <v>412</v>
      </c>
      <c r="I101" s="107">
        <v>2</v>
      </c>
      <c r="J101" s="107">
        <v>1</v>
      </c>
      <c r="K101" s="107" t="s">
        <v>565</v>
      </c>
      <c r="L101" s="108">
        <v>3</v>
      </c>
      <c r="M101" s="108">
        <v>2</v>
      </c>
      <c r="N101" s="109" t="s">
        <v>701</v>
      </c>
    </row>
    <row r="102" spans="1:14" ht="15">
      <c r="A102" s="109">
        <v>101</v>
      </c>
      <c r="B102" s="134">
        <v>43305</v>
      </c>
      <c r="C102" s="135"/>
      <c r="D102" s="136" t="s">
        <v>288</v>
      </c>
      <c r="E102" s="136" t="s">
        <v>506</v>
      </c>
      <c r="F102" s="136" t="s">
        <v>381</v>
      </c>
      <c r="G102" s="136" t="s">
        <v>506</v>
      </c>
      <c r="H102" s="107" t="s">
        <v>371</v>
      </c>
      <c r="I102" s="107">
        <v>2</v>
      </c>
      <c r="J102" s="107">
        <v>1</v>
      </c>
      <c r="K102" s="107" t="s">
        <v>565</v>
      </c>
      <c r="L102" s="108">
        <v>5</v>
      </c>
      <c r="M102" s="108">
        <v>2</v>
      </c>
      <c r="N102" s="109" t="s">
        <v>702</v>
      </c>
    </row>
    <row r="103" spans="1:14" ht="15">
      <c r="A103" s="109">
        <v>102</v>
      </c>
      <c r="B103" s="134">
        <v>43397</v>
      </c>
      <c r="C103" s="135"/>
      <c r="D103" s="136" t="s">
        <v>584</v>
      </c>
      <c r="E103" s="136" t="s">
        <v>507</v>
      </c>
      <c r="F103" s="136" t="s">
        <v>381</v>
      </c>
      <c r="G103" s="136" t="s">
        <v>507</v>
      </c>
      <c r="H103" s="107" t="s">
        <v>679</v>
      </c>
      <c r="I103" s="107">
        <v>2</v>
      </c>
      <c r="J103" s="107">
        <v>2</v>
      </c>
      <c r="K103" s="107" t="s">
        <v>565</v>
      </c>
      <c r="L103" s="108">
        <v>11</v>
      </c>
      <c r="M103" s="108">
        <v>0</v>
      </c>
      <c r="N103" s="109" t="s">
        <v>680</v>
      </c>
    </row>
    <row r="104" spans="1:14" ht="15">
      <c r="A104" s="109">
        <v>103</v>
      </c>
      <c r="B104" s="134">
        <v>43123</v>
      </c>
      <c r="C104" s="135"/>
      <c r="D104" s="136" t="s">
        <v>85</v>
      </c>
      <c r="E104" s="136" t="s">
        <v>508</v>
      </c>
      <c r="F104" s="136" t="s">
        <v>381</v>
      </c>
      <c r="G104" s="136" t="s">
        <v>508</v>
      </c>
      <c r="H104" s="107" t="s">
        <v>509</v>
      </c>
      <c r="I104" s="107">
        <v>1</v>
      </c>
      <c r="J104" s="107">
        <v>1</v>
      </c>
      <c r="K104" s="107">
        <v>0</v>
      </c>
      <c r="L104" s="108">
        <v>5</v>
      </c>
      <c r="M104" s="108">
        <v>0</v>
      </c>
      <c r="N104" s="109" t="s">
        <v>510</v>
      </c>
    </row>
    <row r="105" spans="1:14" ht="15">
      <c r="A105" s="109">
        <v>104</v>
      </c>
      <c r="B105" s="134">
        <v>43304</v>
      </c>
      <c r="C105" s="135"/>
      <c r="D105" s="136" t="s">
        <v>75</v>
      </c>
      <c r="E105" s="136" t="s">
        <v>511</v>
      </c>
      <c r="F105" s="136" t="s">
        <v>381</v>
      </c>
      <c r="G105" s="136" t="s">
        <v>511</v>
      </c>
      <c r="H105" s="107" t="s">
        <v>371</v>
      </c>
      <c r="I105" s="107">
        <v>4</v>
      </c>
      <c r="J105" s="107">
        <v>2</v>
      </c>
      <c r="K105" s="107" t="s">
        <v>565</v>
      </c>
      <c r="L105" s="108">
        <v>19</v>
      </c>
      <c r="M105" s="108">
        <v>2</v>
      </c>
      <c r="N105" s="109" t="s">
        <v>703</v>
      </c>
    </row>
    <row r="106" spans="1:14" ht="15">
      <c r="A106" s="109">
        <v>105</v>
      </c>
      <c r="B106" s="134">
        <v>43248</v>
      </c>
      <c r="C106" s="135"/>
      <c r="D106" s="136" t="s">
        <v>75</v>
      </c>
      <c r="E106" s="136" t="s">
        <v>512</v>
      </c>
      <c r="F106" s="136" t="s">
        <v>381</v>
      </c>
      <c r="G106" s="136" t="s">
        <v>512</v>
      </c>
      <c r="H106" s="107" t="s">
        <v>402</v>
      </c>
      <c r="I106" s="107">
        <v>4</v>
      </c>
      <c r="J106" s="107">
        <v>2</v>
      </c>
      <c r="K106" s="107" t="s">
        <v>565</v>
      </c>
      <c r="L106" s="108">
        <v>8</v>
      </c>
      <c r="M106" s="108">
        <v>3</v>
      </c>
      <c r="N106" s="104" t="s">
        <v>613</v>
      </c>
    </row>
    <row r="107" spans="1:14" ht="15">
      <c r="A107" s="109">
        <v>106</v>
      </c>
      <c r="B107" s="134">
        <v>43284</v>
      </c>
      <c r="C107" s="135"/>
      <c r="D107" s="136" t="s">
        <v>68</v>
      </c>
      <c r="E107" s="136" t="s">
        <v>513</v>
      </c>
      <c r="F107" s="136" t="s">
        <v>381</v>
      </c>
      <c r="G107" s="136" t="s">
        <v>513</v>
      </c>
      <c r="H107" s="107" t="s">
        <v>574</v>
      </c>
      <c r="I107" s="107">
        <v>4</v>
      </c>
      <c r="J107" s="107">
        <v>3</v>
      </c>
      <c r="K107" s="107" t="s">
        <v>565</v>
      </c>
      <c r="L107" s="108">
        <v>8</v>
      </c>
      <c r="M107" s="108">
        <v>3</v>
      </c>
      <c r="N107" s="109" t="s">
        <v>704</v>
      </c>
    </row>
    <row r="108" spans="1:14" ht="15">
      <c r="A108" s="109">
        <v>107</v>
      </c>
      <c r="B108" s="134">
        <v>43133</v>
      </c>
      <c r="C108" s="135"/>
      <c r="D108" s="136" t="s">
        <v>439</v>
      </c>
      <c r="E108" s="136" t="s">
        <v>514</v>
      </c>
      <c r="F108" s="136" t="s">
        <v>381</v>
      </c>
      <c r="G108" s="136" t="s">
        <v>514</v>
      </c>
      <c r="H108" s="107" t="s">
        <v>402</v>
      </c>
      <c r="I108" s="107">
        <v>2</v>
      </c>
      <c r="J108" s="107">
        <v>2</v>
      </c>
      <c r="K108" s="107" t="s">
        <v>565</v>
      </c>
      <c r="L108" s="108">
        <v>7</v>
      </c>
      <c r="M108" s="108">
        <v>0</v>
      </c>
      <c r="N108" s="109" t="s">
        <v>614</v>
      </c>
    </row>
    <row r="109" spans="1:14" ht="15">
      <c r="A109" s="109">
        <v>108</v>
      </c>
      <c r="B109" s="134">
        <v>43336</v>
      </c>
      <c r="C109" s="135"/>
      <c r="D109" s="136" t="s">
        <v>439</v>
      </c>
      <c r="E109" s="136" t="s">
        <v>515</v>
      </c>
      <c r="F109" s="136" t="s">
        <v>381</v>
      </c>
      <c r="G109" s="136" t="s">
        <v>515</v>
      </c>
      <c r="H109" s="107" t="s">
        <v>665</v>
      </c>
      <c r="I109" s="107">
        <v>2</v>
      </c>
      <c r="J109" s="107">
        <v>2</v>
      </c>
      <c r="K109" s="107" t="s">
        <v>565</v>
      </c>
      <c r="L109" s="108">
        <v>21</v>
      </c>
      <c r="M109" s="108">
        <v>6</v>
      </c>
      <c r="N109" s="104" t="s">
        <v>705</v>
      </c>
    </row>
    <row r="110" spans="1:14" ht="15">
      <c r="A110" s="109">
        <v>109</v>
      </c>
      <c r="B110" s="134">
        <v>43151</v>
      </c>
      <c r="C110" s="135"/>
      <c r="D110" s="136" t="s">
        <v>427</v>
      </c>
      <c r="E110" s="136" t="s">
        <v>516</v>
      </c>
      <c r="F110" s="136" t="s">
        <v>381</v>
      </c>
      <c r="G110" s="136" t="s">
        <v>516</v>
      </c>
      <c r="H110" s="107" t="s">
        <v>412</v>
      </c>
      <c r="I110" s="107">
        <v>2</v>
      </c>
      <c r="J110" s="107">
        <v>2</v>
      </c>
      <c r="K110" s="107" t="s">
        <v>565</v>
      </c>
      <c r="L110" s="108">
        <v>6</v>
      </c>
      <c r="M110" s="108">
        <v>0</v>
      </c>
      <c r="N110" s="109" t="s">
        <v>615</v>
      </c>
    </row>
    <row r="111" spans="1:14" ht="15">
      <c r="A111" s="104">
        <v>110</v>
      </c>
      <c r="B111" s="134"/>
      <c r="C111" s="135"/>
      <c r="D111" s="136" t="s">
        <v>427</v>
      </c>
      <c r="E111" s="136" t="s">
        <v>517</v>
      </c>
      <c r="F111" s="136" t="s">
        <v>381</v>
      </c>
      <c r="G111" s="136" t="s">
        <v>517</v>
      </c>
      <c r="H111" s="107"/>
      <c r="I111" s="107"/>
      <c r="J111" s="107"/>
      <c r="K111" s="107"/>
      <c r="L111" s="108"/>
      <c r="M111" s="108"/>
      <c r="N111" s="104"/>
    </row>
    <row r="112" spans="1:14" ht="15">
      <c r="A112" s="109">
        <v>111</v>
      </c>
      <c r="B112" s="134">
        <v>43333</v>
      </c>
      <c r="C112" s="135"/>
      <c r="D112" s="136" t="s">
        <v>75</v>
      </c>
      <c r="E112" s="136" t="s">
        <v>518</v>
      </c>
      <c r="F112" s="136" t="s">
        <v>381</v>
      </c>
      <c r="G112" s="136" t="s">
        <v>518</v>
      </c>
      <c r="H112" s="107" t="s">
        <v>574</v>
      </c>
      <c r="I112" s="107">
        <v>2</v>
      </c>
      <c r="J112" s="107">
        <v>3</v>
      </c>
      <c r="K112" s="107" t="s">
        <v>565</v>
      </c>
      <c r="L112" s="108">
        <v>9</v>
      </c>
      <c r="M112" s="108">
        <v>3</v>
      </c>
      <c r="N112" s="104" t="s">
        <v>706</v>
      </c>
    </row>
    <row r="113" spans="1:14" ht="15">
      <c r="A113" s="109">
        <v>112</v>
      </c>
      <c r="B113" s="134">
        <v>43250</v>
      </c>
      <c r="C113" s="135"/>
      <c r="D113" s="136" t="s">
        <v>75</v>
      </c>
      <c r="E113" s="136" t="s">
        <v>519</v>
      </c>
      <c r="F113" s="136" t="s">
        <v>381</v>
      </c>
      <c r="G113" s="136" t="s">
        <v>519</v>
      </c>
      <c r="H113" s="107" t="s">
        <v>402</v>
      </c>
      <c r="I113" s="107">
        <v>2</v>
      </c>
      <c r="J113" s="107">
        <v>1</v>
      </c>
      <c r="K113" s="107" t="s">
        <v>565</v>
      </c>
      <c r="L113" s="108">
        <v>9</v>
      </c>
      <c r="M113" s="108">
        <v>5</v>
      </c>
      <c r="N113" s="104" t="s">
        <v>616</v>
      </c>
    </row>
    <row r="114" spans="1:14" ht="15">
      <c r="A114" s="109">
        <v>113</v>
      </c>
      <c r="B114" s="134">
        <v>43424</v>
      </c>
      <c r="C114" s="135"/>
      <c r="D114" s="136" t="s">
        <v>427</v>
      </c>
      <c r="E114" s="136" t="s">
        <v>520</v>
      </c>
      <c r="F114" s="136" t="s">
        <v>381</v>
      </c>
      <c r="G114" s="136" t="s">
        <v>520</v>
      </c>
      <c r="H114" s="107" t="s">
        <v>711</v>
      </c>
      <c r="I114" s="107">
        <v>2</v>
      </c>
      <c r="J114" s="107">
        <v>2</v>
      </c>
      <c r="K114" s="107" t="s">
        <v>565</v>
      </c>
      <c r="L114" s="108">
        <v>8</v>
      </c>
      <c r="M114" s="108">
        <v>5</v>
      </c>
      <c r="N114" s="104" t="s">
        <v>680</v>
      </c>
    </row>
    <row r="115" spans="1:14" ht="15">
      <c r="A115" s="109">
        <v>114</v>
      </c>
      <c r="B115" s="134">
        <v>43157</v>
      </c>
      <c r="C115" s="135"/>
      <c r="D115" s="136" t="s">
        <v>418</v>
      </c>
      <c r="E115" s="136" t="s">
        <v>521</v>
      </c>
      <c r="F115" s="136" t="s">
        <v>381</v>
      </c>
      <c r="G115" s="136" t="s">
        <v>521</v>
      </c>
      <c r="H115" s="107" t="s">
        <v>567</v>
      </c>
      <c r="I115" s="107">
        <v>2</v>
      </c>
      <c r="J115" s="107">
        <v>2</v>
      </c>
      <c r="K115" s="107" t="s">
        <v>565</v>
      </c>
      <c r="L115" s="108">
        <v>6</v>
      </c>
      <c r="M115" s="108">
        <v>2</v>
      </c>
      <c r="N115" s="109" t="s">
        <v>617</v>
      </c>
    </row>
    <row r="116" spans="1:14" ht="15">
      <c r="A116" s="109">
        <v>115</v>
      </c>
      <c r="B116" s="134">
        <v>43404</v>
      </c>
      <c r="C116" s="135"/>
      <c r="D116" s="136" t="s">
        <v>418</v>
      </c>
      <c r="E116" s="136" t="s">
        <v>522</v>
      </c>
      <c r="F116" s="136" t="s">
        <v>381</v>
      </c>
      <c r="G116" s="136" t="s">
        <v>522</v>
      </c>
      <c r="H116" s="107" t="s">
        <v>665</v>
      </c>
      <c r="I116" s="107">
        <v>2</v>
      </c>
      <c r="J116" s="107">
        <v>2</v>
      </c>
      <c r="K116" s="107" t="s">
        <v>565</v>
      </c>
      <c r="L116" s="108">
        <v>14</v>
      </c>
      <c r="M116" s="108">
        <v>5</v>
      </c>
      <c r="N116" s="109" t="s">
        <v>680</v>
      </c>
    </row>
    <row r="117" spans="1:14" ht="15">
      <c r="A117" s="109">
        <v>116</v>
      </c>
      <c r="B117" s="134">
        <v>43245</v>
      </c>
      <c r="C117" s="135"/>
      <c r="D117" s="136" t="s">
        <v>418</v>
      </c>
      <c r="E117" s="136" t="s">
        <v>523</v>
      </c>
      <c r="F117" s="136" t="s">
        <v>381</v>
      </c>
      <c r="G117" s="136" t="s">
        <v>523</v>
      </c>
      <c r="H117" s="107" t="s">
        <v>567</v>
      </c>
      <c r="I117" s="107">
        <v>2</v>
      </c>
      <c r="J117" s="107">
        <v>4</v>
      </c>
      <c r="K117" s="107" t="s">
        <v>565</v>
      </c>
      <c r="L117" s="108">
        <v>15</v>
      </c>
      <c r="M117" s="108">
        <v>4</v>
      </c>
      <c r="N117" s="104" t="s">
        <v>618</v>
      </c>
    </row>
    <row r="118" spans="1:14" ht="15">
      <c r="A118" s="109">
        <v>117</v>
      </c>
      <c r="B118" s="134">
        <v>43172</v>
      </c>
      <c r="C118" s="135"/>
      <c r="D118" s="136" t="s">
        <v>75</v>
      </c>
      <c r="E118" s="136" t="s">
        <v>524</v>
      </c>
      <c r="F118" s="136" t="s">
        <v>381</v>
      </c>
      <c r="G118" s="136" t="s">
        <v>524</v>
      </c>
      <c r="H118" s="107" t="s">
        <v>564</v>
      </c>
      <c r="I118" s="107">
        <v>4</v>
      </c>
      <c r="J118" s="107">
        <v>2</v>
      </c>
      <c r="K118" s="107" t="s">
        <v>565</v>
      </c>
      <c r="L118" s="108">
        <v>17</v>
      </c>
      <c r="M118" s="108">
        <v>0</v>
      </c>
      <c r="N118" s="109" t="s">
        <v>619</v>
      </c>
    </row>
    <row r="119" spans="1:14" ht="15">
      <c r="A119" s="109">
        <v>118</v>
      </c>
      <c r="B119" s="134">
        <v>43172</v>
      </c>
      <c r="C119" s="135"/>
      <c r="D119" s="136" t="s">
        <v>75</v>
      </c>
      <c r="E119" s="136" t="s">
        <v>525</v>
      </c>
      <c r="F119" s="136" t="s">
        <v>381</v>
      </c>
      <c r="G119" s="136" t="s">
        <v>525</v>
      </c>
      <c r="H119" s="107" t="s">
        <v>564</v>
      </c>
      <c r="I119" s="107">
        <v>4</v>
      </c>
      <c r="J119" s="107">
        <v>2</v>
      </c>
      <c r="K119" s="107" t="s">
        <v>565</v>
      </c>
      <c r="L119" s="108">
        <v>17</v>
      </c>
      <c r="M119" s="108">
        <v>0</v>
      </c>
      <c r="N119" s="109" t="s">
        <v>619</v>
      </c>
    </row>
    <row r="120" spans="1:14" ht="15">
      <c r="A120" s="104">
        <v>119</v>
      </c>
      <c r="B120" s="134"/>
      <c r="C120" s="135"/>
      <c r="D120" s="136" t="s">
        <v>427</v>
      </c>
      <c r="E120" s="136" t="s">
        <v>526</v>
      </c>
      <c r="F120" s="136" t="s">
        <v>381</v>
      </c>
      <c r="G120" s="136" t="s">
        <v>526</v>
      </c>
      <c r="H120" s="107"/>
      <c r="I120" s="107"/>
      <c r="J120" s="107"/>
      <c r="K120" s="107"/>
      <c r="L120" s="108"/>
      <c r="M120" s="108"/>
      <c r="N120" s="104"/>
    </row>
    <row r="121" spans="1:14" ht="15">
      <c r="A121" s="104">
        <v>120</v>
      </c>
      <c r="B121" s="134"/>
      <c r="C121" s="135"/>
      <c r="D121" s="136" t="s">
        <v>427</v>
      </c>
      <c r="E121" s="136" t="s">
        <v>527</v>
      </c>
      <c r="F121" s="136" t="s">
        <v>381</v>
      </c>
      <c r="G121" s="136" t="s">
        <v>527</v>
      </c>
      <c r="H121" s="107"/>
      <c r="I121" s="107"/>
      <c r="J121" s="107"/>
      <c r="K121" s="107"/>
      <c r="L121" s="108"/>
      <c r="M121" s="108"/>
      <c r="N121" s="104"/>
    </row>
    <row r="122" spans="1:14" ht="15">
      <c r="A122" s="109">
        <v>121</v>
      </c>
      <c r="B122" s="134">
        <v>43181</v>
      </c>
      <c r="C122" s="135"/>
      <c r="D122" s="136" t="s">
        <v>35</v>
      </c>
      <c r="E122" s="136" t="s">
        <v>528</v>
      </c>
      <c r="F122" s="136" t="s">
        <v>381</v>
      </c>
      <c r="G122" s="136" t="s">
        <v>528</v>
      </c>
      <c r="H122" s="107" t="s">
        <v>620</v>
      </c>
      <c r="I122" s="107">
        <v>4</v>
      </c>
      <c r="J122" s="107">
        <v>2</v>
      </c>
      <c r="K122" s="107" t="s">
        <v>565</v>
      </c>
      <c r="L122" s="108">
        <v>9</v>
      </c>
      <c r="M122" s="108">
        <v>4</v>
      </c>
      <c r="N122" s="109" t="s">
        <v>621</v>
      </c>
    </row>
    <row r="123" spans="1:14" ht="15">
      <c r="A123" s="109">
        <v>122</v>
      </c>
      <c r="B123" s="134">
        <v>43220</v>
      </c>
      <c r="C123" s="135"/>
      <c r="D123" s="136" t="s">
        <v>35</v>
      </c>
      <c r="E123" s="136" t="s">
        <v>529</v>
      </c>
      <c r="F123" s="136" t="s">
        <v>381</v>
      </c>
      <c r="G123" s="136" t="s">
        <v>529</v>
      </c>
      <c r="H123" s="107" t="s">
        <v>574</v>
      </c>
      <c r="I123" s="107">
        <v>4</v>
      </c>
      <c r="J123" s="107">
        <v>1</v>
      </c>
      <c r="K123" s="107" t="s">
        <v>565</v>
      </c>
      <c r="L123" s="108">
        <v>12</v>
      </c>
      <c r="M123" s="108">
        <v>2</v>
      </c>
      <c r="N123" s="109" t="s">
        <v>622</v>
      </c>
    </row>
    <row r="124" spans="1:14" ht="15">
      <c r="A124" s="109">
        <v>123</v>
      </c>
      <c r="B124" s="134">
        <v>43220</v>
      </c>
      <c r="C124" s="135"/>
      <c r="D124" s="136" t="s">
        <v>35</v>
      </c>
      <c r="E124" s="136" t="s">
        <v>530</v>
      </c>
      <c r="F124" s="136" t="s">
        <v>381</v>
      </c>
      <c r="G124" s="136" t="s">
        <v>530</v>
      </c>
      <c r="H124" s="107" t="s">
        <v>574</v>
      </c>
      <c r="I124" s="107">
        <v>4</v>
      </c>
      <c r="J124" s="107">
        <v>1</v>
      </c>
      <c r="K124" s="107" t="s">
        <v>565</v>
      </c>
      <c r="L124" s="108">
        <v>22</v>
      </c>
      <c r="M124" s="108">
        <v>2</v>
      </c>
      <c r="N124" s="109" t="s">
        <v>623</v>
      </c>
    </row>
    <row r="125" spans="1:14" ht="15">
      <c r="A125" s="109">
        <v>124</v>
      </c>
      <c r="B125" s="134">
        <v>43172</v>
      </c>
      <c r="C125" s="135"/>
      <c r="D125" s="136" t="s">
        <v>35</v>
      </c>
      <c r="E125" s="136" t="s">
        <v>531</v>
      </c>
      <c r="F125" s="136" t="s">
        <v>381</v>
      </c>
      <c r="G125" s="136" t="s">
        <v>531</v>
      </c>
      <c r="H125" s="107" t="s">
        <v>567</v>
      </c>
      <c r="I125" s="107">
        <v>2</v>
      </c>
      <c r="J125" s="107">
        <v>2</v>
      </c>
      <c r="K125" s="107" t="s">
        <v>565</v>
      </c>
      <c r="L125" s="108">
        <v>11</v>
      </c>
      <c r="M125" s="108">
        <v>0</v>
      </c>
      <c r="N125" s="109" t="s">
        <v>624</v>
      </c>
    </row>
    <row r="126" spans="1:14" ht="15">
      <c r="A126" s="109">
        <v>125</v>
      </c>
      <c r="B126" s="134">
        <v>43417</v>
      </c>
      <c r="C126" s="135"/>
      <c r="D126" s="136" t="s">
        <v>444</v>
      </c>
      <c r="E126" s="136" t="s">
        <v>532</v>
      </c>
      <c r="F126" s="136" t="s">
        <v>381</v>
      </c>
      <c r="G126" s="136" t="s">
        <v>532</v>
      </c>
      <c r="H126" s="107" t="s">
        <v>665</v>
      </c>
      <c r="I126" s="107">
        <v>2</v>
      </c>
      <c r="J126" s="107">
        <v>2</v>
      </c>
      <c r="K126" s="107" t="s">
        <v>565</v>
      </c>
      <c r="L126" s="108">
        <v>8</v>
      </c>
      <c r="M126" s="108">
        <v>4</v>
      </c>
      <c r="N126" s="104" t="s">
        <v>680</v>
      </c>
    </row>
    <row r="127" spans="1:14" ht="15">
      <c r="A127" s="104">
        <v>126</v>
      </c>
      <c r="B127" s="134"/>
      <c r="C127" s="135"/>
      <c r="D127" s="136" t="s">
        <v>444</v>
      </c>
      <c r="E127" s="136" t="s">
        <v>533</v>
      </c>
      <c r="F127" s="136" t="s">
        <v>381</v>
      </c>
      <c r="G127" s="136" t="s">
        <v>533</v>
      </c>
      <c r="H127" s="107"/>
      <c r="I127" s="107"/>
      <c r="J127" s="107"/>
      <c r="K127" s="107"/>
      <c r="L127" s="108"/>
      <c r="M127" s="108"/>
      <c r="N127" s="104"/>
    </row>
    <row r="128" spans="1:14" ht="15">
      <c r="A128" s="109">
        <v>127</v>
      </c>
      <c r="B128" s="134">
        <v>43170</v>
      </c>
      <c r="C128" s="135"/>
      <c r="D128" s="136" t="s">
        <v>75</v>
      </c>
      <c r="E128" s="136" t="s">
        <v>534</v>
      </c>
      <c r="F128" s="136" t="s">
        <v>381</v>
      </c>
      <c r="G128" s="136" t="s">
        <v>534</v>
      </c>
      <c r="H128" s="107" t="s">
        <v>371</v>
      </c>
      <c r="I128" s="107">
        <v>2</v>
      </c>
      <c r="J128" s="107">
        <v>4</v>
      </c>
      <c r="K128" s="107" t="s">
        <v>565</v>
      </c>
      <c r="L128" s="108">
        <v>5</v>
      </c>
      <c r="M128" s="108">
        <v>0</v>
      </c>
      <c r="N128" s="109" t="s">
        <v>625</v>
      </c>
    </row>
    <row r="129" spans="1:14" ht="15">
      <c r="A129" s="104">
        <v>128</v>
      </c>
      <c r="B129" s="134"/>
      <c r="C129" s="135"/>
      <c r="D129" s="136" t="s">
        <v>427</v>
      </c>
      <c r="E129" s="136" t="s">
        <v>535</v>
      </c>
      <c r="F129" s="136" t="s">
        <v>381</v>
      </c>
      <c r="G129" s="136" t="s">
        <v>535</v>
      </c>
      <c r="H129" s="107"/>
      <c r="I129" s="107"/>
      <c r="J129" s="107"/>
      <c r="K129" s="107"/>
      <c r="L129" s="108"/>
      <c r="M129" s="108"/>
      <c r="N129" s="104"/>
    </row>
    <row r="130" spans="1:14" ht="15">
      <c r="A130" s="109">
        <v>129</v>
      </c>
      <c r="B130" s="134">
        <v>43330</v>
      </c>
      <c r="C130" s="135"/>
      <c r="D130" s="136" t="s">
        <v>38</v>
      </c>
      <c r="E130" s="136" t="s">
        <v>536</v>
      </c>
      <c r="F130" s="136" t="s">
        <v>381</v>
      </c>
      <c r="G130" s="136" t="s">
        <v>536</v>
      </c>
      <c r="H130" s="107" t="s">
        <v>574</v>
      </c>
      <c r="I130" s="107">
        <v>4</v>
      </c>
      <c r="J130" s="107">
        <v>3</v>
      </c>
      <c r="K130" s="107" t="s">
        <v>565</v>
      </c>
      <c r="L130" s="108">
        <v>11</v>
      </c>
      <c r="M130" s="108">
        <v>6</v>
      </c>
      <c r="N130" s="104" t="s">
        <v>707</v>
      </c>
    </row>
    <row r="131" spans="1:14" ht="15">
      <c r="A131" s="109">
        <v>130</v>
      </c>
      <c r="B131" s="134">
        <v>43370</v>
      </c>
      <c r="C131" s="135"/>
      <c r="D131" s="136" t="s">
        <v>444</v>
      </c>
      <c r="E131" s="136" t="s">
        <v>537</v>
      </c>
      <c r="F131" s="136" t="s">
        <v>381</v>
      </c>
      <c r="G131" s="136" t="s">
        <v>537</v>
      </c>
      <c r="H131" s="107" t="s">
        <v>708</v>
      </c>
      <c r="I131" s="107">
        <v>2</v>
      </c>
      <c r="J131" s="107">
        <v>2</v>
      </c>
      <c r="K131" s="107" t="s">
        <v>565</v>
      </c>
      <c r="L131" s="108">
        <v>6</v>
      </c>
      <c r="M131" s="108">
        <v>0</v>
      </c>
      <c r="N131" s="104" t="s">
        <v>709</v>
      </c>
    </row>
    <row r="132" spans="1:14" ht="15">
      <c r="A132" s="109">
        <v>131</v>
      </c>
      <c r="B132" s="134">
        <v>43297</v>
      </c>
      <c r="C132" s="135"/>
      <c r="D132" s="136" t="s">
        <v>444</v>
      </c>
      <c r="E132" s="136" t="s">
        <v>538</v>
      </c>
      <c r="F132" s="136" t="s">
        <v>381</v>
      </c>
      <c r="G132" s="136" t="s">
        <v>538</v>
      </c>
      <c r="H132" s="107" t="s">
        <v>290</v>
      </c>
      <c r="I132" s="107">
        <v>4</v>
      </c>
      <c r="J132" s="107">
        <v>2</v>
      </c>
      <c r="K132" s="107" t="s">
        <v>565</v>
      </c>
      <c r="L132" s="108">
        <v>13</v>
      </c>
      <c r="M132" s="108">
        <v>3</v>
      </c>
      <c r="N132" s="109" t="s">
        <v>710</v>
      </c>
    </row>
    <row r="133" spans="1:14" ht="15">
      <c r="A133" s="104">
        <v>132</v>
      </c>
      <c r="B133" s="134"/>
      <c r="C133" s="135"/>
      <c r="D133" s="136" t="s">
        <v>444</v>
      </c>
      <c r="E133" s="136" t="s">
        <v>539</v>
      </c>
      <c r="F133" s="136" t="s">
        <v>381</v>
      </c>
      <c r="G133" s="136" t="s">
        <v>539</v>
      </c>
      <c r="H133" s="107"/>
      <c r="I133" s="107"/>
      <c r="J133" s="107"/>
      <c r="K133" s="107"/>
      <c r="L133" s="108"/>
      <c r="M133" s="108"/>
      <c r="N133" s="104"/>
    </row>
  </sheetData>
  <sheetProtection/>
  <printOptions/>
  <pageMargins left="0.7" right="0.7" top="0.75" bottom="0.75" header="0.3" footer="0.3"/>
  <pageSetup orientation="portrait" paperSize="9"/>
</worksheet>
</file>

<file path=xl/worksheets/sheet16.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sheetPr>
    <pageSetUpPr fitToPage="1"/>
  </sheetPr>
  <dimension ref="A2:U13"/>
  <sheetViews>
    <sheetView zoomScalePageLayoutView="0" workbookViewId="0" topLeftCell="A7">
      <selection activeCell="M12" sqref="M12"/>
    </sheetView>
  </sheetViews>
  <sheetFormatPr defaultColWidth="11.421875" defaultRowHeight="15"/>
  <cols>
    <col min="1" max="1" width="1.8515625" style="148" customWidth="1"/>
    <col min="2" max="2" width="8.57421875" style="148" customWidth="1"/>
    <col min="3" max="3" width="29.00390625" style="148" customWidth="1"/>
    <col min="4" max="4" width="14.57421875" style="148" customWidth="1"/>
    <col min="5" max="5" width="14.7109375" style="148" customWidth="1"/>
    <col min="6" max="6" width="23.57421875" style="148" customWidth="1"/>
    <col min="7" max="13" width="8.28125" style="148" customWidth="1"/>
    <col min="14" max="14" width="16.140625" style="148" customWidth="1"/>
    <col min="15" max="15" width="31.8515625" style="148" customWidth="1"/>
    <col min="16" max="16384" width="11.421875" style="148" customWidth="1"/>
  </cols>
  <sheetData>
    <row r="2" spans="2:13" s="146" customFormat="1" ht="21.75" customHeight="1">
      <c r="B2" s="322"/>
      <c r="C2" s="322"/>
      <c r="D2" s="323" t="s">
        <v>722</v>
      </c>
      <c r="E2" s="324"/>
      <c r="F2" s="324"/>
      <c r="G2" s="324"/>
      <c r="H2" s="324"/>
      <c r="I2" s="324"/>
      <c r="J2" s="324"/>
      <c r="K2" s="325"/>
      <c r="L2" s="251"/>
      <c r="M2" s="251"/>
    </row>
    <row r="3" spans="2:13" s="146" customFormat="1" ht="18" customHeight="1">
      <c r="B3" s="322"/>
      <c r="C3" s="322"/>
      <c r="D3" s="323" t="s">
        <v>16</v>
      </c>
      <c r="E3" s="324"/>
      <c r="F3" s="324"/>
      <c r="G3" s="324"/>
      <c r="H3" s="324"/>
      <c r="I3" s="324"/>
      <c r="J3" s="324"/>
      <c r="K3" s="325"/>
      <c r="L3" s="251"/>
      <c r="M3" s="251"/>
    </row>
    <row r="4" spans="2:13" s="146" customFormat="1" ht="18" customHeight="1">
      <c r="B4" s="322"/>
      <c r="C4" s="322"/>
      <c r="D4" s="323" t="s">
        <v>226</v>
      </c>
      <c r="E4" s="324"/>
      <c r="F4" s="324"/>
      <c r="G4" s="324"/>
      <c r="H4" s="324"/>
      <c r="I4" s="324"/>
      <c r="J4" s="324"/>
      <c r="K4" s="325"/>
      <c r="L4" s="251"/>
      <c r="M4" s="251"/>
    </row>
    <row r="5" spans="2:13" s="146" customFormat="1" ht="18" customHeight="1">
      <c r="B5" s="322"/>
      <c r="C5" s="322"/>
      <c r="D5" s="326" t="s">
        <v>724</v>
      </c>
      <c r="E5" s="327"/>
      <c r="F5" s="327"/>
      <c r="G5" s="328"/>
      <c r="H5" s="329" t="s">
        <v>991</v>
      </c>
      <c r="I5" s="329"/>
      <c r="J5" s="329"/>
      <c r="K5" s="329"/>
      <c r="L5" s="252"/>
      <c r="M5" s="252"/>
    </row>
    <row r="6" s="146" customFormat="1" ht="33.75" customHeight="1" thickBot="1"/>
    <row r="7" spans="1:21" ht="24.75" customHeight="1" thickBot="1">
      <c r="A7" s="147"/>
      <c r="B7" s="330" t="s">
        <v>24</v>
      </c>
      <c r="C7" s="331"/>
      <c r="D7" s="332" t="s">
        <v>736</v>
      </c>
      <c r="E7" s="333"/>
      <c r="F7" s="334"/>
      <c r="G7" s="146"/>
      <c r="H7" s="146"/>
      <c r="I7" s="146"/>
      <c r="J7" s="146"/>
      <c r="K7" s="146"/>
      <c r="L7" s="146"/>
      <c r="M7" s="146"/>
      <c r="N7" s="146"/>
      <c r="O7" s="146"/>
      <c r="P7" s="146"/>
      <c r="Q7" s="146"/>
      <c r="R7" s="146"/>
      <c r="S7" s="146"/>
      <c r="T7" s="146"/>
      <c r="U7" s="146"/>
    </row>
    <row r="8" spans="1:21" ht="30" customHeight="1" thickBot="1">
      <c r="A8" s="147"/>
      <c r="B8" s="330" t="s">
        <v>725</v>
      </c>
      <c r="C8" s="331"/>
      <c r="D8" s="330" t="s">
        <v>737</v>
      </c>
      <c r="E8" s="335"/>
      <c r="F8" s="331"/>
      <c r="G8" s="146"/>
      <c r="H8" s="146"/>
      <c r="I8" s="146"/>
      <c r="J8" s="146"/>
      <c r="K8" s="146"/>
      <c r="L8" s="146"/>
      <c r="M8" s="146"/>
      <c r="N8" s="146"/>
      <c r="O8" s="146"/>
      <c r="P8" s="146"/>
      <c r="Q8" s="146"/>
      <c r="R8" s="146"/>
      <c r="S8" s="146"/>
      <c r="T8" s="146"/>
      <c r="U8" s="146"/>
    </row>
    <row r="9" spans="1:21" ht="24.75" customHeight="1">
      <c r="A9" s="147"/>
      <c r="B9" s="146"/>
      <c r="C9" s="146"/>
      <c r="D9" s="146"/>
      <c r="E9" s="146"/>
      <c r="F9" s="146"/>
      <c r="G9" s="146"/>
      <c r="H9" s="146"/>
      <c r="I9" s="146"/>
      <c r="J9" s="146"/>
      <c r="K9" s="146"/>
      <c r="L9" s="146"/>
      <c r="M9" s="146"/>
      <c r="N9" s="146"/>
      <c r="O9" s="146"/>
      <c r="P9" s="146"/>
      <c r="Q9" s="146"/>
      <c r="R9" s="146"/>
      <c r="S9" s="146"/>
      <c r="T9" s="146"/>
      <c r="U9" s="146"/>
    </row>
    <row r="10" spans="2:21" s="149" customFormat="1" ht="36.75" customHeight="1">
      <c r="B10" s="336" t="s">
        <v>726</v>
      </c>
      <c r="C10" s="336"/>
      <c r="D10" s="336"/>
      <c r="E10" s="336"/>
      <c r="F10" s="336"/>
      <c r="G10" s="336"/>
      <c r="H10" s="336"/>
      <c r="I10" s="336"/>
      <c r="J10" s="336"/>
      <c r="K10" s="336"/>
      <c r="L10" s="337" t="s">
        <v>772</v>
      </c>
      <c r="M10" s="338"/>
      <c r="N10" s="339"/>
      <c r="O10" s="146"/>
      <c r="P10" s="146"/>
      <c r="Q10" s="146"/>
      <c r="R10" s="146"/>
      <c r="S10" s="146"/>
      <c r="T10" s="146"/>
      <c r="U10" s="146"/>
    </row>
    <row r="11" spans="2:21" s="149" customFormat="1" ht="38.25" customHeight="1">
      <c r="B11" s="150" t="s">
        <v>7</v>
      </c>
      <c r="C11" s="150" t="s">
        <v>114</v>
      </c>
      <c r="D11" s="150" t="s">
        <v>728</v>
      </c>
      <c r="E11" s="150" t="s">
        <v>729</v>
      </c>
      <c r="F11" s="150" t="s">
        <v>730</v>
      </c>
      <c r="G11" s="150" t="s">
        <v>747</v>
      </c>
      <c r="H11" s="150" t="s">
        <v>748</v>
      </c>
      <c r="I11" s="150" t="s">
        <v>749</v>
      </c>
      <c r="J11" s="150" t="s">
        <v>750</v>
      </c>
      <c r="K11" s="150" t="s">
        <v>751</v>
      </c>
      <c r="L11" s="248" t="s">
        <v>773</v>
      </c>
      <c r="M11" s="248" t="s">
        <v>774</v>
      </c>
      <c r="N11" s="253" t="s">
        <v>727</v>
      </c>
      <c r="O11" s="146"/>
      <c r="P11" s="146"/>
      <c r="Q11" s="146"/>
      <c r="R11" s="146"/>
      <c r="S11" s="146"/>
      <c r="T11" s="146"/>
      <c r="U11" s="146"/>
    </row>
    <row r="12" spans="2:15" s="151" customFormat="1" ht="82.5" customHeight="1">
      <c r="B12" s="152">
        <v>1</v>
      </c>
      <c r="C12" s="178" t="str">
        <f>+'HV 1 PAAC'!F9</f>
        <v>1. Realizar el 100% de las actividades programadas en el Plan Anticorrupción y de Atención al Ciudadano de la vigencia por la Dirección de Gestión de Tránsito y Control de Tránsito y Transporte</v>
      </c>
      <c r="D12" s="152" t="s">
        <v>127</v>
      </c>
      <c r="E12" s="158" t="s">
        <v>733</v>
      </c>
      <c r="F12" s="155">
        <v>1</v>
      </c>
      <c r="G12" s="153" t="s">
        <v>222</v>
      </c>
      <c r="H12" s="153" t="s">
        <v>222</v>
      </c>
      <c r="I12" s="153" t="s">
        <v>222</v>
      </c>
      <c r="J12" s="154">
        <v>1</v>
      </c>
      <c r="K12" s="154">
        <v>1</v>
      </c>
      <c r="L12" s="154">
        <f>+Metas_Magnitud!U15</f>
        <v>1</v>
      </c>
      <c r="M12" s="154">
        <f>+AVERAGE(J12,L12)</f>
        <v>1</v>
      </c>
      <c r="N12" s="157">
        <f>+M12/F12</f>
        <v>1</v>
      </c>
      <c r="O12" s="159"/>
    </row>
    <row r="13" spans="2:15" s="151" customFormat="1" ht="82.5" customHeight="1">
      <c r="B13" s="152">
        <v>2</v>
      </c>
      <c r="C13" s="178" t="str">
        <f>+Metas_Magnitud!F16</f>
        <v>2. Realizar  el 100% de las actividades definidas, en el periodo, para la primera fase de Detección Electrónica de Infractores DEI</v>
      </c>
      <c r="D13" s="152" t="s">
        <v>127</v>
      </c>
      <c r="E13" s="158" t="s">
        <v>733</v>
      </c>
      <c r="F13" s="155">
        <v>1</v>
      </c>
      <c r="G13" s="153" t="s">
        <v>222</v>
      </c>
      <c r="H13" s="153" t="s">
        <v>222</v>
      </c>
      <c r="I13" s="153" t="s">
        <v>222</v>
      </c>
      <c r="J13" s="153" t="s">
        <v>222</v>
      </c>
      <c r="K13" s="154">
        <v>1</v>
      </c>
      <c r="L13" s="154">
        <f>+Metas_Magnitud!U18</f>
        <v>1</v>
      </c>
      <c r="M13" s="154">
        <f>+L13</f>
        <v>1</v>
      </c>
      <c r="N13" s="157">
        <f>+M13/K13</f>
        <v>1</v>
      </c>
      <c r="O13" s="159"/>
    </row>
    <row r="14" s="151" customFormat="1" ht="11.25"/>
    <row r="15" s="151" customFormat="1" ht="11.25"/>
  </sheetData>
  <sheetProtection formatCells="0" formatColumns="0"/>
  <mergeCells count="12">
    <mergeCell ref="B7:C7"/>
    <mergeCell ref="D7:F7"/>
    <mergeCell ref="B8:C8"/>
    <mergeCell ref="D8:F8"/>
    <mergeCell ref="B10:K10"/>
    <mergeCell ref="L10:N10"/>
    <mergeCell ref="B2:C5"/>
    <mergeCell ref="D2:K2"/>
    <mergeCell ref="D3:K3"/>
    <mergeCell ref="D4:K4"/>
    <mergeCell ref="D5:G5"/>
    <mergeCell ref="H5:K5"/>
  </mergeCells>
  <printOptions/>
  <pageMargins left="1" right="1" top="1" bottom="1" header="0.5" footer="0.5"/>
  <pageSetup fitToHeight="1" fitToWidth="1" horizontalDpi="600" verticalDpi="600" orientation="landscape" scale="54" r:id="rId2"/>
  <drawing r:id="rId1"/>
</worksheet>
</file>

<file path=xl/worksheets/sheet3.xml><?xml version="1.0" encoding="utf-8"?>
<worksheet xmlns="http://schemas.openxmlformats.org/spreadsheetml/2006/main" xmlns:r="http://schemas.openxmlformats.org/officeDocument/2006/relationships">
  <sheetPr>
    <tabColor theme="0"/>
  </sheetPr>
  <dimension ref="B2:N67"/>
  <sheetViews>
    <sheetView zoomScale="80" zoomScaleNormal="80" zoomScalePageLayoutView="0" workbookViewId="0" topLeftCell="A1">
      <selection activeCell="D9" sqref="D9:E9"/>
    </sheetView>
  </sheetViews>
  <sheetFormatPr defaultColWidth="11.421875" defaultRowHeight="15"/>
  <cols>
    <col min="1" max="1" width="0.9921875" style="28" customWidth="1"/>
    <col min="2" max="2" width="25.421875" style="29" customWidth="1"/>
    <col min="3" max="3" width="14.57421875" style="28" customWidth="1"/>
    <col min="4" max="4" width="20.140625" style="28" customWidth="1"/>
    <col min="5" max="5" width="16.421875" style="28" customWidth="1"/>
    <col min="6" max="6" width="25.00390625" style="28" customWidth="1"/>
    <col min="7" max="7" width="22.00390625" style="30" customWidth="1"/>
    <col min="8" max="8" width="20.57421875" style="28" customWidth="1"/>
    <col min="9" max="9" width="22.421875" style="28" customWidth="1"/>
    <col min="10" max="11" width="22.421875" style="31" customWidth="1"/>
    <col min="12" max="21" width="11.421875" style="32" customWidth="1"/>
    <col min="22" max="24" width="11.421875" style="33" customWidth="1"/>
    <col min="25" max="16384" width="11.421875" style="28" customWidth="1"/>
  </cols>
  <sheetData>
    <row r="1" ht="6" customHeight="1"/>
    <row r="2" spans="2:13" ht="25.5" customHeight="1">
      <c r="B2" s="437"/>
      <c r="C2" s="438" t="s">
        <v>15</v>
      </c>
      <c r="D2" s="438"/>
      <c r="E2" s="438"/>
      <c r="F2" s="438"/>
      <c r="G2" s="438"/>
      <c r="H2" s="438"/>
      <c r="I2" s="439"/>
      <c r="J2" s="34"/>
      <c r="K2" s="34"/>
      <c r="M2" s="35" t="s">
        <v>117</v>
      </c>
    </row>
    <row r="3" spans="2:13" ht="25.5" customHeight="1">
      <c r="B3" s="437"/>
      <c r="C3" s="440" t="s">
        <v>16</v>
      </c>
      <c r="D3" s="440"/>
      <c r="E3" s="440"/>
      <c r="F3" s="440"/>
      <c r="G3" s="440"/>
      <c r="H3" s="440"/>
      <c r="I3" s="439"/>
      <c r="J3" s="34"/>
      <c r="K3" s="34"/>
      <c r="M3" s="35" t="s">
        <v>118</v>
      </c>
    </row>
    <row r="4" spans="2:13" ht="25.5" customHeight="1">
      <c r="B4" s="437"/>
      <c r="C4" s="440" t="s">
        <v>119</v>
      </c>
      <c r="D4" s="440"/>
      <c r="E4" s="440"/>
      <c r="F4" s="440"/>
      <c r="G4" s="440"/>
      <c r="H4" s="440"/>
      <c r="I4" s="439"/>
      <c r="J4" s="34"/>
      <c r="K4" s="34"/>
      <c r="M4" s="35" t="s">
        <v>120</v>
      </c>
    </row>
    <row r="5" spans="2:13" ht="25.5" customHeight="1">
      <c r="B5" s="437"/>
      <c r="C5" s="440" t="s">
        <v>121</v>
      </c>
      <c r="D5" s="440"/>
      <c r="E5" s="440"/>
      <c r="F5" s="440"/>
      <c r="G5" s="441" t="s">
        <v>122</v>
      </c>
      <c r="H5" s="441"/>
      <c r="I5" s="439"/>
      <c r="J5" s="34"/>
      <c r="K5" s="34"/>
      <c r="M5" s="35" t="s">
        <v>123</v>
      </c>
    </row>
    <row r="6" spans="2:11" ht="23.25" customHeight="1">
      <c r="B6" s="423" t="s">
        <v>124</v>
      </c>
      <c r="C6" s="424"/>
      <c r="D6" s="424"/>
      <c r="E6" s="424"/>
      <c r="F6" s="424"/>
      <c r="G6" s="424"/>
      <c r="H6" s="424"/>
      <c r="I6" s="425"/>
      <c r="J6" s="36"/>
      <c r="K6" s="36"/>
    </row>
    <row r="7" spans="2:11" ht="24" customHeight="1">
      <c r="B7" s="426" t="s">
        <v>125</v>
      </c>
      <c r="C7" s="359"/>
      <c r="D7" s="359"/>
      <c r="E7" s="359"/>
      <c r="F7" s="359"/>
      <c r="G7" s="359"/>
      <c r="H7" s="359"/>
      <c r="I7" s="427"/>
      <c r="J7" s="37"/>
      <c r="K7" s="37"/>
    </row>
    <row r="8" spans="2:14" ht="24" customHeight="1">
      <c r="B8" s="428" t="s">
        <v>126</v>
      </c>
      <c r="C8" s="428"/>
      <c r="D8" s="428"/>
      <c r="E8" s="428"/>
      <c r="F8" s="428"/>
      <c r="G8" s="428"/>
      <c r="H8" s="428"/>
      <c r="I8" s="428"/>
      <c r="J8" s="38"/>
      <c r="K8" s="38"/>
      <c r="N8" s="39" t="s">
        <v>127</v>
      </c>
    </row>
    <row r="9" spans="2:14" ht="30.75" customHeight="1">
      <c r="B9" s="40" t="s">
        <v>128</v>
      </c>
      <c r="C9" s="41" t="s">
        <v>220</v>
      </c>
      <c r="D9" s="429" t="s">
        <v>129</v>
      </c>
      <c r="E9" s="429"/>
      <c r="F9" s="434"/>
      <c r="G9" s="435"/>
      <c r="H9" s="435"/>
      <c r="I9" s="436"/>
      <c r="J9" s="42"/>
      <c r="K9" s="42"/>
      <c r="M9" s="35" t="s">
        <v>130</v>
      </c>
      <c r="N9" s="39" t="s">
        <v>131</v>
      </c>
    </row>
    <row r="10" spans="2:14" ht="30.75" customHeight="1">
      <c r="B10" s="43" t="s">
        <v>132</v>
      </c>
      <c r="C10" s="44" t="s">
        <v>151</v>
      </c>
      <c r="D10" s="430" t="s">
        <v>133</v>
      </c>
      <c r="E10" s="431"/>
      <c r="F10" s="432"/>
      <c r="G10" s="433"/>
      <c r="H10" s="45" t="s">
        <v>134</v>
      </c>
      <c r="I10" s="44" t="s">
        <v>151</v>
      </c>
      <c r="J10" s="46"/>
      <c r="K10" s="46"/>
      <c r="M10" s="35" t="s">
        <v>135</v>
      </c>
      <c r="N10" s="39" t="s">
        <v>136</v>
      </c>
    </row>
    <row r="11" spans="2:14" ht="30.75" customHeight="1">
      <c r="B11" s="47" t="s">
        <v>137</v>
      </c>
      <c r="C11" s="412" t="s">
        <v>220</v>
      </c>
      <c r="D11" s="412"/>
      <c r="E11" s="412"/>
      <c r="F11" s="412"/>
      <c r="G11" s="45" t="s">
        <v>138</v>
      </c>
      <c r="H11" s="413" t="s">
        <v>220</v>
      </c>
      <c r="I11" s="414"/>
      <c r="J11" s="48"/>
      <c r="K11" s="48"/>
      <c r="M11" s="35" t="s">
        <v>139</v>
      </c>
      <c r="N11" s="39" t="s">
        <v>140</v>
      </c>
    </row>
    <row r="12" spans="2:13" ht="30.75" customHeight="1">
      <c r="B12" s="47" t="s">
        <v>141</v>
      </c>
      <c r="C12" s="415"/>
      <c r="D12" s="415"/>
      <c r="E12" s="415"/>
      <c r="F12" s="415"/>
      <c r="G12" s="45" t="s">
        <v>142</v>
      </c>
      <c r="H12" s="416"/>
      <c r="I12" s="417"/>
      <c r="J12" s="49"/>
      <c r="K12" s="49"/>
      <c r="M12" s="50" t="s">
        <v>143</v>
      </c>
    </row>
    <row r="13" spans="2:13" ht="30.75" customHeight="1">
      <c r="B13" s="47" t="s">
        <v>144</v>
      </c>
      <c r="C13" s="418"/>
      <c r="D13" s="418"/>
      <c r="E13" s="418"/>
      <c r="F13" s="418"/>
      <c r="G13" s="418"/>
      <c r="H13" s="418"/>
      <c r="I13" s="419"/>
      <c r="J13" s="51"/>
      <c r="K13" s="51"/>
      <c r="M13" s="50"/>
    </row>
    <row r="14" spans="2:14" ht="30.75" customHeight="1">
      <c r="B14" s="47" t="s">
        <v>145</v>
      </c>
      <c r="C14" s="420" t="s">
        <v>220</v>
      </c>
      <c r="D14" s="421"/>
      <c r="E14" s="421"/>
      <c r="F14" s="421"/>
      <c r="G14" s="421"/>
      <c r="H14" s="421"/>
      <c r="I14" s="422"/>
      <c r="J14" s="46"/>
      <c r="K14" s="46"/>
      <c r="M14" s="50"/>
      <c r="N14" s="39" t="s">
        <v>146</v>
      </c>
    </row>
    <row r="15" spans="2:14" ht="30.75" customHeight="1">
      <c r="B15" s="47" t="s">
        <v>147</v>
      </c>
      <c r="C15" s="406"/>
      <c r="D15" s="406"/>
      <c r="E15" s="406"/>
      <c r="F15" s="406"/>
      <c r="G15" s="45" t="s">
        <v>148</v>
      </c>
      <c r="H15" s="381" t="s">
        <v>149</v>
      </c>
      <c r="I15" s="382"/>
      <c r="J15" s="46"/>
      <c r="K15" s="46"/>
      <c r="M15" s="50" t="s">
        <v>150</v>
      </c>
      <c r="N15" s="39" t="s">
        <v>151</v>
      </c>
    </row>
    <row r="16" spans="2:13" ht="30.75" customHeight="1">
      <c r="B16" s="47" t="s">
        <v>152</v>
      </c>
      <c r="C16" s="407" t="s">
        <v>221</v>
      </c>
      <c r="D16" s="408"/>
      <c r="E16" s="408"/>
      <c r="F16" s="408"/>
      <c r="G16" s="45" t="s">
        <v>153</v>
      </c>
      <c r="H16" s="381" t="s">
        <v>127</v>
      </c>
      <c r="I16" s="382"/>
      <c r="J16" s="46"/>
      <c r="K16" s="46"/>
      <c r="M16" s="50" t="s">
        <v>154</v>
      </c>
    </row>
    <row r="17" spans="2:14" ht="40.5" customHeight="1">
      <c r="B17" s="47" t="s">
        <v>155</v>
      </c>
      <c r="C17" s="409"/>
      <c r="D17" s="409"/>
      <c r="E17" s="409"/>
      <c r="F17" s="409"/>
      <c r="G17" s="409"/>
      <c r="H17" s="409"/>
      <c r="I17" s="410"/>
      <c r="J17" s="51"/>
      <c r="K17" s="51"/>
      <c r="M17" s="50" t="s">
        <v>156</v>
      </c>
      <c r="N17" s="39" t="s">
        <v>157</v>
      </c>
    </row>
    <row r="18" spans="2:14" ht="30.75" customHeight="1">
      <c r="B18" s="47" t="s">
        <v>158</v>
      </c>
      <c r="C18" s="406"/>
      <c r="D18" s="406"/>
      <c r="E18" s="406"/>
      <c r="F18" s="406"/>
      <c r="G18" s="406"/>
      <c r="H18" s="406"/>
      <c r="I18" s="411"/>
      <c r="J18" s="52"/>
      <c r="K18" s="52"/>
      <c r="M18" s="50" t="s">
        <v>159</v>
      </c>
      <c r="N18" s="39" t="s">
        <v>160</v>
      </c>
    </row>
    <row r="19" spans="2:14" ht="30.75" customHeight="1">
      <c r="B19" s="47" t="s">
        <v>161</v>
      </c>
      <c r="C19" s="395"/>
      <c r="D19" s="395"/>
      <c r="E19" s="395"/>
      <c r="F19" s="395"/>
      <c r="G19" s="395"/>
      <c r="H19" s="395"/>
      <c r="I19" s="396"/>
      <c r="J19" s="53"/>
      <c r="K19" s="53"/>
      <c r="M19" s="50"/>
      <c r="N19" s="39" t="s">
        <v>162</v>
      </c>
    </row>
    <row r="20" spans="2:14" ht="30.75" customHeight="1">
      <c r="B20" s="47" t="s">
        <v>163</v>
      </c>
      <c r="C20" s="397"/>
      <c r="D20" s="397"/>
      <c r="E20" s="397"/>
      <c r="F20" s="397"/>
      <c r="G20" s="397"/>
      <c r="H20" s="397"/>
      <c r="I20" s="398"/>
      <c r="J20" s="54"/>
      <c r="K20" s="54"/>
      <c r="M20" s="50" t="s">
        <v>164</v>
      </c>
      <c r="N20" s="39" t="s">
        <v>165</v>
      </c>
    </row>
    <row r="21" spans="2:14" ht="27.75" customHeight="1">
      <c r="B21" s="399" t="s">
        <v>166</v>
      </c>
      <c r="C21" s="401" t="s">
        <v>167</v>
      </c>
      <c r="D21" s="401"/>
      <c r="E21" s="401"/>
      <c r="F21" s="402" t="s">
        <v>168</v>
      </c>
      <c r="G21" s="402"/>
      <c r="H21" s="402"/>
      <c r="I21" s="403"/>
      <c r="J21" s="55"/>
      <c r="K21" s="55"/>
      <c r="M21" s="50" t="s">
        <v>149</v>
      </c>
      <c r="N21" s="39" t="s">
        <v>169</v>
      </c>
    </row>
    <row r="22" spans="2:14" ht="27" customHeight="1">
      <c r="B22" s="400"/>
      <c r="C22" s="404"/>
      <c r="D22" s="404"/>
      <c r="E22" s="404"/>
      <c r="F22" s="404"/>
      <c r="G22" s="404"/>
      <c r="H22" s="404"/>
      <c r="I22" s="405"/>
      <c r="J22" s="53"/>
      <c r="K22" s="53"/>
      <c r="M22" s="50" t="s">
        <v>170</v>
      </c>
      <c r="N22" s="39" t="s">
        <v>171</v>
      </c>
    </row>
    <row r="23" spans="2:14" ht="39.75" customHeight="1">
      <c r="B23" s="47" t="s">
        <v>172</v>
      </c>
      <c r="C23" s="381"/>
      <c r="D23" s="381"/>
      <c r="E23" s="381"/>
      <c r="F23" s="381"/>
      <c r="G23" s="381"/>
      <c r="H23" s="381"/>
      <c r="I23" s="382"/>
      <c r="J23" s="46"/>
      <c r="K23" s="46"/>
      <c r="M23" s="50"/>
      <c r="N23" s="39" t="s">
        <v>173</v>
      </c>
    </row>
    <row r="24" spans="2:14" ht="44.25" customHeight="1">
      <c r="B24" s="47" t="s">
        <v>174</v>
      </c>
      <c r="C24" s="383"/>
      <c r="D24" s="384"/>
      <c r="E24" s="385"/>
      <c r="F24" s="386"/>
      <c r="G24" s="387"/>
      <c r="H24" s="387"/>
      <c r="I24" s="388"/>
      <c r="J24" s="52"/>
      <c r="K24" s="52"/>
      <c r="M24" s="56"/>
      <c r="N24" s="39" t="s">
        <v>175</v>
      </c>
    </row>
    <row r="25" spans="2:13" ht="29.25" customHeight="1">
      <c r="B25" s="47" t="s">
        <v>176</v>
      </c>
      <c r="C25" s="389">
        <v>42736</v>
      </c>
      <c r="D25" s="390"/>
      <c r="E25" s="391"/>
      <c r="F25" s="45" t="s">
        <v>177</v>
      </c>
      <c r="G25" s="392"/>
      <c r="H25" s="393"/>
      <c r="I25" s="394"/>
      <c r="J25" s="57"/>
      <c r="K25" s="57"/>
      <c r="M25" s="56"/>
    </row>
    <row r="26" spans="2:13" ht="27" customHeight="1">
      <c r="B26" s="47" t="s">
        <v>178</v>
      </c>
      <c r="C26" s="367">
        <v>43070</v>
      </c>
      <c r="D26" s="368"/>
      <c r="E26" s="369"/>
      <c r="F26" s="45" t="s">
        <v>179</v>
      </c>
      <c r="G26" s="370"/>
      <c r="H26" s="371"/>
      <c r="I26" s="372"/>
      <c r="J26" s="58"/>
      <c r="K26" s="58"/>
      <c r="M26" s="56"/>
    </row>
    <row r="27" spans="2:13" ht="47.25" customHeight="1">
      <c r="B27" s="59" t="s">
        <v>180</v>
      </c>
      <c r="C27" s="373"/>
      <c r="D27" s="374"/>
      <c r="E27" s="375"/>
      <c r="F27" s="60" t="s">
        <v>181</v>
      </c>
      <c r="G27" s="376"/>
      <c r="H27" s="377"/>
      <c r="I27" s="378"/>
      <c r="J27" s="55"/>
      <c r="K27" s="55"/>
      <c r="M27" s="56"/>
    </row>
    <row r="28" spans="2:13" ht="30" customHeight="1">
      <c r="B28" s="379" t="s">
        <v>182</v>
      </c>
      <c r="C28" s="357"/>
      <c r="D28" s="357"/>
      <c r="E28" s="357"/>
      <c r="F28" s="357"/>
      <c r="G28" s="357"/>
      <c r="H28" s="357"/>
      <c r="I28" s="380"/>
      <c r="J28" s="38"/>
      <c r="K28" s="38"/>
      <c r="M28" s="56"/>
    </row>
    <row r="29" spans="2:13" ht="56.25" customHeight="1">
      <c r="B29" s="61" t="s">
        <v>183</v>
      </c>
      <c r="C29" s="62" t="s">
        <v>184</v>
      </c>
      <c r="D29" s="62" t="s">
        <v>185</v>
      </c>
      <c r="E29" s="62" t="s">
        <v>186</v>
      </c>
      <c r="F29" s="62" t="s">
        <v>187</v>
      </c>
      <c r="G29" s="63" t="s">
        <v>188</v>
      </c>
      <c r="H29" s="63" t="s">
        <v>189</v>
      </c>
      <c r="I29" s="64" t="s">
        <v>190</v>
      </c>
      <c r="J29" s="53"/>
      <c r="K29" s="53"/>
      <c r="M29" s="56"/>
    </row>
    <row r="30" spans="2:13" ht="19.5" customHeight="1">
      <c r="B30" s="65" t="s">
        <v>191</v>
      </c>
      <c r="C30" s="91">
        <v>0</v>
      </c>
      <c r="D30" s="92">
        <f>+C30</f>
        <v>0</v>
      </c>
      <c r="E30" s="91">
        <v>0</v>
      </c>
      <c r="F30" s="66">
        <f>+E30</f>
        <v>0</v>
      </c>
      <c r="G30" s="67" t="e">
        <f>+C30/E30</f>
        <v>#DIV/0!</v>
      </c>
      <c r="H30" s="68" t="e">
        <f>+D30/F30</f>
        <v>#DIV/0!</v>
      </c>
      <c r="I30" s="69" t="e">
        <f>+F30/$G$26</f>
        <v>#DIV/0!</v>
      </c>
      <c r="J30" s="70"/>
      <c r="K30" s="70"/>
      <c r="M30" s="56"/>
    </row>
    <row r="31" spans="2:13" ht="19.5" customHeight="1">
      <c r="B31" s="65" t="s">
        <v>192</v>
      </c>
      <c r="C31" s="91">
        <v>0</v>
      </c>
      <c r="D31" s="92">
        <f>+D30+C31</f>
        <v>0</v>
      </c>
      <c r="E31" s="91">
        <v>0</v>
      </c>
      <c r="F31" s="66">
        <f>+E31+F30</f>
        <v>0</v>
      </c>
      <c r="G31" s="67" t="e">
        <f aca="true" t="shared" si="0" ref="G31:H41">+C31/E31</f>
        <v>#DIV/0!</v>
      </c>
      <c r="H31" s="68" t="e">
        <f t="shared" si="0"/>
        <v>#DIV/0!</v>
      </c>
      <c r="I31" s="69" t="e">
        <f aca="true" t="shared" si="1" ref="I31:I41">+F31/$G$26</f>
        <v>#DIV/0!</v>
      </c>
      <c r="J31" s="70"/>
      <c r="K31" s="70"/>
      <c r="M31" s="56"/>
    </row>
    <row r="32" spans="2:13" ht="19.5" customHeight="1">
      <c r="B32" s="65" t="s">
        <v>193</v>
      </c>
      <c r="C32" s="91">
        <v>0</v>
      </c>
      <c r="D32" s="92">
        <f aca="true" t="shared" si="2" ref="D32:D41">+D31+C32</f>
        <v>0</v>
      </c>
      <c r="E32" s="91">
        <v>0</v>
      </c>
      <c r="F32" s="66">
        <f aca="true" t="shared" si="3" ref="F32:F41">+E32+F31</f>
        <v>0</v>
      </c>
      <c r="G32" s="67" t="e">
        <f t="shared" si="0"/>
        <v>#DIV/0!</v>
      </c>
      <c r="H32" s="68" t="e">
        <f t="shared" si="0"/>
        <v>#DIV/0!</v>
      </c>
      <c r="I32" s="69" t="e">
        <f t="shared" si="1"/>
        <v>#DIV/0!</v>
      </c>
      <c r="J32" s="70"/>
      <c r="K32" s="70"/>
      <c r="M32" s="56"/>
    </row>
    <row r="33" spans="2:11" ht="19.5" customHeight="1">
      <c r="B33" s="65" t="s">
        <v>194</v>
      </c>
      <c r="C33" s="91">
        <v>0</v>
      </c>
      <c r="D33" s="92">
        <f t="shared" si="2"/>
        <v>0</v>
      </c>
      <c r="E33" s="91">
        <v>0</v>
      </c>
      <c r="F33" s="66">
        <f t="shared" si="3"/>
        <v>0</v>
      </c>
      <c r="G33" s="67" t="e">
        <f t="shared" si="0"/>
        <v>#DIV/0!</v>
      </c>
      <c r="H33" s="68" t="e">
        <f t="shared" si="0"/>
        <v>#DIV/0!</v>
      </c>
      <c r="I33" s="69" t="e">
        <f t="shared" si="1"/>
        <v>#DIV/0!</v>
      </c>
      <c r="J33" s="70"/>
      <c r="K33" s="70"/>
    </row>
    <row r="34" spans="2:11" ht="19.5" customHeight="1">
      <c r="B34" s="65" t="s">
        <v>195</v>
      </c>
      <c r="C34" s="91">
        <v>0</v>
      </c>
      <c r="D34" s="92">
        <f t="shared" si="2"/>
        <v>0</v>
      </c>
      <c r="E34" s="91">
        <v>0</v>
      </c>
      <c r="F34" s="66">
        <f t="shared" si="3"/>
        <v>0</v>
      </c>
      <c r="G34" s="67" t="e">
        <f t="shared" si="0"/>
        <v>#DIV/0!</v>
      </c>
      <c r="H34" s="68" t="e">
        <f t="shared" si="0"/>
        <v>#DIV/0!</v>
      </c>
      <c r="I34" s="69" t="e">
        <f t="shared" si="1"/>
        <v>#DIV/0!</v>
      </c>
      <c r="J34" s="70"/>
      <c r="K34" s="70"/>
    </row>
    <row r="35" spans="2:11" ht="19.5" customHeight="1">
      <c r="B35" s="65" t="s">
        <v>196</v>
      </c>
      <c r="C35" s="91">
        <v>0</v>
      </c>
      <c r="D35" s="92">
        <f t="shared" si="2"/>
        <v>0</v>
      </c>
      <c r="E35" s="91">
        <v>0</v>
      </c>
      <c r="F35" s="66">
        <f t="shared" si="3"/>
        <v>0</v>
      </c>
      <c r="G35" s="67" t="e">
        <f t="shared" si="0"/>
        <v>#DIV/0!</v>
      </c>
      <c r="H35" s="68" t="e">
        <f t="shared" si="0"/>
        <v>#DIV/0!</v>
      </c>
      <c r="I35" s="69" t="e">
        <f t="shared" si="1"/>
        <v>#DIV/0!</v>
      </c>
      <c r="J35" s="70"/>
      <c r="K35" s="70"/>
    </row>
    <row r="36" spans="2:11" ht="19.5" customHeight="1">
      <c r="B36" s="65" t="s">
        <v>197</v>
      </c>
      <c r="C36" s="91">
        <v>0</v>
      </c>
      <c r="D36" s="92">
        <f t="shared" si="2"/>
        <v>0</v>
      </c>
      <c r="E36" s="91">
        <v>0</v>
      </c>
      <c r="F36" s="66">
        <f t="shared" si="3"/>
        <v>0</v>
      </c>
      <c r="G36" s="67" t="e">
        <f t="shared" si="0"/>
        <v>#DIV/0!</v>
      </c>
      <c r="H36" s="68" t="e">
        <f t="shared" si="0"/>
        <v>#DIV/0!</v>
      </c>
      <c r="I36" s="69" t="e">
        <f t="shared" si="1"/>
        <v>#DIV/0!</v>
      </c>
      <c r="J36" s="70"/>
      <c r="K36" s="70"/>
    </row>
    <row r="37" spans="2:11" ht="19.5" customHeight="1">
      <c r="B37" s="65" t="s">
        <v>198</v>
      </c>
      <c r="C37" s="91">
        <v>0</v>
      </c>
      <c r="D37" s="92">
        <f t="shared" si="2"/>
        <v>0</v>
      </c>
      <c r="E37" s="91">
        <v>0</v>
      </c>
      <c r="F37" s="66">
        <f t="shared" si="3"/>
        <v>0</v>
      </c>
      <c r="G37" s="67" t="e">
        <f t="shared" si="0"/>
        <v>#DIV/0!</v>
      </c>
      <c r="H37" s="68" t="e">
        <f t="shared" si="0"/>
        <v>#DIV/0!</v>
      </c>
      <c r="I37" s="69" t="e">
        <f t="shared" si="1"/>
        <v>#DIV/0!</v>
      </c>
      <c r="J37" s="70"/>
      <c r="K37" s="70"/>
    </row>
    <row r="38" spans="2:11" ht="19.5" customHeight="1">
      <c r="B38" s="65" t="s">
        <v>199</v>
      </c>
      <c r="C38" s="91">
        <v>0</v>
      </c>
      <c r="D38" s="92">
        <f t="shared" si="2"/>
        <v>0</v>
      </c>
      <c r="E38" s="91">
        <v>0</v>
      </c>
      <c r="F38" s="66">
        <f t="shared" si="3"/>
        <v>0</v>
      </c>
      <c r="G38" s="67" t="e">
        <f t="shared" si="0"/>
        <v>#DIV/0!</v>
      </c>
      <c r="H38" s="68" t="e">
        <f t="shared" si="0"/>
        <v>#DIV/0!</v>
      </c>
      <c r="I38" s="69" t="e">
        <f t="shared" si="1"/>
        <v>#DIV/0!</v>
      </c>
      <c r="J38" s="70"/>
      <c r="K38" s="70"/>
    </row>
    <row r="39" spans="2:11" ht="19.5" customHeight="1">
      <c r="B39" s="65" t="s">
        <v>200</v>
      </c>
      <c r="C39" s="91">
        <v>0</v>
      </c>
      <c r="D39" s="92">
        <f t="shared" si="2"/>
        <v>0</v>
      </c>
      <c r="E39" s="91">
        <v>0</v>
      </c>
      <c r="F39" s="66">
        <f t="shared" si="3"/>
        <v>0</v>
      </c>
      <c r="G39" s="67" t="e">
        <f t="shared" si="0"/>
        <v>#DIV/0!</v>
      </c>
      <c r="H39" s="68" t="e">
        <f t="shared" si="0"/>
        <v>#DIV/0!</v>
      </c>
      <c r="I39" s="69" t="e">
        <f t="shared" si="1"/>
        <v>#DIV/0!</v>
      </c>
      <c r="J39" s="70"/>
      <c r="K39" s="70"/>
    </row>
    <row r="40" spans="2:11" ht="19.5" customHeight="1">
      <c r="B40" s="65" t="s">
        <v>201</v>
      </c>
      <c r="C40" s="91">
        <v>0</v>
      </c>
      <c r="D40" s="92">
        <f t="shared" si="2"/>
        <v>0</v>
      </c>
      <c r="E40" s="91">
        <v>0</v>
      </c>
      <c r="F40" s="66">
        <f t="shared" si="3"/>
        <v>0</v>
      </c>
      <c r="G40" s="67" t="e">
        <f t="shared" si="0"/>
        <v>#DIV/0!</v>
      </c>
      <c r="H40" s="68" t="e">
        <f t="shared" si="0"/>
        <v>#DIV/0!</v>
      </c>
      <c r="I40" s="69" t="e">
        <f t="shared" si="1"/>
        <v>#DIV/0!</v>
      </c>
      <c r="J40" s="70"/>
      <c r="K40" s="70"/>
    </row>
    <row r="41" spans="2:11" ht="19.5" customHeight="1">
      <c r="B41" s="65" t="s">
        <v>202</v>
      </c>
      <c r="C41" s="91">
        <v>0</v>
      </c>
      <c r="D41" s="92">
        <f t="shared" si="2"/>
        <v>0</v>
      </c>
      <c r="E41" s="91">
        <v>0</v>
      </c>
      <c r="F41" s="66">
        <f t="shared" si="3"/>
        <v>0</v>
      </c>
      <c r="G41" s="67" t="e">
        <f t="shared" si="0"/>
        <v>#DIV/0!</v>
      </c>
      <c r="H41" s="68" t="e">
        <f t="shared" si="0"/>
        <v>#DIV/0!</v>
      </c>
      <c r="I41" s="69" t="e">
        <f t="shared" si="1"/>
        <v>#DIV/0!</v>
      </c>
      <c r="J41" s="70"/>
      <c r="K41" s="70"/>
    </row>
    <row r="42" spans="2:11" ht="54" customHeight="1">
      <c r="B42" s="71" t="s">
        <v>203</v>
      </c>
      <c r="C42" s="340" t="s">
        <v>220</v>
      </c>
      <c r="D42" s="340"/>
      <c r="E42" s="340"/>
      <c r="F42" s="340"/>
      <c r="G42" s="340"/>
      <c r="H42" s="340"/>
      <c r="I42" s="340"/>
      <c r="J42" s="72"/>
      <c r="K42" s="72"/>
    </row>
    <row r="43" spans="2:11" ht="29.25" customHeight="1">
      <c r="B43" s="357" t="s">
        <v>204</v>
      </c>
      <c r="C43" s="357"/>
      <c r="D43" s="357"/>
      <c r="E43" s="357"/>
      <c r="F43" s="357"/>
      <c r="G43" s="357"/>
      <c r="H43" s="357"/>
      <c r="I43" s="357"/>
      <c r="J43" s="38"/>
      <c r="K43" s="38"/>
    </row>
    <row r="44" spans="2:11" ht="16.5" customHeight="1">
      <c r="B44" s="358"/>
      <c r="C44" s="359"/>
      <c r="D44" s="359"/>
      <c r="E44" s="359"/>
      <c r="F44" s="359"/>
      <c r="G44" s="359"/>
      <c r="H44" s="359"/>
      <c r="I44" s="360"/>
      <c r="J44" s="38"/>
      <c r="K44" s="38"/>
    </row>
    <row r="45" spans="2:11" ht="16.5" customHeight="1">
      <c r="B45" s="361"/>
      <c r="C45" s="362"/>
      <c r="D45" s="362"/>
      <c r="E45" s="362"/>
      <c r="F45" s="362"/>
      <c r="G45" s="362"/>
      <c r="H45" s="362"/>
      <c r="I45" s="363"/>
      <c r="J45" s="72"/>
      <c r="K45" s="72"/>
    </row>
    <row r="46" spans="2:11" ht="16.5" customHeight="1">
      <c r="B46" s="361"/>
      <c r="C46" s="362"/>
      <c r="D46" s="362"/>
      <c r="E46" s="362"/>
      <c r="F46" s="362"/>
      <c r="G46" s="362"/>
      <c r="H46" s="362"/>
      <c r="I46" s="363"/>
      <c r="J46" s="72"/>
      <c r="K46" s="72"/>
    </row>
    <row r="47" spans="2:11" ht="16.5" customHeight="1">
      <c r="B47" s="361"/>
      <c r="C47" s="362"/>
      <c r="D47" s="362"/>
      <c r="E47" s="362"/>
      <c r="F47" s="362"/>
      <c r="G47" s="362"/>
      <c r="H47" s="362"/>
      <c r="I47" s="363"/>
      <c r="J47" s="72"/>
      <c r="K47" s="72"/>
    </row>
    <row r="48" spans="2:11" ht="16.5" customHeight="1">
      <c r="B48" s="364"/>
      <c r="C48" s="365"/>
      <c r="D48" s="365"/>
      <c r="E48" s="365"/>
      <c r="F48" s="365"/>
      <c r="G48" s="365"/>
      <c r="H48" s="365"/>
      <c r="I48" s="366"/>
      <c r="J48" s="73"/>
      <c r="K48" s="73"/>
    </row>
    <row r="49" spans="2:11" ht="34.5" customHeight="1">
      <c r="B49" s="43" t="s">
        <v>205</v>
      </c>
      <c r="C49" s="340" t="s">
        <v>220</v>
      </c>
      <c r="D49" s="340"/>
      <c r="E49" s="340"/>
      <c r="F49" s="340"/>
      <c r="G49" s="340"/>
      <c r="H49" s="340"/>
      <c r="I49" s="340"/>
      <c r="J49" s="74"/>
      <c r="K49" s="74"/>
    </row>
    <row r="50" spans="2:11" ht="34.5" customHeight="1">
      <c r="B50" s="43" t="s">
        <v>206</v>
      </c>
      <c r="C50" s="340" t="s">
        <v>220</v>
      </c>
      <c r="D50" s="340"/>
      <c r="E50" s="340"/>
      <c r="F50" s="340"/>
      <c r="G50" s="340"/>
      <c r="H50" s="340"/>
      <c r="I50" s="340"/>
      <c r="J50" s="74"/>
      <c r="K50" s="74"/>
    </row>
    <row r="51" spans="2:11" ht="34.5" customHeight="1">
      <c r="B51" s="75" t="s">
        <v>207</v>
      </c>
      <c r="C51" s="340" t="s">
        <v>220</v>
      </c>
      <c r="D51" s="340"/>
      <c r="E51" s="340"/>
      <c r="F51" s="340"/>
      <c r="G51" s="340"/>
      <c r="H51" s="340"/>
      <c r="I51" s="340"/>
      <c r="J51" s="74"/>
      <c r="K51" s="74"/>
    </row>
    <row r="52" spans="2:11" ht="29.25" customHeight="1">
      <c r="B52" s="357" t="s">
        <v>208</v>
      </c>
      <c r="C52" s="357"/>
      <c r="D52" s="357"/>
      <c r="E52" s="357"/>
      <c r="F52" s="357"/>
      <c r="G52" s="357"/>
      <c r="H52" s="357"/>
      <c r="I52" s="357"/>
      <c r="J52" s="74"/>
      <c r="K52" s="74"/>
    </row>
    <row r="53" spans="2:11" ht="33" customHeight="1">
      <c r="B53" s="353" t="s">
        <v>209</v>
      </c>
      <c r="C53" s="76" t="s">
        <v>210</v>
      </c>
      <c r="D53" s="354" t="s">
        <v>211</v>
      </c>
      <c r="E53" s="354"/>
      <c r="F53" s="354"/>
      <c r="G53" s="354" t="s">
        <v>212</v>
      </c>
      <c r="H53" s="354"/>
      <c r="I53" s="354"/>
      <c r="J53" s="77"/>
      <c r="K53" s="77"/>
    </row>
    <row r="54" spans="2:11" ht="31.5" customHeight="1">
      <c r="B54" s="353"/>
      <c r="C54" s="78"/>
      <c r="D54" s="340"/>
      <c r="E54" s="340"/>
      <c r="F54" s="340"/>
      <c r="G54" s="355"/>
      <c r="H54" s="355"/>
      <c r="I54" s="355"/>
      <c r="J54" s="77"/>
      <c r="K54" s="77"/>
    </row>
    <row r="55" spans="2:11" ht="31.5" customHeight="1">
      <c r="B55" s="75" t="s">
        <v>213</v>
      </c>
      <c r="C55" s="342"/>
      <c r="D55" s="342"/>
      <c r="E55" s="356" t="s">
        <v>214</v>
      </c>
      <c r="F55" s="356"/>
      <c r="G55" s="342"/>
      <c r="H55" s="342"/>
      <c r="I55" s="342"/>
      <c r="J55" s="79"/>
      <c r="K55" s="79"/>
    </row>
    <row r="56" spans="2:11" ht="31.5" customHeight="1">
      <c r="B56" s="75" t="s">
        <v>215</v>
      </c>
      <c r="C56" s="340"/>
      <c r="D56" s="340"/>
      <c r="E56" s="341" t="s">
        <v>216</v>
      </c>
      <c r="F56" s="341"/>
      <c r="G56" s="342"/>
      <c r="H56" s="342"/>
      <c r="I56" s="342"/>
      <c r="J56" s="79"/>
      <c r="K56" s="79"/>
    </row>
    <row r="57" spans="2:11" ht="31.5" customHeight="1">
      <c r="B57" s="75" t="s">
        <v>217</v>
      </c>
      <c r="C57" s="340"/>
      <c r="D57" s="340"/>
      <c r="E57" s="343" t="s">
        <v>218</v>
      </c>
      <c r="F57" s="344"/>
      <c r="G57" s="347"/>
      <c r="H57" s="348"/>
      <c r="I57" s="349"/>
      <c r="J57" s="80"/>
      <c r="K57" s="80"/>
    </row>
    <row r="58" spans="2:11" ht="31.5" customHeight="1">
      <c r="B58" s="75" t="s">
        <v>219</v>
      </c>
      <c r="C58" s="340"/>
      <c r="D58" s="340"/>
      <c r="E58" s="345"/>
      <c r="F58" s="346"/>
      <c r="G58" s="350"/>
      <c r="H58" s="351"/>
      <c r="I58" s="352"/>
      <c r="J58" s="80"/>
      <c r="K58" s="80"/>
    </row>
    <row r="59" spans="2:11" ht="15" hidden="1">
      <c r="B59" s="81"/>
      <c r="C59" s="81"/>
      <c r="D59" s="5"/>
      <c r="E59" s="5"/>
      <c r="F59" s="5"/>
      <c r="G59" s="5"/>
      <c r="H59" s="5"/>
      <c r="I59" s="82"/>
      <c r="J59" s="83"/>
      <c r="K59" s="83"/>
    </row>
    <row r="60" spans="2:11" ht="12.75" hidden="1">
      <c r="B60" s="84"/>
      <c r="C60" s="85"/>
      <c r="D60" s="85"/>
      <c r="E60" s="86"/>
      <c r="F60" s="86"/>
      <c r="G60" s="87"/>
      <c r="H60" s="88"/>
      <c r="I60" s="85"/>
      <c r="J60" s="89"/>
      <c r="K60" s="89"/>
    </row>
    <row r="61" spans="2:11" ht="12.75" hidden="1">
      <c r="B61" s="84"/>
      <c r="C61" s="85"/>
      <c r="D61" s="85"/>
      <c r="E61" s="86"/>
      <c r="F61" s="86"/>
      <c r="G61" s="87"/>
      <c r="H61" s="88"/>
      <c r="I61" s="85"/>
      <c r="J61" s="89"/>
      <c r="K61" s="89"/>
    </row>
    <row r="62" spans="2:11" ht="12.75" hidden="1">
      <c r="B62" s="84"/>
      <c r="C62" s="85"/>
      <c r="D62" s="85"/>
      <c r="E62" s="86"/>
      <c r="F62" s="86"/>
      <c r="G62" s="87"/>
      <c r="H62" s="88"/>
      <c r="I62" s="85"/>
      <c r="J62" s="89"/>
      <c r="K62" s="89"/>
    </row>
    <row r="63" spans="2:11" ht="12.75" hidden="1">
      <c r="B63" s="84"/>
      <c r="C63" s="85"/>
      <c r="D63" s="85"/>
      <c r="E63" s="86"/>
      <c r="F63" s="86"/>
      <c r="G63" s="87"/>
      <c r="H63" s="88"/>
      <c r="I63" s="85"/>
      <c r="J63" s="89"/>
      <c r="K63" s="89"/>
    </row>
    <row r="64" spans="2:11" ht="12.75" hidden="1">
      <c r="B64" s="84"/>
      <c r="C64" s="85"/>
      <c r="D64" s="85"/>
      <c r="E64" s="86"/>
      <c r="F64" s="86"/>
      <c r="G64" s="87"/>
      <c r="H64" s="88"/>
      <c r="I64" s="85"/>
      <c r="J64" s="89"/>
      <c r="K64" s="89"/>
    </row>
    <row r="65" spans="2:11" ht="12.75" hidden="1">
      <c r="B65" s="84"/>
      <c r="C65" s="85"/>
      <c r="D65" s="85"/>
      <c r="E65" s="86"/>
      <c r="F65" s="86"/>
      <c r="G65" s="87"/>
      <c r="H65" s="88"/>
      <c r="I65" s="85"/>
      <c r="J65" s="89"/>
      <c r="K65" s="89"/>
    </row>
    <row r="66" spans="2:11" ht="12.75" hidden="1">
      <c r="B66" s="84"/>
      <c r="C66" s="85"/>
      <c r="D66" s="85"/>
      <c r="E66" s="86"/>
      <c r="F66" s="86"/>
      <c r="G66" s="87"/>
      <c r="H66" s="88"/>
      <c r="I66" s="85"/>
      <c r="J66" s="89"/>
      <c r="K66" s="89"/>
    </row>
    <row r="67" spans="2:11" ht="12.75" hidden="1">
      <c r="B67" s="84"/>
      <c r="C67" s="85"/>
      <c r="D67" s="85"/>
      <c r="E67" s="86"/>
      <c r="F67" s="86"/>
      <c r="G67" s="87"/>
      <c r="H67" s="88"/>
      <c r="I67" s="85"/>
      <c r="J67" s="89"/>
      <c r="K67" s="89"/>
    </row>
  </sheetData>
  <sheetProtection/>
  <mergeCells count="66">
    <mergeCell ref="B2:B5"/>
    <mergeCell ref="C2:H2"/>
    <mergeCell ref="I2:I5"/>
    <mergeCell ref="C3:H3"/>
    <mergeCell ref="C4:H4"/>
    <mergeCell ref="C5:F5"/>
    <mergeCell ref="G5:H5"/>
    <mergeCell ref="B6:I6"/>
    <mergeCell ref="B7:I7"/>
    <mergeCell ref="B8:I8"/>
    <mergeCell ref="D9:E9"/>
    <mergeCell ref="D10:E10"/>
    <mergeCell ref="F10:G10"/>
    <mergeCell ref="F9:I9"/>
    <mergeCell ref="C11:F11"/>
    <mergeCell ref="H11:I11"/>
    <mergeCell ref="C12:F12"/>
    <mergeCell ref="H12:I12"/>
    <mergeCell ref="C13:I13"/>
    <mergeCell ref="C14:I14"/>
    <mergeCell ref="C15:F15"/>
    <mergeCell ref="H15:I15"/>
    <mergeCell ref="C16:F16"/>
    <mergeCell ref="H16:I16"/>
    <mergeCell ref="C17:I17"/>
    <mergeCell ref="C18:I18"/>
    <mergeCell ref="C19:I19"/>
    <mergeCell ref="C20:I20"/>
    <mergeCell ref="B21:B22"/>
    <mergeCell ref="C21:E21"/>
    <mergeCell ref="F21:I21"/>
    <mergeCell ref="C22:E22"/>
    <mergeCell ref="F22:I22"/>
    <mergeCell ref="C23:E23"/>
    <mergeCell ref="F23:I23"/>
    <mergeCell ref="C24:E24"/>
    <mergeCell ref="F24:I24"/>
    <mergeCell ref="C25:E25"/>
    <mergeCell ref="G25:I25"/>
    <mergeCell ref="C26:E26"/>
    <mergeCell ref="G26:I26"/>
    <mergeCell ref="C27:E27"/>
    <mergeCell ref="G27:I27"/>
    <mergeCell ref="B28:I28"/>
    <mergeCell ref="C42:I42"/>
    <mergeCell ref="B43:I43"/>
    <mergeCell ref="B44:I48"/>
    <mergeCell ref="C49:I49"/>
    <mergeCell ref="C50:I50"/>
    <mergeCell ref="C51:I51"/>
    <mergeCell ref="B52:I52"/>
    <mergeCell ref="B53:B54"/>
    <mergeCell ref="D53:F53"/>
    <mergeCell ref="G53:I53"/>
    <mergeCell ref="D54:F54"/>
    <mergeCell ref="G54:I54"/>
    <mergeCell ref="C55:D55"/>
    <mergeCell ref="E55:F55"/>
    <mergeCell ref="G55:I55"/>
    <mergeCell ref="C56:D56"/>
    <mergeCell ref="E56:F56"/>
    <mergeCell ref="G56:I56"/>
    <mergeCell ref="C57:D57"/>
    <mergeCell ref="E57:F58"/>
    <mergeCell ref="G57:I58"/>
    <mergeCell ref="C58:D58"/>
  </mergeCells>
  <dataValidations count="8">
    <dataValidation type="list" allowBlank="1" showInputMessage="1" showErrorMessage="1" sqref="C10 I10">
      <formula1>$N$14:$N$15</formula1>
    </dataValidation>
    <dataValidation type="list" allowBlank="1" showInputMessage="1" showErrorMessage="1" sqref="H16:I16">
      <formula1>$N$8:$N$11</formula1>
    </dataValidation>
    <dataValidation type="list" allowBlank="1" showInputMessage="1" showErrorMessage="1" sqref="C13:I13">
      <formula1>$N$17:$N$24</formula1>
    </dataValidation>
    <dataValidation type="list" allowBlank="1" showInputMessage="1" showErrorMessage="1" sqref="J13:K13">
      <formula1>$M$24:$M$31</formula1>
    </dataValidation>
    <dataValidation type="list" allowBlank="1" showInputMessage="1" showErrorMessage="1" sqref="H15:J15">
      <formula1>M20:M22</formula1>
    </dataValidation>
    <dataValidation type="list" allowBlank="1" showInputMessage="1" showErrorMessage="1" sqref="K15">
      <formula1>O20:O22</formula1>
    </dataValidation>
    <dataValidation type="list" allowBlank="1" showInputMessage="1" showErrorMessage="1" sqref="C12:F12">
      <formula1>$M$9:$M$12</formula1>
    </dataValidation>
    <dataValidation type="list" allowBlank="1" showInputMessage="1" showErrorMessage="1" sqref="C27:E27">
      <formula1>$M$15:$M$18</formula1>
    </dataValidation>
  </dataValidations>
  <printOptions/>
  <pageMargins left="0.7" right="0.7" top="0.75" bottom="0.75" header="0.3" footer="0.3"/>
  <pageSetup orientation="portrait" paperSize="9"/>
  <drawing r:id="rId1"/>
</worksheet>
</file>

<file path=xl/worksheets/sheet4.xml><?xml version="1.0" encoding="utf-8"?>
<worksheet xmlns="http://schemas.openxmlformats.org/spreadsheetml/2006/main" xmlns:r="http://schemas.openxmlformats.org/officeDocument/2006/relationships">
  <sheetPr>
    <tabColor theme="4" tint="0.7999799847602844"/>
  </sheetPr>
  <dimension ref="B2:X67"/>
  <sheetViews>
    <sheetView zoomScale="80" zoomScaleNormal="80" zoomScalePageLayoutView="0" workbookViewId="0" topLeftCell="A37">
      <selection activeCell="C49" sqref="C49:I50"/>
    </sheetView>
  </sheetViews>
  <sheetFormatPr defaultColWidth="11.421875" defaultRowHeight="15"/>
  <cols>
    <col min="1" max="1" width="0.9921875" style="183" customWidth="1"/>
    <col min="2" max="2" width="25.421875" style="182" customWidth="1"/>
    <col min="3" max="3" width="14.57421875" style="183" customWidth="1"/>
    <col min="4" max="4" width="20.140625" style="183" customWidth="1"/>
    <col min="5" max="5" width="16.421875" style="183" customWidth="1"/>
    <col min="6" max="6" width="25.00390625" style="183" customWidth="1"/>
    <col min="7" max="7" width="22.00390625" style="184" customWidth="1"/>
    <col min="8" max="8" width="20.57421875" style="183" customWidth="1"/>
    <col min="9" max="9" width="22.421875" style="183" customWidth="1"/>
    <col min="10" max="10" width="20.421875" style="25" customWidth="1"/>
    <col min="11" max="12" width="11.421875" style="185" customWidth="1"/>
    <col min="13" max="14" width="11.421875" style="186" customWidth="1"/>
    <col min="15" max="16384" width="11.421875" style="183" customWidth="1"/>
  </cols>
  <sheetData>
    <row r="1" ht="6" customHeight="1" thickBot="1"/>
    <row r="2" spans="2:23" ht="33.75" customHeight="1">
      <c r="B2" s="442"/>
      <c r="C2" s="448" t="s">
        <v>722</v>
      </c>
      <c r="D2" s="449"/>
      <c r="E2" s="449"/>
      <c r="F2" s="449"/>
      <c r="G2" s="449"/>
      <c r="H2" s="449"/>
      <c r="I2" s="450"/>
      <c r="J2" s="187"/>
      <c r="K2" s="25"/>
      <c r="L2" s="35" t="s">
        <v>117</v>
      </c>
      <c r="M2" s="25"/>
      <c r="N2" s="25"/>
      <c r="O2" s="25"/>
      <c r="P2" s="25"/>
      <c r="Q2" s="25"/>
      <c r="R2" s="25"/>
      <c r="S2" s="25"/>
      <c r="T2" s="25"/>
      <c r="U2" s="185"/>
      <c r="V2" s="185"/>
      <c r="W2" s="185"/>
    </row>
    <row r="3" spans="2:23" ht="25.5" customHeight="1">
      <c r="B3" s="443"/>
      <c r="C3" s="445" t="s">
        <v>16</v>
      </c>
      <c r="D3" s="446"/>
      <c r="E3" s="446"/>
      <c r="F3" s="446"/>
      <c r="G3" s="446"/>
      <c r="H3" s="446"/>
      <c r="I3" s="451"/>
      <c r="J3" s="187"/>
      <c r="K3" s="25"/>
      <c r="L3" s="35" t="s">
        <v>118</v>
      </c>
      <c r="M3" s="25"/>
      <c r="N3" s="25"/>
      <c r="O3" s="25"/>
      <c r="P3" s="25"/>
      <c r="Q3" s="25"/>
      <c r="R3" s="25"/>
      <c r="S3" s="25"/>
      <c r="T3" s="25"/>
      <c r="U3" s="185"/>
      <c r="V3" s="185"/>
      <c r="W3" s="185"/>
    </row>
    <row r="4" spans="2:23" ht="25.5" customHeight="1">
      <c r="B4" s="443"/>
      <c r="C4" s="445" t="s">
        <v>119</v>
      </c>
      <c r="D4" s="446"/>
      <c r="E4" s="446"/>
      <c r="F4" s="446"/>
      <c r="G4" s="446"/>
      <c r="H4" s="446"/>
      <c r="I4" s="451"/>
      <c r="J4" s="187"/>
      <c r="K4" s="25"/>
      <c r="L4" s="35" t="s">
        <v>120</v>
      </c>
      <c r="M4" s="25"/>
      <c r="N4" s="25"/>
      <c r="O4" s="25"/>
      <c r="P4" s="25"/>
      <c r="Q4" s="25"/>
      <c r="R4" s="25"/>
      <c r="S4" s="25"/>
      <c r="T4" s="25"/>
      <c r="U4" s="185"/>
      <c r="V4" s="185"/>
      <c r="W4" s="185"/>
    </row>
    <row r="5" spans="2:23" ht="25.5" customHeight="1">
      <c r="B5" s="444"/>
      <c r="C5" s="445" t="s">
        <v>121</v>
      </c>
      <c r="D5" s="446"/>
      <c r="E5" s="446"/>
      <c r="F5" s="447"/>
      <c r="G5" s="455" t="s">
        <v>723</v>
      </c>
      <c r="H5" s="456"/>
      <c r="I5" s="457"/>
      <c r="J5" s="187"/>
      <c r="K5" s="25"/>
      <c r="L5" s="35" t="s">
        <v>123</v>
      </c>
      <c r="M5" s="25"/>
      <c r="N5" s="25"/>
      <c r="O5" s="25"/>
      <c r="P5" s="25"/>
      <c r="Q5" s="25"/>
      <c r="R5" s="25"/>
      <c r="S5" s="25"/>
      <c r="T5" s="25"/>
      <c r="U5" s="185"/>
      <c r="V5" s="185"/>
      <c r="W5" s="185"/>
    </row>
    <row r="6" spans="2:24" ht="23.25" customHeight="1">
      <c r="B6" s="452" t="s">
        <v>124</v>
      </c>
      <c r="C6" s="453"/>
      <c r="D6" s="453"/>
      <c r="E6" s="453"/>
      <c r="F6" s="453"/>
      <c r="G6" s="453"/>
      <c r="H6" s="453"/>
      <c r="I6" s="454"/>
      <c r="J6" s="36"/>
      <c r="K6" s="36"/>
      <c r="L6" s="25"/>
      <c r="M6" s="25"/>
      <c r="N6" s="25"/>
      <c r="O6" s="25"/>
      <c r="P6" s="25"/>
      <c r="Q6" s="25"/>
      <c r="R6" s="25"/>
      <c r="S6" s="25"/>
      <c r="T6" s="25"/>
      <c r="U6" s="25"/>
      <c r="V6" s="185"/>
      <c r="W6" s="185"/>
      <c r="X6" s="185"/>
    </row>
    <row r="7" spans="2:24" ht="24" customHeight="1">
      <c r="B7" s="458" t="s">
        <v>125</v>
      </c>
      <c r="C7" s="459"/>
      <c r="D7" s="459"/>
      <c r="E7" s="459"/>
      <c r="F7" s="459"/>
      <c r="G7" s="459"/>
      <c r="H7" s="459"/>
      <c r="I7" s="460"/>
      <c r="J7" s="188"/>
      <c r="K7" s="188"/>
      <c r="L7" s="25"/>
      <c r="M7" s="25"/>
      <c r="N7" s="25"/>
      <c r="O7" s="25"/>
      <c r="P7" s="25"/>
      <c r="Q7" s="25"/>
      <c r="R7" s="25"/>
      <c r="S7" s="25"/>
      <c r="T7" s="25"/>
      <c r="U7" s="25"/>
      <c r="V7" s="185"/>
      <c r="W7" s="185"/>
      <c r="X7" s="185"/>
    </row>
    <row r="8" spans="2:14" ht="24" customHeight="1">
      <c r="B8" s="461" t="s">
        <v>126</v>
      </c>
      <c r="C8" s="462"/>
      <c r="D8" s="462"/>
      <c r="E8" s="462"/>
      <c r="F8" s="462"/>
      <c r="G8" s="462"/>
      <c r="H8" s="462"/>
      <c r="I8" s="463"/>
      <c r="N8" s="186" t="s">
        <v>127</v>
      </c>
    </row>
    <row r="9" spans="2:14" ht="30.75" customHeight="1">
      <c r="B9" s="189" t="s">
        <v>657</v>
      </c>
      <c r="C9" s="190">
        <v>1</v>
      </c>
      <c r="D9" s="464" t="s">
        <v>656</v>
      </c>
      <c r="E9" s="464"/>
      <c r="F9" s="465" t="s">
        <v>739</v>
      </c>
      <c r="G9" s="466"/>
      <c r="H9" s="466"/>
      <c r="I9" s="467"/>
      <c r="M9" s="118" t="s">
        <v>130</v>
      </c>
      <c r="N9" s="186" t="s">
        <v>131</v>
      </c>
    </row>
    <row r="10" spans="2:14" ht="30.75" customHeight="1">
      <c r="B10" s="189" t="s">
        <v>132</v>
      </c>
      <c r="C10" s="191" t="s">
        <v>151</v>
      </c>
      <c r="D10" s="464" t="s">
        <v>133</v>
      </c>
      <c r="E10" s="464"/>
      <c r="F10" s="465" t="s">
        <v>740</v>
      </c>
      <c r="G10" s="468"/>
      <c r="H10" s="192" t="s">
        <v>134</v>
      </c>
      <c r="I10" s="193" t="s">
        <v>151</v>
      </c>
      <c r="M10" s="118" t="s">
        <v>135</v>
      </c>
      <c r="N10" s="186" t="s">
        <v>136</v>
      </c>
    </row>
    <row r="11" spans="2:14" ht="30.75" customHeight="1">
      <c r="B11" s="189" t="s">
        <v>137</v>
      </c>
      <c r="C11" s="469" t="s">
        <v>222</v>
      </c>
      <c r="D11" s="469"/>
      <c r="E11" s="469"/>
      <c r="F11" s="469"/>
      <c r="G11" s="192" t="s">
        <v>138</v>
      </c>
      <c r="H11" s="470" t="s">
        <v>222</v>
      </c>
      <c r="I11" s="471"/>
      <c r="M11" s="118" t="s">
        <v>139</v>
      </c>
      <c r="N11" s="186" t="s">
        <v>140</v>
      </c>
    </row>
    <row r="12" spans="2:13" ht="30.75" customHeight="1">
      <c r="B12" s="189" t="s">
        <v>141</v>
      </c>
      <c r="C12" s="472" t="s">
        <v>135</v>
      </c>
      <c r="D12" s="472"/>
      <c r="E12" s="472"/>
      <c r="F12" s="472"/>
      <c r="G12" s="192" t="s">
        <v>142</v>
      </c>
      <c r="H12" s="473" t="s">
        <v>746</v>
      </c>
      <c r="I12" s="474"/>
      <c r="M12" s="119" t="s">
        <v>143</v>
      </c>
    </row>
    <row r="13" spans="2:13" ht="99.75" customHeight="1">
      <c r="B13" s="189" t="s">
        <v>144</v>
      </c>
      <c r="C13" s="475" t="str">
        <f>+Metas_Magnitud!C13</f>
        <v>Estratégico: 4. Ser ejemplo en la rendición de cuentas a la ciudadanía.
Calidad: 1. Fortalecer la prestación de los servicios de la Secretaría Distrital de Movilidad que responda a la gestión de riesgos y oportunidades, la mejora continua, los recursos y los requisitos aplicables, con el fin de dar cumplimiento a la planeación estratégica y aumentar la satisfacción de los usuarios.
Antisoborno 3. Fortalecer el reporte de las denuncias presentadas por presuntos actos de soborno, asegurando la protección de la identidad del denunciante en buena fe y bajo una sospecha razonable, y evitar represalias a este..</v>
      </c>
      <c r="D13" s="475"/>
      <c r="E13" s="475"/>
      <c r="F13" s="475"/>
      <c r="G13" s="475"/>
      <c r="H13" s="475"/>
      <c r="I13" s="476"/>
      <c r="J13" s="194"/>
      <c r="M13" s="119"/>
    </row>
    <row r="14" spans="2:14" ht="30.75" customHeight="1">
      <c r="B14" s="189" t="s">
        <v>145</v>
      </c>
      <c r="C14" s="477" t="s">
        <v>222</v>
      </c>
      <c r="D14" s="477"/>
      <c r="E14" s="477"/>
      <c r="F14" s="477"/>
      <c r="G14" s="477"/>
      <c r="H14" s="477"/>
      <c r="I14" s="478"/>
      <c r="M14" s="119"/>
      <c r="N14" s="186" t="s">
        <v>146</v>
      </c>
    </row>
    <row r="15" spans="2:14" ht="30.75" customHeight="1">
      <c r="B15" s="189" t="s">
        <v>147</v>
      </c>
      <c r="C15" s="479" t="s">
        <v>540</v>
      </c>
      <c r="D15" s="479"/>
      <c r="E15" s="479"/>
      <c r="F15" s="479"/>
      <c r="G15" s="192" t="s">
        <v>148</v>
      </c>
      <c r="H15" s="480" t="s">
        <v>164</v>
      </c>
      <c r="I15" s="481"/>
      <c r="M15" s="119" t="s">
        <v>150</v>
      </c>
      <c r="N15" s="186" t="s">
        <v>151</v>
      </c>
    </row>
    <row r="16" spans="2:13" ht="30.75" customHeight="1">
      <c r="B16" s="189" t="s">
        <v>152</v>
      </c>
      <c r="C16" s="482" t="s">
        <v>757</v>
      </c>
      <c r="D16" s="482"/>
      <c r="E16" s="482"/>
      <c r="F16" s="482"/>
      <c r="G16" s="192" t="s">
        <v>153</v>
      </c>
      <c r="H16" s="480" t="s">
        <v>127</v>
      </c>
      <c r="I16" s="481"/>
      <c r="M16" s="119" t="s">
        <v>154</v>
      </c>
    </row>
    <row r="17" spans="2:14" ht="40.5" customHeight="1">
      <c r="B17" s="189" t="s">
        <v>155</v>
      </c>
      <c r="C17" s="483" t="s">
        <v>741</v>
      </c>
      <c r="D17" s="484"/>
      <c r="E17" s="484"/>
      <c r="F17" s="484"/>
      <c r="G17" s="484"/>
      <c r="H17" s="484"/>
      <c r="I17" s="485"/>
      <c r="J17" s="195"/>
      <c r="M17" s="119" t="s">
        <v>156</v>
      </c>
      <c r="N17" s="186" t="s">
        <v>157</v>
      </c>
    </row>
    <row r="18" spans="2:14" ht="30.75" customHeight="1">
      <c r="B18" s="189" t="s">
        <v>158</v>
      </c>
      <c r="C18" s="479" t="s">
        <v>541</v>
      </c>
      <c r="D18" s="479"/>
      <c r="E18" s="479"/>
      <c r="F18" s="479"/>
      <c r="G18" s="479"/>
      <c r="H18" s="479"/>
      <c r="I18" s="486"/>
      <c r="M18" s="119" t="s">
        <v>159</v>
      </c>
      <c r="N18" s="186" t="s">
        <v>160</v>
      </c>
    </row>
    <row r="19" spans="2:14" ht="30.75" customHeight="1">
      <c r="B19" s="189" t="s">
        <v>161</v>
      </c>
      <c r="C19" s="487" t="s">
        <v>542</v>
      </c>
      <c r="D19" s="487"/>
      <c r="E19" s="487"/>
      <c r="F19" s="487"/>
      <c r="G19" s="487"/>
      <c r="H19" s="487"/>
      <c r="I19" s="488"/>
      <c r="M19" s="119"/>
      <c r="N19" s="186" t="s">
        <v>162</v>
      </c>
    </row>
    <row r="20" spans="2:14" ht="30.75" customHeight="1">
      <c r="B20" s="189" t="s">
        <v>163</v>
      </c>
      <c r="C20" s="489" t="s">
        <v>223</v>
      </c>
      <c r="D20" s="489"/>
      <c r="E20" s="489"/>
      <c r="F20" s="489"/>
      <c r="G20" s="489"/>
      <c r="H20" s="489"/>
      <c r="I20" s="490"/>
      <c r="M20" s="119" t="s">
        <v>164</v>
      </c>
      <c r="N20" s="186" t="s">
        <v>165</v>
      </c>
    </row>
    <row r="21" spans="2:14" ht="27.75" customHeight="1">
      <c r="B21" s="491" t="s">
        <v>166</v>
      </c>
      <c r="C21" s="492" t="s">
        <v>167</v>
      </c>
      <c r="D21" s="492"/>
      <c r="E21" s="492"/>
      <c r="F21" s="493" t="s">
        <v>168</v>
      </c>
      <c r="G21" s="493"/>
      <c r="H21" s="493"/>
      <c r="I21" s="494"/>
      <c r="M21" s="119" t="s">
        <v>149</v>
      </c>
      <c r="N21" s="186" t="s">
        <v>169</v>
      </c>
    </row>
    <row r="22" spans="2:14" ht="27" customHeight="1">
      <c r="B22" s="491"/>
      <c r="C22" s="487" t="s">
        <v>543</v>
      </c>
      <c r="D22" s="487"/>
      <c r="E22" s="487"/>
      <c r="F22" s="487" t="s">
        <v>544</v>
      </c>
      <c r="G22" s="487"/>
      <c r="H22" s="487"/>
      <c r="I22" s="488"/>
      <c r="M22" s="119" t="s">
        <v>170</v>
      </c>
      <c r="N22" s="186" t="s">
        <v>171</v>
      </c>
    </row>
    <row r="23" spans="2:14" ht="39.75" customHeight="1">
      <c r="B23" s="189" t="s">
        <v>172</v>
      </c>
      <c r="C23" s="480" t="s">
        <v>224</v>
      </c>
      <c r="D23" s="480"/>
      <c r="E23" s="480"/>
      <c r="F23" s="480" t="s">
        <v>224</v>
      </c>
      <c r="G23" s="480"/>
      <c r="H23" s="480"/>
      <c r="I23" s="481"/>
      <c r="M23" s="119"/>
      <c r="N23" s="186" t="s">
        <v>173</v>
      </c>
    </row>
    <row r="24" spans="2:14" ht="48.75" customHeight="1">
      <c r="B24" s="189" t="s">
        <v>174</v>
      </c>
      <c r="C24" s="495" t="s">
        <v>545</v>
      </c>
      <c r="D24" s="495"/>
      <c r="E24" s="495"/>
      <c r="F24" s="487" t="s">
        <v>742</v>
      </c>
      <c r="G24" s="487"/>
      <c r="H24" s="487"/>
      <c r="I24" s="488"/>
      <c r="M24" s="119"/>
      <c r="N24" s="186" t="s">
        <v>175</v>
      </c>
    </row>
    <row r="25" spans="2:13" ht="29.25" customHeight="1">
      <c r="B25" s="189" t="s">
        <v>176</v>
      </c>
      <c r="C25" s="496">
        <v>43831</v>
      </c>
      <c r="D25" s="497"/>
      <c r="E25" s="498"/>
      <c r="F25" s="192" t="s">
        <v>177</v>
      </c>
      <c r="G25" s="499" t="s">
        <v>222</v>
      </c>
      <c r="H25" s="499"/>
      <c r="I25" s="500"/>
      <c r="M25" s="119"/>
    </row>
    <row r="26" spans="2:13" ht="27" customHeight="1">
      <c r="B26" s="189" t="s">
        <v>178</v>
      </c>
      <c r="C26" s="496">
        <v>44166</v>
      </c>
      <c r="D26" s="466"/>
      <c r="E26" s="468"/>
      <c r="F26" s="192" t="s">
        <v>179</v>
      </c>
      <c r="G26" s="509">
        <v>1</v>
      </c>
      <c r="H26" s="509"/>
      <c r="I26" s="510"/>
      <c r="M26" s="119"/>
    </row>
    <row r="27" spans="2:13" ht="47.25" customHeight="1">
      <c r="B27" s="189" t="s">
        <v>180</v>
      </c>
      <c r="C27" s="477" t="s">
        <v>156</v>
      </c>
      <c r="D27" s="477"/>
      <c r="E27" s="477"/>
      <c r="F27" s="196" t="s">
        <v>181</v>
      </c>
      <c r="G27" s="499" t="s">
        <v>222</v>
      </c>
      <c r="H27" s="499"/>
      <c r="I27" s="500"/>
      <c r="M27" s="119"/>
    </row>
    <row r="28" spans="2:13" ht="30" customHeight="1">
      <c r="B28" s="511" t="s">
        <v>182</v>
      </c>
      <c r="C28" s="512"/>
      <c r="D28" s="512"/>
      <c r="E28" s="512"/>
      <c r="F28" s="512"/>
      <c r="G28" s="512"/>
      <c r="H28" s="512"/>
      <c r="I28" s="513"/>
      <c r="M28" s="119"/>
    </row>
    <row r="29" spans="2:13" ht="56.25" customHeight="1">
      <c r="B29" s="206" t="s">
        <v>183</v>
      </c>
      <c r="C29" s="180" t="s">
        <v>184</v>
      </c>
      <c r="D29" s="180" t="s">
        <v>185</v>
      </c>
      <c r="E29" s="180" t="s">
        <v>186</v>
      </c>
      <c r="F29" s="180" t="s">
        <v>187</v>
      </c>
      <c r="G29" s="207" t="s">
        <v>188</v>
      </c>
      <c r="H29" s="207" t="s">
        <v>189</v>
      </c>
      <c r="I29" s="181" t="s">
        <v>190</v>
      </c>
      <c r="M29" s="119"/>
    </row>
    <row r="30" spans="2:13" ht="19.5" customHeight="1">
      <c r="B30" s="208" t="s">
        <v>191</v>
      </c>
      <c r="C30" s="209">
        <v>0</v>
      </c>
      <c r="D30" s="210">
        <f>+C30</f>
        <v>0</v>
      </c>
      <c r="E30" s="209">
        <v>0</v>
      </c>
      <c r="F30" s="160">
        <f>+E30</f>
        <v>0</v>
      </c>
      <c r="G30" s="211" t="e">
        <f>+C30/E30</f>
        <v>#DIV/0!</v>
      </c>
      <c r="H30" s="212" t="e">
        <f>+D30/F30</f>
        <v>#DIV/0!</v>
      </c>
      <c r="I30" s="213" t="e">
        <f>+H30/$G$26</f>
        <v>#DIV/0!</v>
      </c>
      <c r="M30" s="119"/>
    </row>
    <row r="31" spans="2:13" ht="19.5" customHeight="1">
      <c r="B31" s="208" t="s">
        <v>192</v>
      </c>
      <c r="C31" s="209">
        <v>0</v>
      </c>
      <c r="D31" s="210">
        <f>+D30+C31</f>
        <v>0</v>
      </c>
      <c r="E31" s="209">
        <v>0</v>
      </c>
      <c r="F31" s="160">
        <f>+F30+E31</f>
        <v>0</v>
      </c>
      <c r="G31" s="211" t="e">
        <f aca="true" t="shared" si="0" ref="G31:G41">+C31/E31</f>
        <v>#DIV/0!</v>
      </c>
      <c r="H31" s="212" t="e">
        <f aca="true" t="shared" si="1" ref="H31:H41">+D31/F31</f>
        <v>#DIV/0!</v>
      </c>
      <c r="I31" s="213" t="e">
        <f aca="true" t="shared" si="2" ref="I31:I41">+H31/$G$26</f>
        <v>#DIV/0!</v>
      </c>
      <c r="M31" s="119"/>
    </row>
    <row r="32" spans="2:13" ht="19.5" customHeight="1">
      <c r="B32" s="208" t="s">
        <v>193</v>
      </c>
      <c r="C32" s="209">
        <v>0</v>
      </c>
      <c r="D32" s="210">
        <f aca="true" t="shared" si="3" ref="D32:D41">+D31+C32</f>
        <v>0</v>
      </c>
      <c r="E32" s="209">
        <v>0</v>
      </c>
      <c r="F32" s="160">
        <f aca="true" t="shared" si="4" ref="F32:F41">+F31+E32</f>
        <v>0</v>
      </c>
      <c r="G32" s="211" t="e">
        <f t="shared" si="0"/>
        <v>#DIV/0!</v>
      </c>
      <c r="H32" s="212" t="e">
        <f t="shared" si="1"/>
        <v>#DIV/0!</v>
      </c>
      <c r="I32" s="213" t="e">
        <f t="shared" si="2"/>
        <v>#DIV/0!</v>
      </c>
      <c r="M32" s="119"/>
    </row>
    <row r="33" spans="2:9" ht="19.5" customHeight="1">
      <c r="B33" s="208" t="s">
        <v>194</v>
      </c>
      <c r="C33" s="209">
        <v>0</v>
      </c>
      <c r="D33" s="210">
        <f t="shared" si="3"/>
        <v>0</v>
      </c>
      <c r="E33" s="209">
        <v>0</v>
      </c>
      <c r="F33" s="160">
        <f t="shared" si="4"/>
        <v>0</v>
      </c>
      <c r="G33" s="211" t="e">
        <f t="shared" si="0"/>
        <v>#DIV/0!</v>
      </c>
      <c r="H33" s="212" t="e">
        <f t="shared" si="1"/>
        <v>#DIV/0!</v>
      </c>
      <c r="I33" s="213" t="e">
        <f t="shared" si="2"/>
        <v>#DIV/0!</v>
      </c>
    </row>
    <row r="34" spans="2:9" ht="19.5" customHeight="1">
      <c r="B34" s="208" t="s">
        <v>195</v>
      </c>
      <c r="C34" s="209">
        <v>1</v>
      </c>
      <c r="D34" s="210">
        <f t="shared" si="3"/>
        <v>1</v>
      </c>
      <c r="E34" s="209">
        <v>1</v>
      </c>
      <c r="F34" s="160">
        <f t="shared" si="4"/>
        <v>1</v>
      </c>
      <c r="G34" s="211">
        <f t="shared" si="0"/>
        <v>1</v>
      </c>
      <c r="H34" s="212">
        <f t="shared" si="1"/>
        <v>1</v>
      </c>
      <c r="I34" s="213">
        <f t="shared" si="2"/>
        <v>1</v>
      </c>
    </row>
    <row r="35" spans="2:9" ht="19.5" customHeight="1">
      <c r="B35" s="208" t="s">
        <v>196</v>
      </c>
      <c r="C35" s="209">
        <v>0</v>
      </c>
      <c r="D35" s="210">
        <f t="shared" si="3"/>
        <v>1</v>
      </c>
      <c r="E35" s="209">
        <v>0</v>
      </c>
      <c r="F35" s="160">
        <f t="shared" si="4"/>
        <v>1</v>
      </c>
      <c r="G35" s="211" t="e">
        <f t="shared" si="0"/>
        <v>#DIV/0!</v>
      </c>
      <c r="H35" s="212">
        <f t="shared" si="1"/>
        <v>1</v>
      </c>
      <c r="I35" s="213">
        <f t="shared" si="2"/>
        <v>1</v>
      </c>
    </row>
    <row r="36" spans="2:9" ht="19.5" customHeight="1">
      <c r="B36" s="208" t="s">
        <v>197</v>
      </c>
      <c r="C36" s="209"/>
      <c r="D36" s="210">
        <f t="shared" si="3"/>
        <v>1</v>
      </c>
      <c r="E36" s="209">
        <v>0</v>
      </c>
      <c r="F36" s="160">
        <f t="shared" si="4"/>
        <v>1</v>
      </c>
      <c r="G36" s="211" t="e">
        <f t="shared" si="0"/>
        <v>#DIV/0!</v>
      </c>
      <c r="H36" s="212">
        <f t="shared" si="1"/>
        <v>1</v>
      </c>
      <c r="I36" s="213">
        <f t="shared" si="2"/>
        <v>1</v>
      </c>
    </row>
    <row r="37" spans="2:9" ht="19.5" customHeight="1">
      <c r="B37" s="208" t="s">
        <v>198</v>
      </c>
      <c r="C37" s="209">
        <v>1</v>
      </c>
      <c r="D37" s="210">
        <f t="shared" si="3"/>
        <v>2</v>
      </c>
      <c r="E37" s="209">
        <v>1</v>
      </c>
      <c r="F37" s="160">
        <f t="shared" si="4"/>
        <v>2</v>
      </c>
      <c r="G37" s="211">
        <f t="shared" si="0"/>
        <v>1</v>
      </c>
      <c r="H37" s="212">
        <f t="shared" si="1"/>
        <v>1</v>
      </c>
      <c r="I37" s="213">
        <f t="shared" si="2"/>
        <v>1</v>
      </c>
    </row>
    <row r="38" spans="2:9" ht="19.5" customHeight="1">
      <c r="B38" s="208" t="s">
        <v>199</v>
      </c>
      <c r="C38" s="209">
        <v>0</v>
      </c>
      <c r="D38" s="210">
        <f t="shared" si="3"/>
        <v>2</v>
      </c>
      <c r="E38" s="209">
        <v>0</v>
      </c>
      <c r="F38" s="160">
        <f t="shared" si="4"/>
        <v>2</v>
      </c>
      <c r="G38" s="211" t="e">
        <f t="shared" si="0"/>
        <v>#DIV/0!</v>
      </c>
      <c r="H38" s="212">
        <f t="shared" si="1"/>
        <v>1</v>
      </c>
      <c r="I38" s="213">
        <f t="shared" si="2"/>
        <v>1</v>
      </c>
    </row>
    <row r="39" spans="2:9" ht="19.5" customHeight="1">
      <c r="B39" s="208" t="s">
        <v>200</v>
      </c>
      <c r="C39" s="209">
        <v>0</v>
      </c>
      <c r="D39" s="210">
        <f t="shared" si="3"/>
        <v>2</v>
      </c>
      <c r="E39" s="209">
        <v>0</v>
      </c>
      <c r="F39" s="160">
        <f t="shared" si="4"/>
        <v>2</v>
      </c>
      <c r="G39" s="211" t="e">
        <f t="shared" si="0"/>
        <v>#DIV/0!</v>
      </c>
      <c r="H39" s="212">
        <f t="shared" si="1"/>
        <v>1</v>
      </c>
      <c r="I39" s="213">
        <f t="shared" si="2"/>
        <v>1</v>
      </c>
    </row>
    <row r="40" spans="2:9" ht="19.5" customHeight="1">
      <c r="B40" s="208" t="s">
        <v>201</v>
      </c>
      <c r="C40" s="209">
        <v>0</v>
      </c>
      <c r="D40" s="210">
        <f t="shared" si="3"/>
        <v>2</v>
      </c>
      <c r="E40" s="209">
        <v>0</v>
      </c>
      <c r="F40" s="160">
        <f t="shared" si="4"/>
        <v>2</v>
      </c>
      <c r="G40" s="211" t="e">
        <f t="shared" si="0"/>
        <v>#DIV/0!</v>
      </c>
      <c r="H40" s="212">
        <f t="shared" si="1"/>
        <v>1</v>
      </c>
      <c r="I40" s="213">
        <f t="shared" si="2"/>
        <v>1</v>
      </c>
    </row>
    <row r="41" spans="2:9" ht="19.5" customHeight="1">
      <c r="B41" s="208" t="s">
        <v>202</v>
      </c>
      <c r="C41" s="209">
        <v>1</v>
      </c>
      <c r="D41" s="210">
        <f t="shared" si="3"/>
        <v>3</v>
      </c>
      <c r="E41" s="209">
        <v>1</v>
      </c>
      <c r="F41" s="160">
        <f t="shared" si="4"/>
        <v>3</v>
      </c>
      <c r="G41" s="211">
        <f t="shared" si="0"/>
        <v>1</v>
      </c>
      <c r="H41" s="212">
        <f t="shared" si="1"/>
        <v>1</v>
      </c>
      <c r="I41" s="213">
        <f t="shared" si="2"/>
        <v>1</v>
      </c>
    </row>
    <row r="42" spans="2:9" ht="54" customHeight="1">
      <c r="B42" s="162" t="s">
        <v>203</v>
      </c>
      <c r="C42" s="514" t="s">
        <v>997</v>
      </c>
      <c r="D42" s="514"/>
      <c r="E42" s="514"/>
      <c r="F42" s="514"/>
      <c r="G42" s="514"/>
      <c r="H42" s="514"/>
      <c r="I42" s="514"/>
    </row>
    <row r="43" spans="2:9" ht="29.25" customHeight="1">
      <c r="B43" s="517" t="s">
        <v>204</v>
      </c>
      <c r="C43" s="518"/>
      <c r="D43" s="518"/>
      <c r="E43" s="518"/>
      <c r="F43" s="518"/>
      <c r="G43" s="518"/>
      <c r="H43" s="518"/>
      <c r="I43" s="519"/>
    </row>
    <row r="44" spans="2:9" ht="45.75" customHeight="1">
      <c r="B44" s="520"/>
      <c r="C44" s="521"/>
      <c r="D44" s="521"/>
      <c r="E44" s="521"/>
      <c r="F44" s="521"/>
      <c r="G44" s="521"/>
      <c r="H44" s="521"/>
      <c r="I44" s="522"/>
    </row>
    <row r="45" spans="2:9" ht="45.75" customHeight="1">
      <c r="B45" s="520"/>
      <c r="C45" s="521"/>
      <c r="D45" s="521"/>
      <c r="E45" s="521"/>
      <c r="F45" s="521"/>
      <c r="G45" s="521"/>
      <c r="H45" s="521"/>
      <c r="I45" s="522"/>
    </row>
    <row r="46" spans="2:9" ht="45.75" customHeight="1">
      <c r="B46" s="520"/>
      <c r="C46" s="521"/>
      <c r="D46" s="521"/>
      <c r="E46" s="521"/>
      <c r="F46" s="521"/>
      <c r="G46" s="521"/>
      <c r="H46" s="521"/>
      <c r="I46" s="522"/>
    </row>
    <row r="47" spans="2:9" ht="45.75" customHeight="1">
      <c r="B47" s="520"/>
      <c r="C47" s="521"/>
      <c r="D47" s="521"/>
      <c r="E47" s="521"/>
      <c r="F47" s="521"/>
      <c r="G47" s="521"/>
      <c r="H47" s="521"/>
      <c r="I47" s="522"/>
    </row>
    <row r="48" spans="2:9" ht="45.75" customHeight="1">
      <c r="B48" s="520"/>
      <c r="C48" s="521"/>
      <c r="D48" s="521"/>
      <c r="E48" s="521"/>
      <c r="F48" s="521"/>
      <c r="G48" s="521"/>
      <c r="H48" s="521"/>
      <c r="I48" s="522"/>
    </row>
    <row r="49" spans="2:9" ht="45.75" customHeight="1">
      <c r="B49" s="214" t="s">
        <v>205</v>
      </c>
      <c r="C49" s="501" t="s">
        <v>998</v>
      </c>
      <c r="D49" s="502"/>
      <c r="E49" s="502"/>
      <c r="F49" s="502"/>
      <c r="G49" s="502"/>
      <c r="H49" s="502"/>
      <c r="I49" s="503"/>
    </row>
    <row r="50" spans="2:9" ht="30" customHeight="1">
      <c r="B50" s="214" t="s">
        <v>206</v>
      </c>
      <c r="C50" s="504" t="s">
        <v>220</v>
      </c>
      <c r="D50" s="505"/>
      <c r="E50" s="505"/>
      <c r="F50" s="505"/>
      <c r="G50" s="505"/>
      <c r="H50" s="505"/>
      <c r="I50" s="506"/>
    </row>
    <row r="51" spans="2:9" ht="65.25" customHeight="1">
      <c r="B51" s="162" t="s">
        <v>207</v>
      </c>
      <c r="C51" s="507" t="s">
        <v>986</v>
      </c>
      <c r="D51" s="507"/>
      <c r="E51" s="507"/>
      <c r="F51" s="507"/>
      <c r="G51" s="507"/>
      <c r="H51" s="507"/>
      <c r="I51" s="508"/>
    </row>
    <row r="52" spans="2:9" ht="29.25" customHeight="1">
      <c r="B52" s="461" t="s">
        <v>208</v>
      </c>
      <c r="C52" s="462"/>
      <c r="D52" s="462"/>
      <c r="E52" s="462"/>
      <c r="F52" s="462"/>
      <c r="G52" s="462"/>
      <c r="H52" s="462"/>
      <c r="I52" s="463"/>
    </row>
    <row r="53" spans="2:9" ht="33" customHeight="1">
      <c r="B53" s="531" t="s">
        <v>209</v>
      </c>
      <c r="C53" s="197" t="s">
        <v>210</v>
      </c>
      <c r="D53" s="464" t="s">
        <v>211</v>
      </c>
      <c r="E53" s="464"/>
      <c r="F53" s="464"/>
      <c r="G53" s="464" t="s">
        <v>212</v>
      </c>
      <c r="H53" s="464"/>
      <c r="I53" s="515"/>
    </row>
    <row r="54" spans="2:9" ht="31.5" customHeight="1">
      <c r="B54" s="531"/>
      <c r="C54" s="216"/>
      <c r="D54" s="487"/>
      <c r="E54" s="487"/>
      <c r="F54" s="487"/>
      <c r="G54" s="495"/>
      <c r="H54" s="495"/>
      <c r="I54" s="495"/>
    </row>
    <row r="55" spans="2:9" ht="31.5" customHeight="1">
      <c r="B55" s="198" t="s">
        <v>213</v>
      </c>
      <c r="C55" s="480" t="s">
        <v>752</v>
      </c>
      <c r="D55" s="480"/>
      <c r="E55" s="516" t="s">
        <v>214</v>
      </c>
      <c r="F55" s="516"/>
      <c r="G55" s="480" t="s">
        <v>753</v>
      </c>
      <c r="H55" s="480"/>
      <c r="I55" s="481"/>
    </row>
    <row r="56" spans="2:10" ht="31.5" customHeight="1">
      <c r="B56" s="198" t="s">
        <v>215</v>
      </c>
      <c r="C56" s="479" t="s">
        <v>984</v>
      </c>
      <c r="D56" s="479"/>
      <c r="E56" s="523" t="s">
        <v>216</v>
      </c>
      <c r="F56" s="523"/>
      <c r="G56" s="524" t="s">
        <v>721</v>
      </c>
      <c r="H56" s="525"/>
      <c r="I56" s="526"/>
      <c r="J56" s="199"/>
    </row>
    <row r="57" spans="2:9" ht="31.5" customHeight="1">
      <c r="B57" s="198" t="s">
        <v>217</v>
      </c>
      <c r="C57" s="479"/>
      <c r="D57" s="479"/>
      <c r="E57" s="527" t="s">
        <v>218</v>
      </c>
      <c r="F57" s="527"/>
      <c r="G57" s="479"/>
      <c r="H57" s="479"/>
      <c r="I57" s="486"/>
    </row>
    <row r="58" spans="2:9" ht="31.5" customHeight="1" thickBot="1">
      <c r="B58" s="200" t="s">
        <v>219</v>
      </c>
      <c r="C58" s="529"/>
      <c r="D58" s="529"/>
      <c r="E58" s="528"/>
      <c r="F58" s="528"/>
      <c r="G58" s="529"/>
      <c r="H58" s="529"/>
      <c r="I58" s="530"/>
    </row>
    <row r="59" spans="2:9" ht="15" hidden="1">
      <c r="B59" s="81"/>
      <c r="C59" s="81"/>
      <c r="D59" s="5"/>
      <c r="E59" s="5"/>
      <c r="F59" s="5"/>
      <c r="G59" s="5"/>
      <c r="H59" s="5"/>
      <c r="I59" s="82"/>
    </row>
    <row r="60" spans="2:9" ht="12.75" hidden="1">
      <c r="B60" s="201"/>
      <c r="C60" s="202"/>
      <c r="D60" s="202"/>
      <c r="E60" s="203"/>
      <c r="F60" s="203"/>
      <c r="G60" s="204"/>
      <c r="H60" s="205"/>
      <c r="I60" s="202"/>
    </row>
    <row r="61" spans="2:9" ht="12.75" hidden="1">
      <c r="B61" s="201"/>
      <c r="C61" s="202"/>
      <c r="D61" s="202"/>
      <c r="E61" s="203"/>
      <c r="F61" s="203"/>
      <c r="G61" s="204"/>
      <c r="H61" s="205"/>
      <c r="I61" s="202"/>
    </row>
    <row r="62" spans="2:9" ht="12.75" hidden="1">
      <c r="B62" s="201"/>
      <c r="C62" s="202"/>
      <c r="D62" s="202"/>
      <c r="E62" s="203"/>
      <c r="F62" s="203"/>
      <c r="G62" s="204"/>
      <c r="H62" s="205"/>
      <c r="I62" s="202"/>
    </row>
    <row r="63" spans="2:9" ht="12.75" hidden="1">
      <c r="B63" s="201"/>
      <c r="C63" s="202"/>
      <c r="D63" s="202"/>
      <c r="E63" s="203"/>
      <c r="F63" s="203"/>
      <c r="G63" s="204"/>
      <c r="H63" s="205"/>
      <c r="I63" s="202"/>
    </row>
    <row r="64" spans="2:9" ht="12.75" hidden="1">
      <c r="B64" s="201"/>
      <c r="C64" s="202"/>
      <c r="D64" s="202"/>
      <c r="E64" s="203"/>
      <c r="F64" s="203"/>
      <c r="G64" s="204"/>
      <c r="H64" s="205"/>
      <c r="I64" s="202"/>
    </row>
    <row r="65" spans="2:9" ht="12.75" hidden="1">
      <c r="B65" s="201"/>
      <c r="C65" s="202"/>
      <c r="D65" s="202"/>
      <c r="E65" s="203"/>
      <c r="F65" s="203"/>
      <c r="G65" s="204"/>
      <c r="H65" s="205"/>
      <c r="I65" s="202"/>
    </row>
    <row r="66" spans="2:9" ht="12.75" hidden="1">
      <c r="B66" s="201"/>
      <c r="C66" s="202"/>
      <c r="D66" s="202"/>
      <c r="E66" s="203"/>
      <c r="F66" s="203"/>
      <c r="G66" s="204"/>
      <c r="H66" s="205"/>
      <c r="I66" s="202"/>
    </row>
    <row r="67" spans="2:9" ht="12.75" hidden="1">
      <c r="B67" s="201"/>
      <c r="C67" s="202"/>
      <c r="D67" s="202"/>
      <c r="E67" s="203"/>
      <c r="F67" s="203"/>
      <c r="G67" s="204"/>
      <c r="H67" s="205"/>
      <c r="I67" s="202"/>
    </row>
  </sheetData>
  <sheetProtection/>
  <mergeCells count="65">
    <mergeCell ref="B43:I43"/>
    <mergeCell ref="B44:I48"/>
    <mergeCell ref="C56:D56"/>
    <mergeCell ref="E56:F56"/>
    <mergeCell ref="G56:I56"/>
    <mergeCell ref="C57:D57"/>
    <mergeCell ref="E57:F58"/>
    <mergeCell ref="G57:I58"/>
    <mergeCell ref="C58:D58"/>
    <mergeCell ref="B53:B54"/>
    <mergeCell ref="D53:F53"/>
    <mergeCell ref="G53:I53"/>
    <mergeCell ref="D54:F54"/>
    <mergeCell ref="G54:I54"/>
    <mergeCell ref="C55:D55"/>
    <mergeCell ref="E55:F55"/>
    <mergeCell ref="G55:I55"/>
    <mergeCell ref="C49:I49"/>
    <mergeCell ref="C50:I50"/>
    <mergeCell ref="C51:I51"/>
    <mergeCell ref="B52:I52"/>
    <mergeCell ref="C26:E26"/>
    <mergeCell ref="G26:I26"/>
    <mergeCell ref="C27:E27"/>
    <mergeCell ref="G27:I27"/>
    <mergeCell ref="B28:I28"/>
    <mergeCell ref="C42:I42"/>
    <mergeCell ref="C23:E23"/>
    <mergeCell ref="F23:I23"/>
    <mergeCell ref="C24:E24"/>
    <mergeCell ref="F24:I24"/>
    <mergeCell ref="C25:E25"/>
    <mergeCell ref="G25:I25"/>
    <mergeCell ref="C19:I19"/>
    <mergeCell ref="C20:I20"/>
    <mergeCell ref="B21:B22"/>
    <mergeCell ref="C21:E21"/>
    <mergeCell ref="F21:I21"/>
    <mergeCell ref="C22:E22"/>
    <mergeCell ref="F22:I22"/>
    <mergeCell ref="C15:F15"/>
    <mergeCell ref="H15:I15"/>
    <mergeCell ref="C16:F16"/>
    <mergeCell ref="H16:I16"/>
    <mergeCell ref="C17:I17"/>
    <mergeCell ref="C18:I18"/>
    <mergeCell ref="C11:F11"/>
    <mergeCell ref="H11:I11"/>
    <mergeCell ref="C12:F12"/>
    <mergeCell ref="H12:I12"/>
    <mergeCell ref="C13:I13"/>
    <mergeCell ref="C14:I14"/>
    <mergeCell ref="B7:I7"/>
    <mergeCell ref="B8:I8"/>
    <mergeCell ref="D9:E9"/>
    <mergeCell ref="F9:I9"/>
    <mergeCell ref="D10:E10"/>
    <mergeCell ref="F10:G10"/>
    <mergeCell ref="B2:B5"/>
    <mergeCell ref="C5:F5"/>
    <mergeCell ref="C2:I2"/>
    <mergeCell ref="C3:I3"/>
    <mergeCell ref="C4:I4"/>
    <mergeCell ref="B6:I6"/>
    <mergeCell ref="G5:I5"/>
  </mergeCells>
  <dataValidations count="6">
    <dataValidation type="list" allowBlank="1" showInputMessage="1" showErrorMessage="1" sqref="H16:I16">
      <formula1>$N$8:$N$11</formula1>
    </dataValidation>
    <dataValidation type="list" allowBlank="1" showInputMessage="1" showErrorMessage="1" sqref="C13:I13">
      <formula1>$N$17:$N$24</formula1>
    </dataValidation>
    <dataValidation type="list" allowBlank="1" showInputMessage="1" showErrorMessage="1" sqref="C10 I10">
      <formula1>'HV 1 PAAC'!#REF!</formula1>
    </dataValidation>
    <dataValidation type="list" allowBlank="1" showInputMessage="1" showErrorMessage="1" sqref="H15:I15">
      <formula1>$M$20:$M$22</formula1>
    </dataValidation>
    <dataValidation type="list" allowBlank="1" showInputMessage="1" showErrorMessage="1" sqref="C12:F12">
      <formula1>$M$9:$M$12</formula1>
    </dataValidation>
    <dataValidation type="list" allowBlank="1" showInputMessage="1" showErrorMessage="1" sqref="C27:E27">
      <formula1>'HV 1 PAAC'!#REF!</formula1>
    </dataValidation>
  </dataValidations>
  <printOptions/>
  <pageMargins left="0.7" right="0.7" top="0.75" bottom="0.75" header="0.3" footer="0.3"/>
  <pageSetup horizontalDpi="600" verticalDpi="600" orientation="portrait" paperSize="9" r:id="rId4"/>
  <drawing r:id="rId3"/>
  <legacyDrawing r:id="rId2"/>
</worksheet>
</file>

<file path=xl/worksheets/sheet5.xml><?xml version="1.0" encoding="utf-8"?>
<worksheet xmlns="http://schemas.openxmlformats.org/spreadsheetml/2006/main" xmlns:r="http://schemas.openxmlformats.org/officeDocument/2006/relationships">
  <dimension ref="B1:K24"/>
  <sheetViews>
    <sheetView zoomScale="70" zoomScaleNormal="70" zoomScalePageLayoutView="0" workbookViewId="0" topLeftCell="A13">
      <selection activeCell="J16" sqref="J16"/>
    </sheetView>
  </sheetViews>
  <sheetFormatPr defaultColWidth="11.421875" defaultRowHeight="15"/>
  <cols>
    <col min="1" max="1" width="1.28515625" style="0" customWidth="1"/>
    <col min="2" max="2" width="21.8515625" style="111" customWidth="1"/>
    <col min="3" max="3" width="31.28125" style="0" customWidth="1"/>
    <col min="4" max="4" width="13.7109375" style="0" customWidth="1"/>
    <col min="5" max="5" width="5.8515625" style="0" customWidth="1"/>
    <col min="6" max="6" width="59.00390625" style="0" customWidth="1"/>
    <col min="7" max="7" width="19.140625" style="0" customWidth="1"/>
    <col min="8" max="8" width="16.140625" style="0" customWidth="1"/>
    <col min="9" max="9" width="16.28125" style="0" customWidth="1"/>
    <col min="10" max="10" width="15.7109375" style="0" customWidth="1"/>
    <col min="11" max="11" width="47.7109375" style="0" customWidth="1"/>
    <col min="12" max="12" width="4.57421875" style="0" customWidth="1"/>
    <col min="13" max="14" width="16.421875" style="0" customWidth="1"/>
    <col min="198" max="198" width="1.421875" style="0" customWidth="1"/>
  </cols>
  <sheetData>
    <row r="1" spans="2:11" ht="37.5" customHeight="1" thickBot="1">
      <c r="B1" s="543"/>
      <c r="C1" s="546" t="s">
        <v>732</v>
      </c>
      <c r="D1" s="547"/>
      <c r="E1" s="547"/>
      <c r="F1" s="547"/>
      <c r="G1" s="547"/>
      <c r="H1" s="547"/>
      <c r="I1" s="547"/>
      <c r="J1" s="548"/>
      <c r="K1" s="563"/>
    </row>
    <row r="2" spans="2:11" ht="18" customHeight="1" thickBot="1">
      <c r="B2" s="544"/>
      <c r="C2" s="564" t="s">
        <v>16</v>
      </c>
      <c r="D2" s="565"/>
      <c r="E2" s="565"/>
      <c r="F2" s="565"/>
      <c r="G2" s="565"/>
      <c r="H2" s="565"/>
      <c r="I2" s="565"/>
      <c r="J2" s="566"/>
      <c r="K2" s="563"/>
    </row>
    <row r="3" spans="2:11" ht="18" customHeight="1" thickBot="1">
      <c r="B3" s="544"/>
      <c r="C3" s="564" t="s">
        <v>546</v>
      </c>
      <c r="D3" s="565"/>
      <c r="E3" s="565"/>
      <c r="F3" s="565"/>
      <c r="G3" s="565"/>
      <c r="H3" s="565"/>
      <c r="I3" s="565"/>
      <c r="J3" s="566"/>
      <c r="K3" s="563"/>
    </row>
    <row r="4" spans="2:11" ht="18" customHeight="1" thickBot="1">
      <c r="B4" s="545"/>
      <c r="C4" s="564" t="s">
        <v>731</v>
      </c>
      <c r="D4" s="565"/>
      <c r="E4" s="565"/>
      <c r="F4" s="565"/>
      <c r="G4" s="565"/>
      <c r="H4" s="567" t="s">
        <v>723</v>
      </c>
      <c r="I4" s="568"/>
      <c r="J4" s="569"/>
      <c r="K4" s="563"/>
    </row>
    <row r="5" spans="2:10" ht="18" customHeight="1" thickBot="1">
      <c r="B5" s="120"/>
      <c r="C5" s="121"/>
      <c r="D5" s="121"/>
      <c r="E5" s="121"/>
      <c r="F5" s="121"/>
      <c r="G5" s="121"/>
      <c r="H5" s="121"/>
      <c r="I5" s="121"/>
      <c r="J5" s="122"/>
    </row>
    <row r="6" spans="2:10" s="28" customFormat="1" ht="51.75" customHeight="1" thickBot="1">
      <c r="B6" s="163" t="s">
        <v>547</v>
      </c>
      <c r="C6" s="570" t="s">
        <v>735</v>
      </c>
      <c r="D6" s="571"/>
      <c r="E6" s="572"/>
      <c r="F6" s="165"/>
      <c r="G6" s="121"/>
      <c r="H6" s="121"/>
      <c r="I6" s="121"/>
      <c r="J6" s="166"/>
    </row>
    <row r="7" spans="2:10" s="28" customFormat="1" ht="32.25" customHeight="1" thickBot="1">
      <c r="B7" s="164" t="s">
        <v>24</v>
      </c>
      <c r="C7" s="549" t="str">
        <f>+Metas_Magnitud!C7</f>
        <v>DIRECCION DE GESTION DE TRANSITO Y CONTROL DE TRANSITO Y TRANSPORTE</v>
      </c>
      <c r="D7" s="550"/>
      <c r="E7" s="551"/>
      <c r="F7" s="165"/>
      <c r="G7" s="121"/>
      <c r="H7" s="121"/>
      <c r="I7" s="121"/>
      <c r="J7" s="166"/>
    </row>
    <row r="8" spans="2:10" s="28" customFormat="1" ht="32.25" customHeight="1" thickBot="1">
      <c r="B8" s="164" t="s">
        <v>548</v>
      </c>
      <c r="C8" s="552" t="str">
        <f>+Anualización!D8</f>
        <v>SUBSECRETARIA DE GESTION DE LA MOVILIDAD</v>
      </c>
      <c r="D8" s="553"/>
      <c r="E8" s="554"/>
      <c r="F8" s="167"/>
      <c r="G8" s="121"/>
      <c r="H8" s="121"/>
      <c r="I8" s="121"/>
      <c r="J8" s="166"/>
    </row>
    <row r="9" spans="2:10" s="28" customFormat="1" ht="33.75" customHeight="1" thickBot="1">
      <c r="B9" s="164" t="s">
        <v>549</v>
      </c>
      <c r="C9" s="549" t="s">
        <v>720</v>
      </c>
      <c r="D9" s="550"/>
      <c r="E9" s="551"/>
      <c r="F9" s="165"/>
      <c r="G9" s="121"/>
      <c r="H9" s="121"/>
      <c r="I9" s="121"/>
      <c r="J9" s="166"/>
    </row>
    <row r="10" spans="2:10" s="28" customFormat="1" ht="60.75" customHeight="1" thickBot="1">
      <c r="B10" s="164" t="s">
        <v>550</v>
      </c>
      <c r="C10" s="555" t="s">
        <v>739</v>
      </c>
      <c r="D10" s="556"/>
      <c r="E10" s="557"/>
      <c r="F10" s="165"/>
      <c r="G10" s="121"/>
      <c r="H10" s="121"/>
      <c r="I10" s="121"/>
      <c r="J10" s="166"/>
    </row>
    <row r="11" s="28" customFormat="1" ht="12.75">
      <c r="B11" s="168"/>
    </row>
    <row r="12" spans="2:11" s="28" customFormat="1" ht="12.75">
      <c r="B12" s="558" t="s">
        <v>976</v>
      </c>
      <c r="C12" s="559"/>
      <c r="D12" s="559"/>
      <c r="E12" s="559"/>
      <c r="F12" s="559"/>
      <c r="G12" s="559"/>
      <c r="H12" s="560"/>
      <c r="I12" s="561" t="s">
        <v>551</v>
      </c>
      <c r="J12" s="562"/>
      <c r="K12" s="562"/>
    </row>
    <row r="13" spans="2:11" s="171" customFormat="1" ht="56.25" customHeight="1">
      <c r="B13" s="169" t="s">
        <v>552</v>
      </c>
      <c r="C13" s="169" t="s">
        <v>553</v>
      </c>
      <c r="D13" s="169" t="s">
        <v>554</v>
      </c>
      <c r="E13" s="169" t="s">
        <v>555</v>
      </c>
      <c r="F13" s="169" t="s">
        <v>556</v>
      </c>
      <c r="G13" s="169" t="s">
        <v>557</v>
      </c>
      <c r="H13" s="169" t="s">
        <v>558</v>
      </c>
      <c r="I13" s="170" t="s">
        <v>559</v>
      </c>
      <c r="J13" s="170" t="s">
        <v>560</v>
      </c>
      <c r="K13" s="170" t="s">
        <v>561</v>
      </c>
    </row>
    <row r="14" spans="2:11" s="28" customFormat="1" ht="114.75" customHeight="1">
      <c r="B14" s="532">
        <v>2</v>
      </c>
      <c r="C14" s="535" t="s">
        <v>562</v>
      </c>
      <c r="D14" s="538">
        <v>1</v>
      </c>
      <c r="E14" s="172">
        <v>1</v>
      </c>
      <c r="F14" s="173" t="s">
        <v>743</v>
      </c>
      <c r="G14" s="247">
        <v>0.333</v>
      </c>
      <c r="H14" s="174">
        <v>43981</v>
      </c>
      <c r="I14" s="247">
        <v>0.333</v>
      </c>
      <c r="J14" s="282">
        <v>43956</v>
      </c>
      <c r="K14" s="283" t="s">
        <v>985</v>
      </c>
    </row>
    <row r="15" spans="2:11" s="28" customFormat="1" ht="114.75" customHeight="1">
      <c r="B15" s="533"/>
      <c r="C15" s="536"/>
      <c r="D15" s="539"/>
      <c r="E15" s="172">
        <v>2</v>
      </c>
      <c r="F15" s="173" t="s">
        <v>744</v>
      </c>
      <c r="G15" s="247">
        <v>0.333</v>
      </c>
      <c r="H15" s="175">
        <v>44073</v>
      </c>
      <c r="I15" s="247">
        <v>0.333</v>
      </c>
      <c r="J15" s="282">
        <v>44074</v>
      </c>
      <c r="K15" s="283" t="s">
        <v>994</v>
      </c>
    </row>
    <row r="16" spans="2:11" s="177" customFormat="1" ht="114.75" customHeight="1">
      <c r="B16" s="534"/>
      <c r="C16" s="537"/>
      <c r="D16" s="540"/>
      <c r="E16" s="172">
        <v>3</v>
      </c>
      <c r="F16" s="173" t="s">
        <v>745</v>
      </c>
      <c r="G16" s="247">
        <v>0.334</v>
      </c>
      <c r="H16" s="176">
        <v>44196</v>
      </c>
      <c r="I16" s="247">
        <v>0.334</v>
      </c>
      <c r="J16" s="285">
        <v>44196</v>
      </c>
      <c r="K16" s="286" t="s">
        <v>999</v>
      </c>
    </row>
    <row r="17" spans="2:11" ht="15" customHeight="1">
      <c r="B17" s="541" t="s">
        <v>563</v>
      </c>
      <c r="C17" s="542"/>
      <c r="D17" s="123">
        <f>SUM(D14)</f>
        <v>1</v>
      </c>
      <c r="E17" s="156">
        <v>3</v>
      </c>
      <c r="F17" s="145"/>
      <c r="G17" s="123">
        <f>SUM(G14:G16)</f>
        <v>1</v>
      </c>
      <c r="H17" s="123"/>
      <c r="I17" s="123">
        <f>SUM(I14:I16)</f>
        <v>1</v>
      </c>
      <c r="J17" s="125"/>
      <c r="K17" s="125"/>
    </row>
    <row r="19" ht="15">
      <c r="H19" s="126"/>
    </row>
    <row r="20" spans="8:9" ht="15">
      <c r="H20" s="126"/>
      <c r="I20" s="126"/>
    </row>
    <row r="21" ht="15">
      <c r="H21" s="126"/>
    </row>
    <row r="22" ht="15">
      <c r="H22" s="126"/>
    </row>
    <row r="23" ht="15">
      <c r="H23" s="126"/>
    </row>
    <row r="24" ht="15">
      <c r="H24" s="126"/>
    </row>
  </sheetData>
  <sheetProtection/>
  <mergeCells count="18">
    <mergeCell ref="B12:H12"/>
    <mergeCell ref="I12:K12"/>
    <mergeCell ref="K1:K4"/>
    <mergeCell ref="C2:J2"/>
    <mergeCell ref="C3:J3"/>
    <mergeCell ref="C4:G4"/>
    <mergeCell ref="H4:J4"/>
    <mergeCell ref="C6:E6"/>
    <mergeCell ref="B14:B16"/>
    <mergeCell ref="C14:C16"/>
    <mergeCell ref="D14:D16"/>
    <mergeCell ref="B17:C17"/>
    <mergeCell ref="B1:B4"/>
    <mergeCell ref="C1:J1"/>
    <mergeCell ref="C7:E7"/>
    <mergeCell ref="C8:E8"/>
    <mergeCell ref="C9:E9"/>
    <mergeCell ref="C10:E10"/>
  </mergeCells>
  <printOptions/>
  <pageMargins left="0.7" right="0.7" top="0.75" bottom="0.75" header="0.3" footer="0.3"/>
  <pageSetup horizontalDpi="600" verticalDpi="600" orientation="portrait" r:id="rId4"/>
  <drawing r:id="rId3"/>
  <legacyDrawing r:id="rId2"/>
</worksheet>
</file>

<file path=xl/worksheets/sheet6.xml><?xml version="1.0" encoding="utf-8"?>
<worksheet xmlns="http://schemas.openxmlformats.org/spreadsheetml/2006/main" xmlns:r="http://schemas.openxmlformats.org/officeDocument/2006/relationships">
  <dimension ref="A1:I58"/>
  <sheetViews>
    <sheetView zoomScale="90" zoomScaleNormal="90" zoomScalePageLayoutView="0" workbookViewId="0" topLeftCell="A46">
      <selection activeCell="C56" sqref="C56:D56"/>
    </sheetView>
  </sheetViews>
  <sheetFormatPr defaultColWidth="11.421875" defaultRowHeight="15"/>
  <cols>
    <col min="1" max="1" width="4.140625" style="0" customWidth="1"/>
    <col min="2" max="2" width="24.57421875" style="0" customWidth="1"/>
    <col min="3" max="9" width="19.28125" style="0" customWidth="1"/>
  </cols>
  <sheetData>
    <row r="1" spans="1:9" ht="15">
      <c r="A1" s="183"/>
      <c r="B1" s="182"/>
      <c r="C1" s="183"/>
      <c r="D1" s="183"/>
      <c r="E1" s="183"/>
      <c r="F1" s="183"/>
      <c r="G1" s="184"/>
      <c r="H1" s="183"/>
      <c r="I1" s="183"/>
    </row>
    <row r="2" spans="1:9" ht="19.5" customHeight="1">
      <c r="A2" s="183"/>
      <c r="B2" s="637"/>
      <c r="C2" s="638" t="s">
        <v>755</v>
      </c>
      <c r="D2" s="638"/>
      <c r="E2" s="638"/>
      <c r="F2" s="638"/>
      <c r="G2" s="638"/>
      <c r="H2" s="638"/>
      <c r="I2" s="638"/>
    </row>
    <row r="3" spans="1:9" ht="19.5" customHeight="1">
      <c r="A3" s="183"/>
      <c r="B3" s="637"/>
      <c r="C3" s="639" t="s">
        <v>16</v>
      </c>
      <c r="D3" s="639"/>
      <c r="E3" s="639"/>
      <c r="F3" s="639"/>
      <c r="G3" s="639"/>
      <c r="H3" s="639"/>
      <c r="I3" s="639"/>
    </row>
    <row r="4" spans="1:9" ht="19.5" customHeight="1">
      <c r="A4" s="183"/>
      <c r="B4" s="637"/>
      <c r="C4" s="639" t="s">
        <v>119</v>
      </c>
      <c r="D4" s="639"/>
      <c r="E4" s="639"/>
      <c r="F4" s="639"/>
      <c r="G4" s="639"/>
      <c r="H4" s="639"/>
      <c r="I4" s="639"/>
    </row>
    <row r="5" spans="1:9" ht="19.5" customHeight="1">
      <c r="A5" s="183"/>
      <c r="B5" s="637"/>
      <c r="C5" s="639" t="s">
        <v>121</v>
      </c>
      <c r="D5" s="639"/>
      <c r="E5" s="639"/>
      <c r="F5" s="639"/>
      <c r="G5" s="640" t="s">
        <v>723</v>
      </c>
      <c r="H5" s="640"/>
      <c r="I5" s="640"/>
    </row>
    <row r="6" spans="1:9" ht="19.5" customHeight="1">
      <c r="A6" s="183"/>
      <c r="B6" s="423" t="s">
        <v>124</v>
      </c>
      <c r="C6" s="424"/>
      <c r="D6" s="424"/>
      <c r="E6" s="424"/>
      <c r="F6" s="424"/>
      <c r="G6" s="424"/>
      <c r="H6" s="424"/>
      <c r="I6" s="425"/>
    </row>
    <row r="7" spans="1:9" ht="19.5" customHeight="1">
      <c r="A7" s="183"/>
      <c r="B7" s="629" t="s">
        <v>125</v>
      </c>
      <c r="C7" s="630"/>
      <c r="D7" s="630"/>
      <c r="E7" s="630"/>
      <c r="F7" s="630"/>
      <c r="G7" s="630"/>
      <c r="H7" s="630"/>
      <c r="I7" s="631"/>
    </row>
    <row r="8" spans="1:9" ht="24.75" customHeight="1">
      <c r="A8" s="183"/>
      <c r="B8" s="632" t="s">
        <v>126</v>
      </c>
      <c r="C8" s="632"/>
      <c r="D8" s="632"/>
      <c r="E8" s="632"/>
      <c r="F8" s="632"/>
      <c r="G8" s="632"/>
      <c r="H8" s="632"/>
      <c r="I8" s="632"/>
    </row>
    <row r="9" spans="1:9" ht="30.75" customHeight="1">
      <c r="A9" s="183"/>
      <c r="B9" s="224" t="s">
        <v>657</v>
      </c>
      <c r="C9" s="225">
        <v>2</v>
      </c>
      <c r="D9" s="633" t="s">
        <v>656</v>
      </c>
      <c r="E9" s="633"/>
      <c r="F9" s="610" t="s">
        <v>977</v>
      </c>
      <c r="G9" s="611"/>
      <c r="H9" s="611"/>
      <c r="I9" s="612"/>
    </row>
    <row r="10" spans="1:9" ht="24">
      <c r="A10" s="183"/>
      <c r="B10" s="223" t="s">
        <v>132</v>
      </c>
      <c r="C10" s="191" t="s">
        <v>151</v>
      </c>
      <c r="D10" s="634" t="s">
        <v>133</v>
      </c>
      <c r="E10" s="635"/>
      <c r="F10" s="483" t="s">
        <v>740</v>
      </c>
      <c r="G10" s="636"/>
      <c r="H10" s="192" t="s">
        <v>134</v>
      </c>
      <c r="I10" s="191" t="s">
        <v>151</v>
      </c>
    </row>
    <row r="11" spans="1:9" ht="15">
      <c r="A11" s="183"/>
      <c r="B11" s="221" t="s">
        <v>137</v>
      </c>
      <c r="C11" s="469" t="s">
        <v>222</v>
      </c>
      <c r="D11" s="469"/>
      <c r="E11" s="469"/>
      <c r="F11" s="469"/>
      <c r="G11" s="192" t="s">
        <v>138</v>
      </c>
      <c r="H11" s="623" t="s">
        <v>222</v>
      </c>
      <c r="I11" s="624"/>
    </row>
    <row r="12" spans="1:9" ht="15">
      <c r="A12" s="183"/>
      <c r="B12" s="221" t="s">
        <v>141</v>
      </c>
      <c r="C12" s="472" t="s">
        <v>135</v>
      </c>
      <c r="D12" s="472"/>
      <c r="E12" s="472"/>
      <c r="F12" s="472"/>
      <c r="G12" s="192" t="s">
        <v>142</v>
      </c>
      <c r="H12" s="625" t="s">
        <v>746</v>
      </c>
      <c r="I12" s="626"/>
    </row>
    <row r="13" spans="1:9" ht="94.5" customHeight="1">
      <c r="A13" s="183"/>
      <c r="B13" s="221" t="s">
        <v>144</v>
      </c>
      <c r="C13" s="627" t="str">
        <f>+'[3]Metas_Magnitud'!C16</f>
        <v>Estratégico:1. Orientar las acciones de la Secretaría Distrital de Movilidad hacia la visión cero, es decir, la reducción sustancial de víctimas fatales y lesionadas en siniestros de tránsito
Calidad: 1. Fortalecer la prestación de los servicios de la Se</v>
      </c>
      <c r="D13" s="627"/>
      <c r="E13" s="627"/>
      <c r="F13" s="627"/>
      <c r="G13" s="627"/>
      <c r="H13" s="627"/>
      <c r="I13" s="628"/>
    </row>
    <row r="14" spans="1:9" ht="15">
      <c r="A14" s="183"/>
      <c r="B14" s="221" t="s">
        <v>145</v>
      </c>
      <c r="C14" s="524" t="s">
        <v>222</v>
      </c>
      <c r="D14" s="525"/>
      <c r="E14" s="525"/>
      <c r="F14" s="525"/>
      <c r="G14" s="525"/>
      <c r="H14" s="525"/>
      <c r="I14" s="526"/>
    </row>
    <row r="15" spans="1:9" ht="39" customHeight="1">
      <c r="A15" s="183"/>
      <c r="B15" s="221" t="s">
        <v>147</v>
      </c>
      <c r="C15" s="487" t="s">
        <v>756</v>
      </c>
      <c r="D15" s="487"/>
      <c r="E15" s="487"/>
      <c r="F15" s="487"/>
      <c r="G15" s="192" t="s">
        <v>148</v>
      </c>
      <c r="H15" s="480" t="s">
        <v>164</v>
      </c>
      <c r="I15" s="481"/>
    </row>
    <row r="16" spans="1:9" ht="15">
      <c r="A16" s="183"/>
      <c r="B16" s="221" t="s">
        <v>152</v>
      </c>
      <c r="C16" s="619" t="s">
        <v>757</v>
      </c>
      <c r="D16" s="620"/>
      <c r="E16" s="620"/>
      <c r="F16" s="620"/>
      <c r="G16" s="192" t="s">
        <v>153</v>
      </c>
      <c r="H16" s="480" t="s">
        <v>140</v>
      </c>
      <c r="I16" s="481"/>
    </row>
    <row r="17" spans="1:9" ht="29.25" customHeight="1">
      <c r="A17" s="183"/>
      <c r="B17" s="221" t="s">
        <v>155</v>
      </c>
      <c r="C17" s="621" t="s">
        <v>758</v>
      </c>
      <c r="D17" s="621"/>
      <c r="E17" s="621"/>
      <c r="F17" s="621"/>
      <c r="G17" s="621"/>
      <c r="H17" s="621"/>
      <c r="I17" s="622"/>
    </row>
    <row r="18" spans="1:9" ht="29.25" customHeight="1">
      <c r="A18" s="183"/>
      <c r="B18" s="221" t="s">
        <v>158</v>
      </c>
      <c r="C18" s="487" t="s">
        <v>759</v>
      </c>
      <c r="D18" s="487"/>
      <c r="E18" s="487"/>
      <c r="F18" s="487"/>
      <c r="G18" s="487"/>
      <c r="H18" s="487"/>
      <c r="I18" s="488"/>
    </row>
    <row r="19" spans="1:9" ht="29.25" customHeight="1">
      <c r="A19" s="183"/>
      <c r="B19" s="221" t="s">
        <v>161</v>
      </c>
      <c r="C19" s="487" t="s">
        <v>760</v>
      </c>
      <c r="D19" s="487"/>
      <c r="E19" s="487"/>
      <c r="F19" s="487"/>
      <c r="G19" s="487"/>
      <c r="H19" s="487"/>
      <c r="I19" s="488"/>
    </row>
    <row r="20" spans="1:9" ht="24">
      <c r="A20" s="183"/>
      <c r="B20" s="221" t="s">
        <v>163</v>
      </c>
      <c r="C20" s="480" t="s">
        <v>223</v>
      </c>
      <c r="D20" s="489"/>
      <c r="E20" s="489"/>
      <c r="F20" s="489"/>
      <c r="G20" s="489"/>
      <c r="H20" s="489"/>
      <c r="I20" s="490"/>
    </row>
    <row r="21" spans="1:9" ht="15">
      <c r="A21" s="183"/>
      <c r="B21" s="616" t="s">
        <v>166</v>
      </c>
      <c r="C21" s="492" t="s">
        <v>167</v>
      </c>
      <c r="D21" s="492"/>
      <c r="E21" s="492"/>
      <c r="F21" s="493" t="s">
        <v>168</v>
      </c>
      <c r="G21" s="493"/>
      <c r="H21" s="493"/>
      <c r="I21" s="494"/>
    </row>
    <row r="22" spans="1:9" ht="15" customHeight="1">
      <c r="A22" s="183"/>
      <c r="B22" s="617"/>
      <c r="C22" s="607" t="s">
        <v>754</v>
      </c>
      <c r="D22" s="608"/>
      <c r="E22" s="609"/>
      <c r="F22" s="595" t="s">
        <v>761</v>
      </c>
      <c r="G22" s="596"/>
      <c r="H22" s="596"/>
      <c r="I22" s="618"/>
    </row>
    <row r="23" spans="1:9" ht="24">
      <c r="A23" s="183"/>
      <c r="B23" s="221" t="s">
        <v>172</v>
      </c>
      <c r="C23" s="607" t="s">
        <v>223</v>
      </c>
      <c r="D23" s="608"/>
      <c r="E23" s="609"/>
      <c r="F23" s="610" t="s">
        <v>223</v>
      </c>
      <c r="G23" s="611"/>
      <c r="H23" s="611"/>
      <c r="I23" s="612"/>
    </row>
    <row r="24" spans="1:9" ht="36" customHeight="1">
      <c r="A24" s="183"/>
      <c r="B24" s="221" t="s">
        <v>174</v>
      </c>
      <c r="C24" s="607" t="s">
        <v>762</v>
      </c>
      <c r="D24" s="608"/>
      <c r="E24" s="609"/>
      <c r="F24" s="610" t="s">
        <v>763</v>
      </c>
      <c r="G24" s="611"/>
      <c r="H24" s="611"/>
      <c r="I24" s="612"/>
    </row>
    <row r="25" spans="1:9" ht="15">
      <c r="A25" s="183"/>
      <c r="B25" s="221" t="s">
        <v>176</v>
      </c>
      <c r="C25" s="613" t="s">
        <v>757</v>
      </c>
      <c r="D25" s="614"/>
      <c r="E25" s="615"/>
      <c r="F25" s="192" t="s">
        <v>177</v>
      </c>
      <c r="G25" s="598" t="s">
        <v>220</v>
      </c>
      <c r="H25" s="599"/>
      <c r="I25" s="600"/>
    </row>
    <row r="26" spans="1:9" ht="15">
      <c r="A26" s="183"/>
      <c r="B26" s="221" t="s">
        <v>178</v>
      </c>
      <c r="C26" s="595" t="s">
        <v>980</v>
      </c>
      <c r="D26" s="596"/>
      <c r="E26" s="597"/>
      <c r="F26" s="192" t="s">
        <v>179</v>
      </c>
      <c r="G26" s="598">
        <v>1</v>
      </c>
      <c r="H26" s="599"/>
      <c r="I26" s="600"/>
    </row>
    <row r="27" spans="1:9" ht="36">
      <c r="A27" s="183"/>
      <c r="B27" s="226" t="s">
        <v>180</v>
      </c>
      <c r="C27" s="601" t="s">
        <v>156</v>
      </c>
      <c r="D27" s="602"/>
      <c r="E27" s="603"/>
      <c r="F27" s="227" t="s">
        <v>181</v>
      </c>
      <c r="G27" s="604" t="s">
        <v>220</v>
      </c>
      <c r="H27" s="605"/>
      <c r="I27" s="606"/>
    </row>
    <row r="28" spans="1:9" ht="15">
      <c r="A28" s="183"/>
      <c r="B28" s="517" t="s">
        <v>182</v>
      </c>
      <c r="C28" s="518"/>
      <c r="D28" s="518"/>
      <c r="E28" s="518"/>
      <c r="F28" s="518"/>
      <c r="G28" s="518"/>
      <c r="H28" s="518"/>
      <c r="I28" s="519"/>
    </row>
    <row r="29" spans="1:9" ht="36">
      <c r="A29" s="183"/>
      <c r="B29" s="206" t="s">
        <v>183</v>
      </c>
      <c r="C29" s="219" t="s">
        <v>184</v>
      </c>
      <c r="D29" s="219" t="s">
        <v>185</v>
      </c>
      <c r="E29" s="219" t="s">
        <v>186</v>
      </c>
      <c r="F29" s="219" t="s">
        <v>187</v>
      </c>
      <c r="G29" s="207" t="s">
        <v>188</v>
      </c>
      <c r="H29" s="207" t="s">
        <v>189</v>
      </c>
      <c r="I29" s="181" t="s">
        <v>190</v>
      </c>
    </row>
    <row r="30" spans="1:9" ht="15">
      <c r="A30" s="183"/>
      <c r="B30" s="208" t="s">
        <v>191</v>
      </c>
      <c r="C30" s="275">
        <v>0</v>
      </c>
      <c r="D30" s="276">
        <f>+C30</f>
        <v>0</v>
      </c>
      <c r="E30" s="275">
        <v>0</v>
      </c>
      <c r="F30" s="250">
        <f>+E30</f>
        <v>0</v>
      </c>
      <c r="G30" s="228" t="e">
        <f>+C30/E30</f>
        <v>#DIV/0!</v>
      </c>
      <c r="H30" s="229" t="e">
        <f>+D30/F30</f>
        <v>#DIV/0!</v>
      </c>
      <c r="I30" s="230">
        <f>+D30/$G$26</f>
        <v>0</v>
      </c>
    </row>
    <row r="31" spans="1:9" ht="15">
      <c r="A31" s="183"/>
      <c r="B31" s="208" t="s">
        <v>192</v>
      </c>
      <c r="C31" s="275">
        <v>0</v>
      </c>
      <c r="D31" s="276">
        <f>+D30+C31</f>
        <v>0</v>
      </c>
      <c r="E31" s="275">
        <v>0</v>
      </c>
      <c r="F31" s="250">
        <f>+F30+E31</f>
        <v>0</v>
      </c>
      <c r="G31" s="228" t="e">
        <f aca="true" t="shared" si="0" ref="G31:H41">+C31/E31</f>
        <v>#DIV/0!</v>
      </c>
      <c r="H31" s="229" t="e">
        <f t="shared" si="0"/>
        <v>#DIV/0!</v>
      </c>
      <c r="I31" s="230">
        <f aca="true" t="shared" si="1" ref="I31:I41">+D31/$G$26</f>
        <v>0</v>
      </c>
    </row>
    <row r="32" spans="1:9" ht="15">
      <c r="A32" s="183"/>
      <c r="B32" s="208" t="s">
        <v>193</v>
      </c>
      <c r="C32" s="275">
        <v>0</v>
      </c>
      <c r="D32" s="276">
        <f aca="true" t="shared" si="2" ref="D32:D41">+D31+C32</f>
        <v>0</v>
      </c>
      <c r="E32" s="275">
        <v>0</v>
      </c>
      <c r="F32" s="250">
        <f aca="true" t="shared" si="3" ref="F32:F41">+F31+E32</f>
        <v>0</v>
      </c>
      <c r="G32" s="228" t="e">
        <f t="shared" si="0"/>
        <v>#DIV/0!</v>
      </c>
      <c r="H32" s="229" t="e">
        <f t="shared" si="0"/>
        <v>#DIV/0!</v>
      </c>
      <c r="I32" s="230">
        <f t="shared" si="1"/>
        <v>0</v>
      </c>
    </row>
    <row r="33" spans="1:9" ht="15">
      <c r="A33" s="183"/>
      <c r="B33" s="208" t="s">
        <v>194</v>
      </c>
      <c r="C33" s="275">
        <v>0</v>
      </c>
      <c r="D33" s="276">
        <f t="shared" si="2"/>
        <v>0</v>
      </c>
      <c r="E33" s="275">
        <v>0</v>
      </c>
      <c r="F33" s="250">
        <f t="shared" si="3"/>
        <v>0</v>
      </c>
      <c r="G33" s="228" t="e">
        <f t="shared" si="0"/>
        <v>#DIV/0!</v>
      </c>
      <c r="H33" s="229" t="e">
        <f t="shared" si="0"/>
        <v>#DIV/0!</v>
      </c>
      <c r="I33" s="230">
        <f t="shared" si="1"/>
        <v>0</v>
      </c>
    </row>
    <row r="34" spans="1:9" ht="15">
      <c r="A34" s="183"/>
      <c r="B34" s="208" t="s">
        <v>195</v>
      </c>
      <c r="C34" s="275">
        <v>0.85</v>
      </c>
      <c r="D34" s="276">
        <f t="shared" si="2"/>
        <v>0.85</v>
      </c>
      <c r="E34" s="275">
        <v>0</v>
      </c>
      <c r="F34" s="250">
        <f t="shared" si="3"/>
        <v>0</v>
      </c>
      <c r="G34" s="228" t="e">
        <f t="shared" si="0"/>
        <v>#DIV/0!</v>
      </c>
      <c r="H34" s="229" t="e">
        <f t="shared" si="0"/>
        <v>#DIV/0!</v>
      </c>
      <c r="I34" s="230">
        <f t="shared" si="1"/>
        <v>0.85</v>
      </c>
    </row>
    <row r="35" spans="1:9" ht="15">
      <c r="A35" s="183"/>
      <c r="B35" s="208" t="s">
        <v>196</v>
      </c>
      <c r="C35" s="275">
        <v>0.15</v>
      </c>
      <c r="D35" s="276">
        <f t="shared" si="2"/>
        <v>1</v>
      </c>
      <c r="E35" s="275">
        <v>1</v>
      </c>
      <c r="F35" s="250">
        <f t="shared" si="3"/>
        <v>1</v>
      </c>
      <c r="G35" s="228">
        <f t="shared" si="0"/>
        <v>0.15</v>
      </c>
      <c r="H35" s="229">
        <f t="shared" si="0"/>
        <v>1</v>
      </c>
      <c r="I35" s="230">
        <f t="shared" si="1"/>
        <v>1</v>
      </c>
    </row>
    <row r="36" spans="1:9" ht="15">
      <c r="A36" s="183"/>
      <c r="B36" s="208" t="s">
        <v>197</v>
      </c>
      <c r="C36" s="275">
        <v>0</v>
      </c>
      <c r="D36" s="276">
        <f t="shared" si="2"/>
        <v>1</v>
      </c>
      <c r="E36" s="275">
        <v>0</v>
      </c>
      <c r="F36" s="250">
        <f t="shared" si="3"/>
        <v>1</v>
      </c>
      <c r="G36" s="228" t="e">
        <f t="shared" si="0"/>
        <v>#DIV/0!</v>
      </c>
      <c r="H36" s="229">
        <f t="shared" si="0"/>
        <v>1</v>
      </c>
      <c r="I36" s="230">
        <f t="shared" si="1"/>
        <v>1</v>
      </c>
    </row>
    <row r="37" spans="1:9" ht="15">
      <c r="A37" s="183"/>
      <c r="B37" s="208" t="s">
        <v>198</v>
      </c>
      <c r="C37" s="275">
        <v>0</v>
      </c>
      <c r="D37" s="276">
        <f t="shared" si="2"/>
        <v>1</v>
      </c>
      <c r="E37" s="275">
        <v>0</v>
      </c>
      <c r="F37" s="250">
        <f t="shared" si="3"/>
        <v>1</v>
      </c>
      <c r="G37" s="228" t="e">
        <f t="shared" si="0"/>
        <v>#DIV/0!</v>
      </c>
      <c r="H37" s="229">
        <f t="shared" si="0"/>
        <v>1</v>
      </c>
      <c r="I37" s="230">
        <f t="shared" si="1"/>
        <v>1</v>
      </c>
    </row>
    <row r="38" spans="1:9" ht="15">
      <c r="A38" s="183"/>
      <c r="B38" s="208" t="s">
        <v>199</v>
      </c>
      <c r="C38" s="275">
        <v>0</v>
      </c>
      <c r="D38" s="276">
        <f t="shared" si="2"/>
        <v>1</v>
      </c>
      <c r="E38" s="275">
        <v>0</v>
      </c>
      <c r="F38" s="250">
        <f t="shared" si="3"/>
        <v>1</v>
      </c>
      <c r="G38" s="228" t="e">
        <f t="shared" si="0"/>
        <v>#DIV/0!</v>
      </c>
      <c r="H38" s="229">
        <f t="shared" si="0"/>
        <v>1</v>
      </c>
      <c r="I38" s="230">
        <f t="shared" si="1"/>
        <v>1</v>
      </c>
    </row>
    <row r="39" spans="1:9" ht="15">
      <c r="A39" s="183"/>
      <c r="B39" s="208" t="s">
        <v>200</v>
      </c>
      <c r="C39" s="275">
        <v>0</v>
      </c>
      <c r="D39" s="276">
        <f t="shared" si="2"/>
        <v>1</v>
      </c>
      <c r="E39" s="275">
        <v>0</v>
      </c>
      <c r="F39" s="250">
        <f t="shared" si="3"/>
        <v>1</v>
      </c>
      <c r="G39" s="228" t="e">
        <f t="shared" si="0"/>
        <v>#DIV/0!</v>
      </c>
      <c r="H39" s="229">
        <f t="shared" si="0"/>
        <v>1</v>
      </c>
      <c r="I39" s="230">
        <f t="shared" si="1"/>
        <v>1</v>
      </c>
    </row>
    <row r="40" spans="1:9" ht="15">
      <c r="A40" s="183"/>
      <c r="B40" s="208" t="s">
        <v>201</v>
      </c>
      <c r="C40" s="275">
        <v>0</v>
      </c>
      <c r="D40" s="276">
        <f t="shared" si="2"/>
        <v>1</v>
      </c>
      <c r="E40" s="275">
        <v>0</v>
      </c>
      <c r="F40" s="250">
        <f t="shared" si="3"/>
        <v>1</v>
      </c>
      <c r="G40" s="228" t="e">
        <f t="shared" si="0"/>
        <v>#DIV/0!</v>
      </c>
      <c r="H40" s="229">
        <f t="shared" si="0"/>
        <v>1</v>
      </c>
      <c r="I40" s="230">
        <f t="shared" si="1"/>
        <v>1</v>
      </c>
    </row>
    <row r="41" spans="1:9" ht="15">
      <c r="A41" s="183"/>
      <c r="B41" s="208" t="s">
        <v>202</v>
      </c>
      <c r="C41" s="275">
        <v>0</v>
      </c>
      <c r="D41" s="276">
        <f t="shared" si="2"/>
        <v>1</v>
      </c>
      <c r="E41" s="275">
        <v>0</v>
      </c>
      <c r="F41" s="250">
        <f t="shared" si="3"/>
        <v>1</v>
      </c>
      <c r="G41" s="228" t="e">
        <f t="shared" si="0"/>
        <v>#DIV/0!</v>
      </c>
      <c r="H41" s="229">
        <f t="shared" si="0"/>
        <v>1</v>
      </c>
      <c r="I41" s="230">
        <f t="shared" si="1"/>
        <v>1</v>
      </c>
    </row>
    <row r="42" spans="1:9" ht="36">
      <c r="A42" s="183"/>
      <c r="B42" s="218" t="s">
        <v>203</v>
      </c>
      <c r="C42" s="592" t="s">
        <v>1000</v>
      </c>
      <c r="D42" s="593"/>
      <c r="E42" s="593"/>
      <c r="F42" s="593"/>
      <c r="G42" s="593"/>
      <c r="H42" s="593"/>
      <c r="I42" s="594"/>
    </row>
    <row r="43" spans="1:9" ht="15">
      <c r="A43" s="183"/>
      <c r="B43" s="518" t="s">
        <v>204</v>
      </c>
      <c r="C43" s="518"/>
      <c r="D43" s="518"/>
      <c r="E43" s="518"/>
      <c r="F43" s="518"/>
      <c r="G43" s="518"/>
      <c r="H43" s="518"/>
      <c r="I43" s="518"/>
    </row>
    <row r="44" spans="1:9" ht="46.5" customHeight="1">
      <c r="A44" s="183"/>
      <c r="B44" s="583"/>
      <c r="C44" s="584"/>
      <c r="D44" s="584"/>
      <c r="E44" s="584"/>
      <c r="F44" s="584"/>
      <c r="G44" s="584"/>
      <c r="H44" s="584"/>
      <c r="I44" s="585"/>
    </row>
    <row r="45" spans="1:9" ht="46.5" customHeight="1">
      <c r="A45" s="183"/>
      <c r="B45" s="586"/>
      <c r="C45" s="587"/>
      <c r="D45" s="587"/>
      <c r="E45" s="587"/>
      <c r="F45" s="587"/>
      <c r="G45" s="587"/>
      <c r="H45" s="587"/>
      <c r="I45" s="588"/>
    </row>
    <row r="46" spans="1:9" ht="46.5" customHeight="1">
      <c r="A46" s="183"/>
      <c r="B46" s="586"/>
      <c r="C46" s="587"/>
      <c r="D46" s="587"/>
      <c r="E46" s="587"/>
      <c r="F46" s="587"/>
      <c r="G46" s="587"/>
      <c r="H46" s="587"/>
      <c r="I46" s="588"/>
    </row>
    <row r="47" spans="1:9" ht="46.5" customHeight="1">
      <c r="A47" s="183"/>
      <c r="B47" s="586"/>
      <c r="C47" s="587"/>
      <c r="D47" s="587"/>
      <c r="E47" s="587"/>
      <c r="F47" s="587"/>
      <c r="G47" s="587"/>
      <c r="H47" s="587"/>
      <c r="I47" s="588"/>
    </row>
    <row r="48" spans="1:9" ht="46.5" customHeight="1">
      <c r="A48" s="183"/>
      <c r="B48" s="589"/>
      <c r="C48" s="590"/>
      <c r="D48" s="590"/>
      <c r="E48" s="590"/>
      <c r="F48" s="590"/>
      <c r="G48" s="590"/>
      <c r="H48" s="590"/>
      <c r="I48" s="591"/>
    </row>
    <row r="49" spans="1:9" ht="57" customHeight="1">
      <c r="A49" s="183"/>
      <c r="B49" s="231" t="s">
        <v>205</v>
      </c>
      <c r="C49" s="592" t="s">
        <v>992</v>
      </c>
      <c r="D49" s="593"/>
      <c r="E49" s="593"/>
      <c r="F49" s="593"/>
      <c r="G49" s="593"/>
      <c r="H49" s="593"/>
      <c r="I49" s="594"/>
    </row>
    <row r="50" spans="1:9" ht="46.5" customHeight="1">
      <c r="A50" s="183"/>
      <c r="B50" s="231" t="s">
        <v>206</v>
      </c>
      <c r="C50" s="592" t="s">
        <v>220</v>
      </c>
      <c r="D50" s="593"/>
      <c r="E50" s="593"/>
      <c r="F50" s="593"/>
      <c r="G50" s="593"/>
      <c r="H50" s="593"/>
      <c r="I50" s="594"/>
    </row>
    <row r="51" spans="1:9" ht="46.5" customHeight="1">
      <c r="A51" s="183"/>
      <c r="B51" s="218" t="s">
        <v>207</v>
      </c>
      <c r="C51" s="592" t="s">
        <v>989</v>
      </c>
      <c r="D51" s="593"/>
      <c r="E51" s="593"/>
      <c r="F51" s="593"/>
      <c r="G51" s="593"/>
      <c r="H51" s="593"/>
      <c r="I51" s="594"/>
    </row>
    <row r="52" spans="1:9" ht="15">
      <c r="A52" s="183"/>
      <c r="B52" s="462" t="s">
        <v>208</v>
      </c>
      <c r="C52" s="462"/>
      <c r="D52" s="462"/>
      <c r="E52" s="462"/>
      <c r="F52" s="462"/>
      <c r="G52" s="462"/>
      <c r="H52" s="462"/>
      <c r="I52" s="462"/>
    </row>
    <row r="53" spans="1:9" ht="15">
      <c r="A53" s="183"/>
      <c r="B53" s="523" t="s">
        <v>209</v>
      </c>
      <c r="C53" s="220" t="s">
        <v>210</v>
      </c>
      <c r="D53" s="464" t="s">
        <v>211</v>
      </c>
      <c r="E53" s="464"/>
      <c r="F53" s="464"/>
      <c r="G53" s="464" t="s">
        <v>212</v>
      </c>
      <c r="H53" s="464"/>
      <c r="I53" s="464"/>
    </row>
    <row r="54" spans="1:9" ht="33" customHeight="1">
      <c r="A54" s="183"/>
      <c r="B54" s="523"/>
      <c r="C54" s="232"/>
      <c r="D54" s="479"/>
      <c r="E54" s="479"/>
      <c r="F54" s="479"/>
      <c r="G54" s="479"/>
      <c r="H54" s="479"/>
      <c r="I54" s="479"/>
    </row>
    <row r="55" spans="1:9" ht="28.5" customHeight="1">
      <c r="A55" s="183"/>
      <c r="B55" s="222" t="s">
        <v>213</v>
      </c>
      <c r="C55" s="465" t="s">
        <v>764</v>
      </c>
      <c r="D55" s="468"/>
      <c r="E55" s="516" t="s">
        <v>214</v>
      </c>
      <c r="F55" s="516"/>
      <c r="G55" s="480" t="str">
        <f>+'[2]HV 1'!G55:I55</f>
        <v>NANCY HAIDY MUÑOZ CHAVARRO</v>
      </c>
      <c r="H55" s="480"/>
      <c r="I55" s="480"/>
    </row>
    <row r="56" spans="1:9" ht="24">
      <c r="A56" s="183"/>
      <c r="B56" s="222" t="s">
        <v>215</v>
      </c>
      <c r="C56" s="479" t="s">
        <v>1001</v>
      </c>
      <c r="D56" s="479"/>
      <c r="E56" s="523" t="s">
        <v>216</v>
      </c>
      <c r="F56" s="523"/>
      <c r="G56" s="480" t="str">
        <f>+'[2]HV 1'!G56:I56</f>
        <v>LEONARDO VASQUEZ ESCOBAR</v>
      </c>
      <c r="H56" s="480"/>
      <c r="I56" s="480"/>
    </row>
    <row r="57" spans="1:9" ht="24">
      <c r="A57" s="183"/>
      <c r="B57" s="222" t="s">
        <v>217</v>
      </c>
      <c r="C57" s="479"/>
      <c r="D57" s="479"/>
      <c r="E57" s="573" t="s">
        <v>218</v>
      </c>
      <c r="F57" s="574"/>
      <c r="G57" s="577"/>
      <c r="H57" s="578"/>
      <c r="I57" s="579"/>
    </row>
    <row r="58" spans="1:9" ht="15">
      <c r="A58" s="183"/>
      <c r="B58" s="222" t="s">
        <v>219</v>
      </c>
      <c r="C58" s="479"/>
      <c r="D58" s="479"/>
      <c r="E58" s="575"/>
      <c r="F58" s="576"/>
      <c r="G58" s="580"/>
      <c r="H58" s="581"/>
      <c r="I58" s="582"/>
    </row>
  </sheetData>
  <sheetProtection/>
  <mergeCells count="65">
    <mergeCell ref="B2:B5"/>
    <mergeCell ref="C2:I2"/>
    <mergeCell ref="C3:I3"/>
    <mergeCell ref="C4:I4"/>
    <mergeCell ref="C5:F5"/>
    <mergeCell ref="G5:I5"/>
    <mergeCell ref="B6:I6"/>
    <mergeCell ref="B7:I7"/>
    <mergeCell ref="B8:I8"/>
    <mergeCell ref="D9:E9"/>
    <mergeCell ref="F9:I9"/>
    <mergeCell ref="D10:E10"/>
    <mergeCell ref="F10:G10"/>
    <mergeCell ref="C11:F11"/>
    <mergeCell ref="H11:I11"/>
    <mergeCell ref="C12:F12"/>
    <mergeCell ref="H12:I12"/>
    <mergeCell ref="C13:I13"/>
    <mergeCell ref="C14:I14"/>
    <mergeCell ref="C15:F15"/>
    <mergeCell ref="H15:I15"/>
    <mergeCell ref="C16:F16"/>
    <mergeCell ref="H16:I16"/>
    <mergeCell ref="C17:I17"/>
    <mergeCell ref="C18:I18"/>
    <mergeCell ref="C19:I19"/>
    <mergeCell ref="C20:I20"/>
    <mergeCell ref="B21:B22"/>
    <mergeCell ref="C21:E21"/>
    <mergeCell ref="F21:I21"/>
    <mergeCell ref="C22:E22"/>
    <mergeCell ref="F22:I22"/>
    <mergeCell ref="C23:E23"/>
    <mergeCell ref="F23:I23"/>
    <mergeCell ref="C24:E24"/>
    <mergeCell ref="F24:I24"/>
    <mergeCell ref="C25:E25"/>
    <mergeCell ref="G25:I25"/>
    <mergeCell ref="C26:E26"/>
    <mergeCell ref="G26:I26"/>
    <mergeCell ref="C27:E27"/>
    <mergeCell ref="G27:I27"/>
    <mergeCell ref="B28:I28"/>
    <mergeCell ref="C42:I42"/>
    <mergeCell ref="B43:I43"/>
    <mergeCell ref="B44:I48"/>
    <mergeCell ref="C49:I49"/>
    <mergeCell ref="C50:I50"/>
    <mergeCell ref="C51:I51"/>
    <mergeCell ref="B52:I52"/>
    <mergeCell ref="B53:B54"/>
    <mergeCell ref="D53:F53"/>
    <mergeCell ref="G53:I53"/>
    <mergeCell ref="D54:F54"/>
    <mergeCell ref="G54:I54"/>
    <mergeCell ref="C55:D55"/>
    <mergeCell ref="E55:F55"/>
    <mergeCell ref="G55:I55"/>
    <mergeCell ref="C56:D56"/>
    <mergeCell ref="E56:F56"/>
    <mergeCell ref="G56:I56"/>
    <mergeCell ref="C57:D57"/>
    <mergeCell ref="E57:F58"/>
    <mergeCell ref="G57:I58"/>
    <mergeCell ref="C58:D58"/>
  </mergeCells>
  <dataValidations count="5">
    <dataValidation type="list" allowBlank="1" showInputMessage="1" showErrorMessage="1" sqref="C10 I10">
      <formula1>$N$14:$N$15</formula1>
    </dataValidation>
    <dataValidation type="list" allowBlank="1" showInputMessage="1" showErrorMessage="1" sqref="H16:I16">
      <formula1>$N$8:$N$11</formula1>
    </dataValidation>
    <dataValidation type="list" allowBlank="1" showInputMessage="1" showErrorMessage="1" sqref="H15:I15">
      <formula1>M20:M22</formula1>
    </dataValidation>
    <dataValidation type="list" allowBlank="1" showInputMessage="1" showErrorMessage="1" sqref="C12:F12">
      <formula1>$M$9:$M$12</formula1>
    </dataValidation>
    <dataValidation type="list" allowBlank="1" showInputMessage="1" showErrorMessage="1" sqref="C27:E27">
      <formula1>$M$15:$M$18</formula1>
    </dataValidation>
  </dataValidations>
  <printOptions/>
  <pageMargins left="0.7" right="0.7" top="0.75" bottom="0.75" header="0.3" footer="0.3"/>
  <pageSetup horizontalDpi="600" verticalDpi="600" orientation="portrait" r:id="rId2"/>
  <drawing r:id="rId1"/>
</worksheet>
</file>

<file path=xl/worksheets/sheet7.xml><?xml version="1.0" encoding="utf-8"?>
<worksheet xmlns="http://schemas.openxmlformats.org/spreadsheetml/2006/main" xmlns:r="http://schemas.openxmlformats.org/officeDocument/2006/relationships">
  <dimension ref="A1:K19"/>
  <sheetViews>
    <sheetView zoomScale="85" zoomScaleNormal="85" zoomScalePageLayoutView="0" workbookViewId="0" topLeftCell="D13">
      <selection activeCell="K16" sqref="K16"/>
    </sheetView>
  </sheetViews>
  <sheetFormatPr defaultColWidth="11.421875" defaultRowHeight="15"/>
  <cols>
    <col min="2" max="5" width="22.28125" style="0" customWidth="1"/>
    <col min="6" max="6" width="33.00390625" style="0" customWidth="1"/>
    <col min="7" max="10" width="22.28125" style="0" customWidth="1"/>
    <col min="11" max="11" width="37.8515625" style="0" customWidth="1"/>
  </cols>
  <sheetData>
    <row r="1" spans="2:10" ht="15.75" thickBot="1">
      <c r="B1" s="543"/>
      <c r="C1" s="546" t="s">
        <v>732</v>
      </c>
      <c r="D1" s="547"/>
      <c r="E1" s="547"/>
      <c r="F1" s="547"/>
      <c r="G1" s="547"/>
      <c r="H1" s="547"/>
      <c r="I1" s="547"/>
      <c r="J1" s="548"/>
    </row>
    <row r="2" spans="2:10" ht="15.75" thickBot="1">
      <c r="B2" s="544"/>
      <c r="C2" s="564" t="s">
        <v>16</v>
      </c>
      <c r="D2" s="565"/>
      <c r="E2" s="565"/>
      <c r="F2" s="565"/>
      <c r="G2" s="565"/>
      <c r="H2" s="565"/>
      <c r="I2" s="565"/>
      <c r="J2" s="566"/>
    </row>
    <row r="3" spans="2:10" ht="15.75" thickBot="1">
      <c r="B3" s="544"/>
      <c r="C3" s="564" t="s">
        <v>546</v>
      </c>
      <c r="D3" s="565"/>
      <c r="E3" s="565"/>
      <c r="F3" s="565"/>
      <c r="G3" s="565"/>
      <c r="H3" s="565"/>
      <c r="I3" s="565"/>
      <c r="J3" s="566"/>
    </row>
    <row r="4" spans="2:10" ht="15.75" thickBot="1">
      <c r="B4" s="545"/>
      <c r="C4" s="564" t="s">
        <v>731</v>
      </c>
      <c r="D4" s="565"/>
      <c r="E4" s="565"/>
      <c r="F4" s="565"/>
      <c r="G4" s="565"/>
      <c r="H4" s="567" t="s">
        <v>723</v>
      </c>
      <c r="I4" s="568"/>
      <c r="J4" s="569"/>
    </row>
    <row r="5" ht="15.75" thickBot="1">
      <c r="B5" s="111"/>
    </row>
    <row r="6" spans="2:10" ht="48.75" thickBot="1">
      <c r="B6" s="233" t="s">
        <v>547</v>
      </c>
      <c r="C6" s="654" t="s">
        <v>765</v>
      </c>
      <c r="D6" s="655"/>
      <c r="E6" s="656"/>
      <c r="F6" s="234"/>
      <c r="G6" s="121"/>
      <c r="H6" s="121"/>
      <c r="I6" s="121"/>
      <c r="J6" s="122"/>
    </row>
    <row r="7" spans="2:10" ht="36.75" customHeight="1" thickBot="1">
      <c r="B7" s="235" t="s">
        <v>24</v>
      </c>
      <c r="C7" s="654" t="s">
        <v>740</v>
      </c>
      <c r="D7" s="655"/>
      <c r="E7" s="656"/>
      <c r="F7" s="234"/>
      <c r="G7" s="121"/>
      <c r="H7" s="121"/>
      <c r="I7" s="121"/>
      <c r="J7" s="122"/>
    </row>
    <row r="8" spans="2:10" ht="24.75" thickBot="1">
      <c r="B8" s="235" t="s">
        <v>548</v>
      </c>
      <c r="C8" s="654" t="s">
        <v>766</v>
      </c>
      <c r="D8" s="655"/>
      <c r="E8" s="656"/>
      <c r="F8" s="236"/>
      <c r="G8" s="121"/>
      <c r="H8" s="121"/>
      <c r="I8" s="121"/>
      <c r="J8" s="122"/>
    </row>
    <row r="9" spans="2:10" ht="15.75" thickBot="1">
      <c r="B9" s="235" t="s">
        <v>549</v>
      </c>
      <c r="C9" s="654" t="str">
        <f>+'[2]Act. 231'!C9:E9</f>
        <v>Leonardo Vasquez Escobar</v>
      </c>
      <c r="D9" s="655"/>
      <c r="E9" s="656"/>
      <c r="F9" s="234"/>
      <c r="G9" s="121"/>
      <c r="H9" s="121"/>
      <c r="I9" s="121"/>
      <c r="J9" s="122"/>
    </row>
    <row r="10" spans="2:10" ht="57" customHeight="1" thickBot="1">
      <c r="B10" s="237" t="s">
        <v>550</v>
      </c>
      <c r="C10" s="657" t="str">
        <f>+'HV 2'!F9</f>
        <v>2. Realizar  el 100% de las actividades definidas, en el periodo, para la primera fase de Detección Electrónica de Infractores DEI</v>
      </c>
      <c r="D10" s="658"/>
      <c r="E10" s="659"/>
      <c r="F10" s="234"/>
      <c r="G10" s="121"/>
      <c r="H10" s="121"/>
      <c r="I10" s="121"/>
      <c r="J10" s="122"/>
    </row>
    <row r="11" ht="15">
      <c r="B11" s="111"/>
    </row>
    <row r="12" spans="2:11" ht="15">
      <c r="B12" s="660" t="s">
        <v>767</v>
      </c>
      <c r="C12" s="661"/>
      <c r="D12" s="661"/>
      <c r="E12" s="661"/>
      <c r="F12" s="661"/>
      <c r="G12" s="661"/>
      <c r="H12" s="662"/>
      <c r="I12" s="641" t="s">
        <v>551</v>
      </c>
      <c r="J12" s="642"/>
      <c r="K12" s="642"/>
    </row>
    <row r="13" spans="1:11" ht="45">
      <c r="A13" s="238"/>
      <c r="B13" s="239" t="s">
        <v>552</v>
      </c>
      <c r="C13" s="239" t="s">
        <v>553</v>
      </c>
      <c r="D13" s="239" t="s">
        <v>554</v>
      </c>
      <c r="E13" s="239" t="s">
        <v>555</v>
      </c>
      <c r="F13" s="239" t="s">
        <v>556</v>
      </c>
      <c r="G13" s="239" t="s">
        <v>557</v>
      </c>
      <c r="H13" s="239" t="s">
        <v>558</v>
      </c>
      <c r="I13" s="240" t="s">
        <v>559</v>
      </c>
      <c r="J13" s="240" t="s">
        <v>560</v>
      </c>
      <c r="K13" s="240" t="s">
        <v>561</v>
      </c>
    </row>
    <row r="14" spans="1:11" ht="98.25" customHeight="1">
      <c r="A14" s="238"/>
      <c r="B14" s="651">
        <v>1</v>
      </c>
      <c r="C14" s="648" t="s">
        <v>768</v>
      </c>
      <c r="D14" s="645">
        <v>1</v>
      </c>
      <c r="E14" s="281">
        <v>1</v>
      </c>
      <c r="F14" s="244" t="s">
        <v>981</v>
      </c>
      <c r="G14" s="217">
        <v>0.5</v>
      </c>
      <c r="H14" s="245">
        <v>44012</v>
      </c>
      <c r="I14" s="217">
        <v>0.5</v>
      </c>
      <c r="J14" s="245">
        <v>43952</v>
      </c>
      <c r="K14" s="283" t="s">
        <v>987</v>
      </c>
    </row>
    <row r="15" spans="1:11" ht="59.25" customHeight="1">
      <c r="A15" s="238"/>
      <c r="B15" s="652"/>
      <c r="C15" s="649"/>
      <c r="D15" s="646"/>
      <c r="E15" s="281">
        <v>2</v>
      </c>
      <c r="F15" s="244" t="s">
        <v>982</v>
      </c>
      <c r="G15" s="217">
        <v>0.3</v>
      </c>
      <c r="H15" s="245">
        <v>44012</v>
      </c>
      <c r="I15" s="217">
        <v>0.35</v>
      </c>
      <c r="J15" s="245">
        <v>43952</v>
      </c>
      <c r="K15" s="244" t="s">
        <v>993</v>
      </c>
    </row>
    <row r="16" spans="1:11" ht="98.25" customHeight="1">
      <c r="A16" s="241"/>
      <c r="B16" s="653"/>
      <c r="C16" s="650"/>
      <c r="D16" s="647"/>
      <c r="E16" s="281">
        <v>3</v>
      </c>
      <c r="F16" s="244" t="s">
        <v>983</v>
      </c>
      <c r="G16" s="217">
        <v>0.2</v>
      </c>
      <c r="H16" s="245">
        <v>44012</v>
      </c>
      <c r="I16" s="217">
        <v>0.15</v>
      </c>
      <c r="J16" s="245">
        <v>44012</v>
      </c>
      <c r="K16" s="284" t="s">
        <v>988</v>
      </c>
    </row>
    <row r="17" spans="2:11" ht="36.75" customHeight="1">
      <c r="B17" s="541" t="s">
        <v>769</v>
      </c>
      <c r="C17" s="542"/>
      <c r="D17" s="124">
        <f>SUM(D14:D16)</f>
        <v>1</v>
      </c>
      <c r="E17" s="643" t="s">
        <v>769</v>
      </c>
      <c r="F17" s="644"/>
      <c r="G17" s="124">
        <f>SUM(G14:G16)</f>
        <v>1</v>
      </c>
      <c r="H17" s="242"/>
      <c r="I17" s="243">
        <f>SUM(I14:I16)</f>
        <v>1</v>
      </c>
      <c r="J17" s="125"/>
      <c r="K17" s="125"/>
    </row>
    <row r="18" ht="15">
      <c r="B18" s="111"/>
    </row>
    <row r="19" ht="15">
      <c r="B19" s="111"/>
    </row>
  </sheetData>
  <sheetProtection/>
  <mergeCells count="18">
    <mergeCell ref="B1:B4"/>
    <mergeCell ref="C1:J1"/>
    <mergeCell ref="C2:J2"/>
    <mergeCell ref="C3:J3"/>
    <mergeCell ref="C4:G4"/>
    <mergeCell ref="H4:J4"/>
    <mergeCell ref="C6:E6"/>
    <mergeCell ref="C7:E7"/>
    <mergeCell ref="C8:E8"/>
    <mergeCell ref="C9:E9"/>
    <mergeCell ref="C10:E10"/>
    <mergeCell ref="B12:H12"/>
    <mergeCell ref="I12:K12"/>
    <mergeCell ref="B17:C17"/>
    <mergeCell ref="E17:F17"/>
    <mergeCell ref="D14:D16"/>
    <mergeCell ref="C14:C16"/>
    <mergeCell ref="B14:B16"/>
  </mergeCells>
  <printOptions/>
  <pageMargins left="0.7" right="0.7" top="0.75" bottom="0.75" header="0.3" footer="0.3"/>
  <pageSetup horizontalDpi="600" verticalDpi="600" orientation="portrait" r:id="rId2"/>
  <drawing r:id="rId1"/>
</worksheet>
</file>

<file path=xl/worksheets/sheet8.xml><?xml version="1.0" encoding="utf-8"?>
<worksheet xmlns="http://schemas.openxmlformats.org/spreadsheetml/2006/main" xmlns:r="http://schemas.openxmlformats.org/officeDocument/2006/relationships">
  <dimension ref="A1:F40"/>
  <sheetViews>
    <sheetView zoomScale="85" zoomScaleNormal="85" zoomScalePageLayoutView="0" workbookViewId="0" topLeftCell="A1">
      <selection activeCell="A18" sqref="A18"/>
    </sheetView>
  </sheetViews>
  <sheetFormatPr defaultColWidth="11.421875" defaultRowHeight="15"/>
  <cols>
    <col min="1" max="1" width="65.28125" style="15" bestFit="1" customWidth="1"/>
    <col min="2" max="2" width="11.421875" style="14" customWidth="1"/>
    <col min="3" max="3" width="63.421875" style="15" customWidth="1"/>
    <col min="4" max="4" width="11.421875" style="15" customWidth="1"/>
    <col min="5" max="5" width="11.421875" style="22" customWidth="1"/>
    <col min="6" max="6" width="18.8515625" style="22" customWidth="1"/>
    <col min="7" max="16384" width="11.421875" style="14" customWidth="1"/>
  </cols>
  <sheetData>
    <row r="1" spans="1:6" ht="23.25" customHeight="1">
      <c r="A1" s="249" t="s">
        <v>775</v>
      </c>
      <c r="C1" s="249" t="s">
        <v>25</v>
      </c>
      <c r="E1" s="249" t="s">
        <v>26</v>
      </c>
      <c r="F1" s="249" t="s">
        <v>27</v>
      </c>
    </row>
    <row r="2" spans="1:6" ht="37.5" customHeight="1">
      <c r="A2" s="16" t="s">
        <v>776</v>
      </c>
      <c r="C2" s="17" t="s">
        <v>28</v>
      </c>
      <c r="E2" s="18">
        <v>1</v>
      </c>
      <c r="F2" s="18" t="s">
        <v>29</v>
      </c>
    </row>
    <row r="3" spans="1:6" ht="37.5" customHeight="1">
      <c r="A3" s="254" t="s">
        <v>777</v>
      </c>
      <c r="C3" s="17" t="s">
        <v>30</v>
      </c>
      <c r="E3" s="18">
        <v>2</v>
      </c>
      <c r="F3" s="18" t="s">
        <v>31</v>
      </c>
    </row>
    <row r="4" spans="3:6" ht="37.5" customHeight="1">
      <c r="C4" s="17" t="s">
        <v>33</v>
      </c>
      <c r="E4" s="18">
        <v>3</v>
      </c>
      <c r="F4" s="18" t="s">
        <v>34</v>
      </c>
    </row>
    <row r="5" spans="3:6" ht="37.5" customHeight="1">
      <c r="C5" s="17" t="s">
        <v>36</v>
      </c>
      <c r="E5" s="18">
        <v>4</v>
      </c>
      <c r="F5" s="18" t="s">
        <v>37</v>
      </c>
    </row>
    <row r="6" spans="1:6" ht="37.5" customHeight="1">
      <c r="A6" s="19" t="s">
        <v>19</v>
      </c>
      <c r="C6" s="17" t="s">
        <v>39</v>
      </c>
      <c r="E6" s="18">
        <v>5</v>
      </c>
      <c r="F6" s="18" t="s">
        <v>40</v>
      </c>
    </row>
    <row r="7" spans="1:6" ht="37.5" customHeight="1">
      <c r="A7" s="17" t="s">
        <v>41</v>
      </c>
      <c r="C7" s="17" t="s">
        <v>42</v>
      </c>
      <c r="E7" s="18">
        <v>6</v>
      </c>
      <c r="F7" s="18" t="s">
        <v>43</v>
      </c>
    </row>
    <row r="8" spans="1:6" ht="37.5" customHeight="1">
      <c r="A8" s="17" t="s">
        <v>45</v>
      </c>
      <c r="C8" s="17" t="s">
        <v>46</v>
      </c>
      <c r="E8" s="18">
        <v>7</v>
      </c>
      <c r="F8" s="18" t="s">
        <v>47</v>
      </c>
    </row>
    <row r="9" spans="1:6" ht="37.5" customHeight="1">
      <c r="A9" s="17" t="s">
        <v>49</v>
      </c>
      <c r="C9" s="249" t="s">
        <v>50</v>
      </c>
      <c r="E9" s="18">
        <v>8</v>
      </c>
      <c r="F9" s="18" t="s">
        <v>51</v>
      </c>
    </row>
    <row r="10" spans="1:6" ht="37.5" customHeight="1">
      <c r="A10" s="17" t="s">
        <v>53</v>
      </c>
      <c r="C10" s="17" t="s">
        <v>54</v>
      </c>
      <c r="E10" s="18">
        <v>9</v>
      </c>
      <c r="F10" s="18" t="s">
        <v>55</v>
      </c>
    </row>
    <row r="11" spans="1:6" ht="37.5" customHeight="1">
      <c r="A11" s="17" t="s">
        <v>57</v>
      </c>
      <c r="C11" s="17" t="s">
        <v>58</v>
      </c>
      <c r="E11" s="18">
        <v>10</v>
      </c>
      <c r="F11" s="18" t="s">
        <v>59</v>
      </c>
    </row>
    <row r="12" spans="1:6" ht="37.5" customHeight="1">
      <c r="A12" s="17" t="s">
        <v>61</v>
      </c>
      <c r="C12" s="17" t="s">
        <v>62</v>
      </c>
      <c r="E12" s="18">
        <v>11</v>
      </c>
      <c r="F12" s="18" t="s">
        <v>63</v>
      </c>
    </row>
    <row r="13" spans="1:6" ht="37.5" customHeight="1">
      <c r="A13" s="17" t="s">
        <v>65</v>
      </c>
      <c r="C13" s="17" t="s">
        <v>66</v>
      </c>
      <c r="E13" s="18">
        <v>12</v>
      </c>
      <c r="F13" s="18" t="s">
        <v>67</v>
      </c>
    </row>
    <row r="14" spans="1:6" ht="37.5" customHeight="1">
      <c r="A14" s="17" t="s">
        <v>69</v>
      </c>
      <c r="C14" s="17" t="s">
        <v>70</v>
      </c>
      <c r="E14" s="18">
        <v>13</v>
      </c>
      <c r="F14" s="18" t="s">
        <v>71</v>
      </c>
    </row>
    <row r="15" spans="1:6" ht="37.5" customHeight="1">
      <c r="A15" s="17" t="s">
        <v>72</v>
      </c>
      <c r="C15" s="17" t="s">
        <v>73</v>
      </c>
      <c r="E15" s="18">
        <v>14</v>
      </c>
      <c r="F15" s="18" t="s">
        <v>74</v>
      </c>
    </row>
    <row r="16" spans="1:6" ht="37.5" customHeight="1">
      <c r="A16" s="17" t="s">
        <v>21</v>
      </c>
      <c r="C16" s="17" t="s">
        <v>76</v>
      </c>
      <c r="E16" s="18">
        <v>15</v>
      </c>
      <c r="F16" s="18" t="s">
        <v>77</v>
      </c>
    </row>
    <row r="17" spans="1:6" ht="37.5" customHeight="1">
      <c r="A17" s="19" t="s">
        <v>78</v>
      </c>
      <c r="C17" s="17" t="s">
        <v>79</v>
      </c>
      <c r="E17" s="18">
        <v>16</v>
      </c>
      <c r="F17" s="18" t="s">
        <v>80</v>
      </c>
    </row>
    <row r="18" spans="1:6" ht="37.5" customHeight="1">
      <c r="A18" s="255" t="s">
        <v>157</v>
      </c>
      <c r="C18" s="17" t="s">
        <v>81</v>
      </c>
      <c r="E18" s="18">
        <v>17</v>
      </c>
      <c r="F18" s="18" t="s">
        <v>82</v>
      </c>
    </row>
    <row r="19" spans="1:6" ht="37.5" customHeight="1">
      <c r="A19" s="255" t="s">
        <v>160</v>
      </c>
      <c r="C19" s="17" t="s">
        <v>83</v>
      </c>
      <c r="E19" s="18">
        <v>18</v>
      </c>
      <c r="F19" s="18" t="s">
        <v>84</v>
      </c>
    </row>
    <row r="20" spans="1:6" ht="37.5" customHeight="1">
      <c r="A20" s="255" t="s">
        <v>162</v>
      </c>
      <c r="C20" s="17" t="s">
        <v>86</v>
      </c>
      <c r="E20" s="18">
        <v>19</v>
      </c>
      <c r="F20" s="18" t="s">
        <v>87</v>
      </c>
    </row>
    <row r="21" spans="1:6" ht="37.5" customHeight="1">
      <c r="A21" s="255" t="s">
        <v>165</v>
      </c>
      <c r="C21" s="17" t="s">
        <v>88</v>
      </c>
      <c r="E21" s="18">
        <v>20</v>
      </c>
      <c r="F21" s="18" t="s">
        <v>89</v>
      </c>
    </row>
    <row r="22" spans="1:6" ht="37.5" customHeight="1">
      <c r="A22" s="255" t="s">
        <v>169</v>
      </c>
      <c r="C22" s="17" t="s">
        <v>90</v>
      </c>
      <c r="E22" s="18">
        <v>55</v>
      </c>
      <c r="F22" s="18" t="s">
        <v>91</v>
      </c>
    </row>
    <row r="23" spans="1:6" ht="37.5" customHeight="1">
      <c r="A23" s="255" t="s">
        <v>171</v>
      </c>
      <c r="C23" s="20" t="s">
        <v>92</v>
      </c>
      <c r="E23" s="18">
        <v>66</v>
      </c>
      <c r="F23" s="18" t="s">
        <v>93</v>
      </c>
    </row>
    <row r="24" spans="1:6" ht="37.5" customHeight="1">
      <c r="A24" s="255" t="s">
        <v>173</v>
      </c>
      <c r="C24" s="17" t="s">
        <v>94</v>
      </c>
      <c r="E24" s="18">
        <v>77</v>
      </c>
      <c r="F24" s="18" t="s">
        <v>95</v>
      </c>
    </row>
    <row r="25" spans="1:6" ht="37.5" customHeight="1">
      <c r="A25" s="255" t="s">
        <v>175</v>
      </c>
      <c r="C25" s="17" t="s">
        <v>96</v>
      </c>
      <c r="E25" s="18">
        <v>88</v>
      </c>
      <c r="F25" s="18" t="s">
        <v>97</v>
      </c>
    </row>
    <row r="26" spans="1:6" ht="37.5" customHeight="1">
      <c r="A26" s="19" t="s">
        <v>113</v>
      </c>
      <c r="C26" s="17" t="s">
        <v>98</v>
      </c>
      <c r="E26" s="18">
        <v>98</v>
      </c>
      <c r="F26" s="18" t="s">
        <v>99</v>
      </c>
    </row>
    <row r="27" spans="1:6" ht="37.5" customHeight="1">
      <c r="A27" s="256" t="s">
        <v>778</v>
      </c>
      <c r="C27" s="17" t="s">
        <v>100</v>
      </c>
      <c r="E27" s="21"/>
      <c r="F27" s="21"/>
    </row>
    <row r="28" spans="1:3" ht="37.5" customHeight="1">
      <c r="A28" s="256" t="s">
        <v>779</v>
      </c>
      <c r="C28" s="17" t="s">
        <v>101</v>
      </c>
    </row>
    <row r="29" spans="1:3" ht="37.5" customHeight="1">
      <c r="A29" s="256" t="s">
        <v>780</v>
      </c>
      <c r="C29" s="17" t="s">
        <v>102</v>
      </c>
    </row>
    <row r="30" spans="1:3" ht="37.5" customHeight="1">
      <c r="A30" s="256" t="s">
        <v>781</v>
      </c>
      <c r="C30" s="17" t="s">
        <v>103</v>
      </c>
    </row>
    <row r="31" spans="1:3" ht="37.5" customHeight="1">
      <c r="A31" s="256" t="s">
        <v>782</v>
      </c>
      <c r="C31" s="17" t="s">
        <v>104</v>
      </c>
    </row>
    <row r="32" spans="1:3" ht="37.5" customHeight="1">
      <c r="A32" s="249" t="s">
        <v>783</v>
      </c>
      <c r="C32" s="17" t="s">
        <v>105</v>
      </c>
    </row>
    <row r="33" spans="1:3" ht="37.5" customHeight="1">
      <c r="A33" s="246" t="s">
        <v>225</v>
      </c>
      <c r="C33" s="249" t="s">
        <v>106</v>
      </c>
    </row>
    <row r="34" spans="1:3" ht="37.5" customHeight="1">
      <c r="A34" s="257" t="s">
        <v>784</v>
      </c>
      <c r="C34" s="17" t="s">
        <v>46</v>
      </c>
    </row>
    <row r="35" spans="1:3" ht="37.5" customHeight="1">
      <c r="A35" s="258" t="s">
        <v>785</v>
      </c>
      <c r="C35" s="17" t="s">
        <v>107</v>
      </c>
    </row>
    <row r="36" spans="1:3" ht="37.5" customHeight="1">
      <c r="A36" s="259" t="s">
        <v>786</v>
      </c>
      <c r="C36" s="17" t="s">
        <v>108</v>
      </c>
    </row>
    <row r="37" spans="1:4" ht="37.5" customHeight="1">
      <c r="A37" s="259" t="s">
        <v>787</v>
      </c>
      <c r="C37" s="17" t="s">
        <v>109</v>
      </c>
      <c r="D37" s="23"/>
    </row>
    <row r="38" spans="1:4" ht="37.5" customHeight="1">
      <c r="A38" s="260" t="s">
        <v>788</v>
      </c>
      <c r="C38" s="17" t="s">
        <v>110</v>
      </c>
      <c r="D38" s="24"/>
    </row>
    <row r="39" spans="1:4" ht="37.5" customHeight="1">
      <c r="A39" s="257"/>
      <c r="C39" s="17" t="s">
        <v>111</v>
      </c>
      <c r="D39" s="24"/>
    </row>
    <row r="40" spans="3:4" ht="37.5" customHeight="1">
      <c r="C40" s="17" t="s">
        <v>112</v>
      </c>
      <c r="D40" s="24"/>
    </row>
    <row r="41" ht="22.5" customHeight="1"/>
  </sheetData>
  <sheetProtection/>
  <dataValidations count="1">
    <dataValidation type="list" allowBlank="1" showInputMessage="1" showErrorMessage="1" sqref="A10">
      <formula1>$A$13:$A$42</formula1>
    </dataValidation>
  </dataValidations>
  <printOptions/>
  <pageMargins left="0.7" right="0.7" top="0.75" bottom="0.75" header="0.3" footer="0.3"/>
  <pageSetup orientation="portrait" paperSize="9"/>
  <drawing r:id="rId1"/>
</worksheet>
</file>

<file path=xl/worksheets/sheet9.xml><?xml version="1.0" encoding="utf-8"?>
<worksheet xmlns="http://schemas.openxmlformats.org/spreadsheetml/2006/main" xmlns:r="http://schemas.openxmlformats.org/officeDocument/2006/relationships">
  <dimension ref="A1:E707"/>
  <sheetViews>
    <sheetView zoomScalePageLayoutView="0" workbookViewId="0" topLeftCell="A97">
      <selection activeCell="D104" sqref="D104"/>
    </sheetView>
  </sheetViews>
  <sheetFormatPr defaultColWidth="9.140625" defaultRowHeight="15"/>
  <cols>
    <col min="1" max="1" width="4.421875" style="261" customWidth="1"/>
    <col min="2" max="2" width="3.28125" style="274" bestFit="1" customWidth="1"/>
    <col min="3" max="3" width="9.140625" style="263" customWidth="1"/>
    <col min="4" max="4" width="198.7109375" style="264" customWidth="1"/>
    <col min="5" max="5" width="9.140625" style="265" customWidth="1"/>
    <col min="6" max="28" width="9.140625" style="261" customWidth="1"/>
  </cols>
  <sheetData>
    <row r="1" ht="15">
      <c r="B1" s="262"/>
    </row>
    <row r="2" spans="2:5" s="266" customFormat="1" ht="14.25" customHeight="1">
      <c r="B2" s="664">
        <v>1</v>
      </c>
      <c r="C2" s="672" t="s">
        <v>789</v>
      </c>
      <c r="D2" s="672"/>
      <c r="E2" s="267"/>
    </row>
    <row r="3" spans="2:5" s="266" customFormat="1" ht="15">
      <c r="B3" s="664"/>
      <c r="C3" s="268">
        <v>1</v>
      </c>
      <c r="D3" s="269" t="s">
        <v>790</v>
      </c>
      <c r="E3" s="267"/>
    </row>
    <row r="4" spans="2:5" s="266" customFormat="1" ht="15">
      <c r="B4" s="664"/>
      <c r="C4" s="268">
        <v>2</v>
      </c>
      <c r="D4" s="269" t="s">
        <v>791</v>
      </c>
      <c r="E4" s="267"/>
    </row>
    <row r="5" spans="2:5" s="266" customFormat="1" ht="15">
      <c r="B5" s="664"/>
      <c r="C5" s="268">
        <v>3</v>
      </c>
      <c r="D5" s="269" t="s">
        <v>792</v>
      </c>
      <c r="E5" s="267"/>
    </row>
    <row r="6" spans="2:5" s="266" customFormat="1" ht="24">
      <c r="B6" s="664"/>
      <c r="C6" s="268">
        <v>4</v>
      </c>
      <c r="D6" s="269" t="s">
        <v>793</v>
      </c>
      <c r="E6" s="267"/>
    </row>
    <row r="7" spans="2:5" s="266" customFormat="1" ht="24">
      <c r="B7" s="664"/>
      <c r="C7" s="268">
        <v>5</v>
      </c>
      <c r="D7" s="269" t="s">
        <v>794</v>
      </c>
      <c r="E7" s="267"/>
    </row>
    <row r="8" spans="2:5" s="266" customFormat="1" ht="24">
      <c r="B8" s="664"/>
      <c r="C8" s="268">
        <v>6</v>
      </c>
      <c r="D8" s="269" t="s">
        <v>795</v>
      </c>
      <c r="E8" s="267"/>
    </row>
    <row r="9" spans="2:5" s="266" customFormat="1" ht="24">
      <c r="B9" s="664"/>
      <c r="C9" s="268">
        <v>7</v>
      </c>
      <c r="D9" s="269" t="s">
        <v>796</v>
      </c>
      <c r="E9" s="267"/>
    </row>
    <row r="10" spans="2:5" s="266" customFormat="1" ht="15">
      <c r="B10" s="651">
        <v>2</v>
      </c>
      <c r="C10" s="673" t="s">
        <v>797</v>
      </c>
      <c r="D10" s="674"/>
      <c r="E10" s="267"/>
    </row>
    <row r="11" spans="2:5" s="266" customFormat="1" ht="15">
      <c r="B11" s="652"/>
      <c r="C11" s="268">
        <v>8</v>
      </c>
      <c r="D11" s="269" t="s">
        <v>798</v>
      </c>
      <c r="E11" s="267"/>
    </row>
    <row r="12" spans="2:5" s="266" customFormat="1" ht="24">
      <c r="B12" s="652"/>
      <c r="C12" s="268">
        <v>9</v>
      </c>
      <c r="D12" s="269" t="s">
        <v>799</v>
      </c>
      <c r="E12" s="267"/>
    </row>
    <row r="13" spans="2:5" s="266" customFormat="1" ht="24">
      <c r="B13" s="652"/>
      <c r="C13" s="268">
        <v>10</v>
      </c>
      <c r="D13" s="269" t="s">
        <v>800</v>
      </c>
      <c r="E13" s="267"/>
    </row>
    <row r="14" spans="2:5" s="266" customFormat="1" ht="24">
      <c r="B14" s="652"/>
      <c r="C14" s="268">
        <v>11</v>
      </c>
      <c r="D14" s="269" t="s">
        <v>801</v>
      </c>
      <c r="E14" s="267"/>
    </row>
    <row r="15" spans="2:5" s="266" customFormat="1" ht="36">
      <c r="B15" s="652"/>
      <c r="C15" s="268">
        <v>12</v>
      </c>
      <c r="D15" s="269" t="s">
        <v>802</v>
      </c>
      <c r="E15" s="267"/>
    </row>
    <row r="16" spans="2:5" s="266" customFormat="1" ht="24">
      <c r="B16" s="652"/>
      <c r="C16" s="268">
        <v>13</v>
      </c>
      <c r="D16" s="269" t="s">
        <v>803</v>
      </c>
      <c r="E16" s="267"/>
    </row>
    <row r="17" spans="2:5" s="266" customFormat="1" ht="24">
      <c r="B17" s="652"/>
      <c r="C17" s="268">
        <v>14</v>
      </c>
      <c r="D17" s="269" t="s">
        <v>804</v>
      </c>
      <c r="E17" s="267"/>
    </row>
    <row r="18" spans="2:5" s="266" customFormat="1" ht="24">
      <c r="B18" s="653"/>
      <c r="C18" s="268">
        <v>15</v>
      </c>
      <c r="D18" s="269" t="s">
        <v>805</v>
      </c>
      <c r="E18" s="267"/>
    </row>
    <row r="19" spans="2:5" s="266" customFormat="1" ht="15">
      <c r="B19" s="651">
        <v>3</v>
      </c>
      <c r="C19" s="671" t="s">
        <v>806</v>
      </c>
      <c r="D19" s="671"/>
      <c r="E19" s="267"/>
    </row>
    <row r="20" spans="2:5" s="266" customFormat="1" ht="15">
      <c r="B20" s="652"/>
      <c r="C20" s="268">
        <v>16</v>
      </c>
      <c r="D20" s="269" t="s">
        <v>807</v>
      </c>
      <c r="E20" s="267"/>
    </row>
    <row r="21" spans="2:5" s="266" customFormat="1" ht="24">
      <c r="B21" s="652"/>
      <c r="C21" s="268">
        <v>17</v>
      </c>
      <c r="D21" s="269" t="s">
        <v>808</v>
      </c>
      <c r="E21" s="267"/>
    </row>
    <row r="22" spans="2:5" s="266" customFormat="1" ht="15">
      <c r="B22" s="652"/>
      <c r="C22" s="268">
        <v>18</v>
      </c>
      <c r="D22" s="269" t="s">
        <v>809</v>
      </c>
      <c r="E22" s="267"/>
    </row>
    <row r="23" spans="2:5" s="266" customFormat="1" ht="15">
      <c r="B23" s="652"/>
      <c r="C23" s="268">
        <v>19</v>
      </c>
      <c r="D23" s="269" t="s">
        <v>810</v>
      </c>
      <c r="E23" s="267"/>
    </row>
    <row r="24" spans="2:5" s="266" customFormat="1" ht="15">
      <c r="B24" s="652"/>
      <c r="C24" s="268">
        <v>20</v>
      </c>
      <c r="D24" s="269" t="s">
        <v>811</v>
      </c>
      <c r="E24" s="267"/>
    </row>
    <row r="25" spans="2:5" s="266" customFormat="1" ht="15">
      <c r="B25" s="652"/>
      <c r="C25" s="278">
        <v>21</v>
      </c>
      <c r="D25" s="279" t="s">
        <v>812</v>
      </c>
      <c r="E25" s="267"/>
    </row>
    <row r="26" spans="2:5" s="266" customFormat="1" ht="15">
      <c r="B26" s="652"/>
      <c r="C26" s="268">
        <v>22</v>
      </c>
      <c r="D26" s="269" t="s">
        <v>813</v>
      </c>
      <c r="E26" s="267"/>
    </row>
    <row r="27" spans="2:5" s="266" customFormat="1" ht="15">
      <c r="B27" s="652"/>
      <c r="C27" s="268">
        <v>23</v>
      </c>
      <c r="D27" s="269" t="s">
        <v>814</v>
      </c>
      <c r="E27" s="267"/>
    </row>
    <row r="28" spans="2:5" s="266" customFormat="1" ht="15">
      <c r="B28" s="652"/>
      <c r="C28" s="268">
        <v>24</v>
      </c>
      <c r="D28" s="269" t="s">
        <v>815</v>
      </c>
      <c r="E28" s="267"/>
    </row>
    <row r="29" spans="2:5" s="266" customFormat="1" ht="15">
      <c r="B29" s="652"/>
      <c r="C29" s="268">
        <v>25</v>
      </c>
      <c r="D29" s="269" t="s">
        <v>816</v>
      </c>
      <c r="E29" s="267"/>
    </row>
    <row r="30" spans="2:5" s="266" customFormat="1" ht="36">
      <c r="B30" s="652"/>
      <c r="C30" s="268">
        <v>26</v>
      </c>
      <c r="D30" s="269" t="s">
        <v>817</v>
      </c>
      <c r="E30" s="267"/>
    </row>
    <row r="31" spans="2:5" s="266" customFormat="1" ht="24">
      <c r="B31" s="652"/>
      <c r="C31" s="268">
        <v>27</v>
      </c>
      <c r="D31" s="269" t="s">
        <v>818</v>
      </c>
      <c r="E31" s="267"/>
    </row>
    <row r="32" spans="2:5" s="266" customFormat="1" ht="15">
      <c r="B32" s="653"/>
      <c r="C32" s="268">
        <v>28</v>
      </c>
      <c r="D32" s="269" t="s">
        <v>819</v>
      </c>
      <c r="E32" s="267"/>
    </row>
    <row r="33" spans="2:5" s="266" customFormat="1" ht="15">
      <c r="B33" s="651">
        <v>4</v>
      </c>
      <c r="C33" s="669" t="s">
        <v>820</v>
      </c>
      <c r="D33" s="670"/>
      <c r="E33" s="267"/>
    </row>
    <row r="34" spans="2:5" s="266" customFormat="1" ht="15">
      <c r="B34" s="652"/>
      <c r="C34" s="268">
        <v>29</v>
      </c>
      <c r="D34" s="269" t="s">
        <v>821</v>
      </c>
      <c r="E34" s="267"/>
    </row>
    <row r="35" spans="2:5" s="266" customFormat="1" ht="15">
      <c r="B35" s="652"/>
      <c r="C35" s="268">
        <v>30</v>
      </c>
      <c r="D35" s="269" t="s">
        <v>822</v>
      </c>
      <c r="E35" s="267"/>
    </row>
    <row r="36" spans="2:5" s="266" customFormat="1" ht="15">
      <c r="B36" s="652"/>
      <c r="C36" s="268">
        <v>31</v>
      </c>
      <c r="D36" s="269" t="s">
        <v>823</v>
      </c>
      <c r="E36" s="267"/>
    </row>
    <row r="37" spans="2:5" s="266" customFormat="1" ht="15">
      <c r="B37" s="652"/>
      <c r="C37" s="268">
        <v>32</v>
      </c>
      <c r="D37" s="269" t="s">
        <v>824</v>
      </c>
      <c r="E37" s="267"/>
    </row>
    <row r="38" spans="2:5" s="266" customFormat="1" ht="24">
      <c r="B38" s="652"/>
      <c r="C38" s="268">
        <v>33</v>
      </c>
      <c r="D38" s="269" t="s">
        <v>825</v>
      </c>
      <c r="E38" s="267"/>
    </row>
    <row r="39" spans="2:5" s="266" customFormat="1" ht="15">
      <c r="B39" s="652"/>
      <c r="C39" s="268">
        <v>34</v>
      </c>
      <c r="D39" s="269" t="s">
        <v>826</v>
      </c>
      <c r="E39" s="267"/>
    </row>
    <row r="40" spans="2:5" s="266" customFormat="1" ht="36">
      <c r="B40" s="652"/>
      <c r="C40" s="268">
        <v>35</v>
      </c>
      <c r="D40" s="269" t="s">
        <v>827</v>
      </c>
      <c r="E40" s="267"/>
    </row>
    <row r="41" spans="2:5" s="266" customFormat="1" ht="24">
      <c r="B41" s="652"/>
      <c r="C41" s="268">
        <v>36</v>
      </c>
      <c r="D41" s="269" t="s">
        <v>828</v>
      </c>
      <c r="E41" s="267"/>
    </row>
    <row r="42" spans="2:5" s="266" customFormat="1" ht="36">
      <c r="B42" s="652"/>
      <c r="C42" s="268">
        <v>37</v>
      </c>
      <c r="D42" s="269" t="s">
        <v>829</v>
      </c>
      <c r="E42" s="267"/>
    </row>
    <row r="43" spans="2:5" s="266" customFormat="1" ht="24">
      <c r="B43" s="653"/>
      <c r="C43" s="268">
        <v>38</v>
      </c>
      <c r="D43" s="269" t="s">
        <v>830</v>
      </c>
      <c r="E43" s="267"/>
    </row>
    <row r="44" spans="2:5" s="266" customFormat="1" ht="15">
      <c r="B44" s="651">
        <v>5</v>
      </c>
      <c r="C44" s="671" t="s">
        <v>831</v>
      </c>
      <c r="D44" s="671"/>
      <c r="E44" s="267"/>
    </row>
    <row r="45" spans="2:5" s="266" customFormat="1" ht="15">
      <c r="B45" s="652"/>
      <c r="C45" s="268">
        <v>39</v>
      </c>
      <c r="D45" s="269" t="s">
        <v>832</v>
      </c>
      <c r="E45" s="267"/>
    </row>
    <row r="46" spans="2:5" s="266" customFormat="1" ht="15">
      <c r="B46" s="652"/>
      <c r="C46" s="268">
        <v>40</v>
      </c>
      <c r="D46" s="269" t="s">
        <v>833</v>
      </c>
      <c r="E46" s="267"/>
    </row>
    <row r="47" spans="2:5" s="266" customFormat="1" ht="15">
      <c r="B47" s="652"/>
      <c r="C47" s="268">
        <v>41</v>
      </c>
      <c r="D47" s="269" t="s">
        <v>834</v>
      </c>
      <c r="E47" s="267"/>
    </row>
    <row r="48" spans="2:5" s="266" customFormat="1" ht="24">
      <c r="B48" s="652"/>
      <c r="C48" s="268">
        <v>42</v>
      </c>
      <c r="D48" s="269" t="s">
        <v>835</v>
      </c>
      <c r="E48" s="267"/>
    </row>
    <row r="49" spans="2:5" s="266" customFormat="1" ht="15">
      <c r="B49" s="652"/>
      <c r="C49" s="268">
        <v>43</v>
      </c>
      <c r="D49" s="269" t="s">
        <v>836</v>
      </c>
      <c r="E49" s="267"/>
    </row>
    <row r="50" spans="2:5" s="266" customFormat="1" ht="24">
      <c r="B50" s="652"/>
      <c r="C50" s="268">
        <v>44</v>
      </c>
      <c r="D50" s="269" t="s">
        <v>837</v>
      </c>
      <c r="E50" s="267"/>
    </row>
    <row r="51" spans="2:5" s="266" customFormat="1" ht="24">
      <c r="B51" s="652"/>
      <c r="C51" s="268">
        <v>45</v>
      </c>
      <c r="D51" s="269" t="s">
        <v>838</v>
      </c>
      <c r="E51" s="267"/>
    </row>
    <row r="52" spans="2:5" s="266" customFormat="1" ht="15">
      <c r="B52" s="652"/>
      <c r="C52" s="268">
        <v>46</v>
      </c>
      <c r="D52" s="269" t="s">
        <v>839</v>
      </c>
      <c r="E52" s="267"/>
    </row>
    <row r="53" spans="2:5" s="266" customFormat="1" ht="15">
      <c r="B53" s="653"/>
      <c r="C53" s="268">
        <v>47</v>
      </c>
      <c r="D53" s="269" t="s">
        <v>840</v>
      </c>
      <c r="E53" s="267"/>
    </row>
    <row r="54" spans="2:5" s="266" customFormat="1" ht="15">
      <c r="B54" s="651">
        <v>6</v>
      </c>
      <c r="C54" s="672" t="s">
        <v>841</v>
      </c>
      <c r="D54" s="672"/>
      <c r="E54" s="267"/>
    </row>
    <row r="55" spans="2:5" s="266" customFormat="1" ht="15">
      <c r="B55" s="652"/>
      <c r="C55" s="268">
        <v>48</v>
      </c>
      <c r="D55" s="269" t="s">
        <v>842</v>
      </c>
      <c r="E55" s="267"/>
    </row>
    <row r="56" spans="2:5" s="266" customFormat="1" ht="24">
      <c r="B56" s="652"/>
      <c r="C56" s="268">
        <v>49</v>
      </c>
      <c r="D56" s="269" t="s">
        <v>843</v>
      </c>
      <c r="E56" s="267"/>
    </row>
    <row r="57" spans="2:5" s="266" customFormat="1" ht="24">
      <c r="B57" s="652"/>
      <c r="C57" s="268">
        <v>50</v>
      </c>
      <c r="D57" s="269" t="s">
        <v>844</v>
      </c>
      <c r="E57" s="267"/>
    </row>
    <row r="58" spans="2:5" s="266" customFormat="1" ht="24">
      <c r="B58" s="652"/>
      <c r="C58" s="268">
        <v>51</v>
      </c>
      <c r="D58" s="269" t="s">
        <v>845</v>
      </c>
      <c r="E58" s="267"/>
    </row>
    <row r="59" spans="2:5" s="266" customFormat="1" ht="15">
      <c r="B59" s="652"/>
      <c r="C59" s="268">
        <v>52</v>
      </c>
      <c r="D59" s="269" t="s">
        <v>846</v>
      </c>
      <c r="E59" s="267"/>
    </row>
    <row r="60" spans="2:5" s="266" customFormat="1" ht="15">
      <c r="B60" s="652"/>
      <c r="C60" s="268">
        <v>53</v>
      </c>
      <c r="D60" s="269" t="s">
        <v>847</v>
      </c>
      <c r="E60" s="267"/>
    </row>
    <row r="61" spans="2:5" s="266" customFormat="1" ht="24">
      <c r="B61" s="652"/>
      <c r="C61" s="268">
        <v>54</v>
      </c>
      <c r="D61" s="269" t="s">
        <v>848</v>
      </c>
      <c r="E61" s="267"/>
    </row>
    <row r="62" spans="2:5" s="266" customFormat="1" ht="15">
      <c r="B62" s="653"/>
      <c r="C62" s="268">
        <v>55</v>
      </c>
      <c r="D62" s="269" t="s">
        <v>849</v>
      </c>
      <c r="E62" s="267"/>
    </row>
    <row r="63" spans="2:5" s="266" customFormat="1" ht="15">
      <c r="B63" s="651">
        <v>7</v>
      </c>
      <c r="C63" s="665" t="s">
        <v>850</v>
      </c>
      <c r="D63" s="666"/>
      <c r="E63" s="267"/>
    </row>
    <row r="64" spans="2:5" s="266" customFormat="1" ht="15">
      <c r="B64" s="652"/>
      <c r="C64" s="268">
        <v>56</v>
      </c>
      <c r="D64" s="269" t="s">
        <v>851</v>
      </c>
      <c r="E64" s="267"/>
    </row>
    <row r="65" spans="2:5" s="266" customFormat="1" ht="15">
      <c r="B65" s="652"/>
      <c r="C65" s="268">
        <v>57</v>
      </c>
      <c r="D65" s="269" t="s">
        <v>852</v>
      </c>
      <c r="E65" s="267"/>
    </row>
    <row r="66" spans="2:5" s="266" customFormat="1" ht="15">
      <c r="B66" s="652"/>
      <c r="C66" s="268">
        <v>58</v>
      </c>
      <c r="D66" s="269" t="s">
        <v>853</v>
      </c>
      <c r="E66" s="267"/>
    </row>
    <row r="67" spans="2:5" s="266" customFormat="1" ht="24">
      <c r="B67" s="652"/>
      <c r="C67" s="268">
        <v>59</v>
      </c>
      <c r="D67" s="269" t="s">
        <v>854</v>
      </c>
      <c r="E67" s="267"/>
    </row>
    <row r="68" spans="2:5" s="266" customFormat="1" ht="24">
      <c r="B68" s="653"/>
      <c r="C68" s="268">
        <v>60</v>
      </c>
      <c r="D68" s="269" t="s">
        <v>855</v>
      </c>
      <c r="E68" s="267"/>
    </row>
    <row r="69" spans="2:5" s="266" customFormat="1" ht="15">
      <c r="B69" s="651">
        <v>8</v>
      </c>
      <c r="C69" s="667" t="s">
        <v>856</v>
      </c>
      <c r="D69" s="668"/>
      <c r="E69" s="267"/>
    </row>
    <row r="70" spans="2:5" s="266" customFormat="1" ht="15">
      <c r="B70" s="652"/>
      <c r="C70" s="268">
        <v>61</v>
      </c>
      <c r="D70" s="269" t="s">
        <v>857</v>
      </c>
      <c r="E70" s="267"/>
    </row>
    <row r="71" spans="2:5" s="266" customFormat="1" ht="15">
      <c r="B71" s="652"/>
      <c r="C71" s="268">
        <v>62</v>
      </c>
      <c r="D71" s="269" t="s">
        <v>858</v>
      </c>
      <c r="E71" s="267"/>
    </row>
    <row r="72" spans="2:5" s="266" customFormat="1" ht="24">
      <c r="B72" s="652"/>
      <c r="C72" s="268">
        <v>63</v>
      </c>
      <c r="D72" s="269" t="s">
        <v>859</v>
      </c>
      <c r="E72" s="267"/>
    </row>
    <row r="73" spans="2:5" s="266" customFormat="1" ht="24">
      <c r="B73" s="652"/>
      <c r="C73" s="268">
        <v>64</v>
      </c>
      <c r="D73" s="269" t="s">
        <v>860</v>
      </c>
      <c r="E73" s="267"/>
    </row>
    <row r="74" spans="2:5" s="266" customFormat="1" ht="15">
      <c r="B74" s="652"/>
      <c r="C74" s="268">
        <v>65</v>
      </c>
      <c r="D74" s="269" t="s">
        <v>861</v>
      </c>
      <c r="E74" s="267"/>
    </row>
    <row r="75" spans="2:5" s="266" customFormat="1" ht="15">
      <c r="B75" s="652"/>
      <c r="C75" s="268">
        <v>66</v>
      </c>
      <c r="D75" s="269" t="s">
        <v>862</v>
      </c>
      <c r="E75" s="267"/>
    </row>
    <row r="76" spans="2:5" s="266" customFormat="1" ht="24">
      <c r="B76" s="652"/>
      <c r="C76" s="268">
        <v>67</v>
      </c>
      <c r="D76" s="269" t="s">
        <v>863</v>
      </c>
      <c r="E76" s="267"/>
    </row>
    <row r="77" spans="2:5" s="266" customFormat="1" ht="15">
      <c r="B77" s="652"/>
      <c r="C77" s="268">
        <v>68</v>
      </c>
      <c r="D77" s="269" t="s">
        <v>864</v>
      </c>
      <c r="E77" s="267"/>
    </row>
    <row r="78" spans="2:5" s="266" customFormat="1" ht="15">
      <c r="B78" s="652"/>
      <c r="C78" s="268">
        <v>69</v>
      </c>
      <c r="D78" s="269" t="s">
        <v>865</v>
      </c>
      <c r="E78" s="267"/>
    </row>
    <row r="79" spans="2:5" s="266" customFormat="1" ht="15">
      <c r="B79" s="652"/>
      <c r="C79" s="268">
        <v>70</v>
      </c>
      <c r="D79" s="269" t="s">
        <v>866</v>
      </c>
      <c r="E79" s="267"/>
    </row>
    <row r="80" spans="2:5" s="266" customFormat="1" ht="24">
      <c r="B80" s="652"/>
      <c r="C80" s="268">
        <v>71</v>
      </c>
      <c r="D80" s="269" t="s">
        <v>867</v>
      </c>
      <c r="E80" s="267"/>
    </row>
    <row r="81" spans="2:5" s="266" customFormat="1" ht="15">
      <c r="B81" s="653"/>
      <c r="C81" s="268">
        <v>72</v>
      </c>
      <c r="D81" s="269" t="s">
        <v>868</v>
      </c>
      <c r="E81" s="267"/>
    </row>
    <row r="82" spans="2:5" s="266" customFormat="1" ht="15">
      <c r="B82" s="651">
        <v>9</v>
      </c>
      <c r="C82" s="663" t="s">
        <v>869</v>
      </c>
      <c r="D82" s="663"/>
      <c r="E82" s="267"/>
    </row>
    <row r="83" spans="2:5" s="266" customFormat="1" ht="24">
      <c r="B83" s="652"/>
      <c r="C83" s="268">
        <v>73</v>
      </c>
      <c r="D83" s="269" t="s">
        <v>870</v>
      </c>
      <c r="E83" s="267"/>
    </row>
    <row r="84" spans="2:5" s="266" customFormat="1" ht="24">
      <c r="B84" s="652"/>
      <c r="C84" s="268">
        <v>74</v>
      </c>
      <c r="D84" s="269" t="s">
        <v>871</v>
      </c>
      <c r="E84" s="267"/>
    </row>
    <row r="85" spans="2:5" s="266" customFormat="1" ht="24">
      <c r="B85" s="652"/>
      <c r="C85" s="268">
        <v>75</v>
      </c>
      <c r="D85" s="269" t="s">
        <v>872</v>
      </c>
      <c r="E85" s="267"/>
    </row>
    <row r="86" spans="2:5" s="266" customFormat="1" ht="24">
      <c r="B86" s="652"/>
      <c r="C86" s="268">
        <v>76</v>
      </c>
      <c r="D86" s="269" t="s">
        <v>873</v>
      </c>
      <c r="E86" s="267"/>
    </row>
    <row r="87" spans="2:5" s="266" customFormat="1" ht="24">
      <c r="B87" s="652"/>
      <c r="C87" s="268">
        <v>77</v>
      </c>
      <c r="D87" s="269" t="s">
        <v>874</v>
      </c>
      <c r="E87" s="267"/>
    </row>
    <row r="88" spans="2:5" s="266" customFormat="1" ht="24">
      <c r="B88" s="652"/>
      <c r="C88" s="268">
        <v>78</v>
      </c>
      <c r="D88" s="269" t="s">
        <v>875</v>
      </c>
      <c r="E88" s="267"/>
    </row>
    <row r="89" spans="2:5" s="266" customFormat="1" ht="24">
      <c r="B89" s="652"/>
      <c r="C89" s="268">
        <v>79</v>
      </c>
      <c r="D89" s="269" t="s">
        <v>876</v>
      </c>
      <c r="E89" s="267"/>
    </row>
    <row r="90" spans="2:5" s="266" customFormat="1" ht="15">
      <c r="B90" s="653"/>
      <c r="C90" s="268">
        <v>80</v>
      </c>
      <c r="D90" s="269" t="s">
        <v>877</v>
      </c>
      <c r="E90" s="267"/>
    </row>
    <row r="91" spans="2:5" s="266" customFormat="1" ht="15">
      <c r="B91" s="651">
        <v>10</v>
      </c>
      <c r="C91" s="667" t="s">
        <v>878</v>
      </c>
      <c r="D91" s="668"/>
      <c r="E91" s="267"/>
    </row>
    <row r="92" spans="2:5" s="266" customFormat="1" ht="15">
      <c r="B92" s="652"/>
      <c r="C92" s="268">
        <v>81</v>
      </c>
      <c r="D92" s="269" t="s">
        <v>879</v>
      </c>
      <c r="E92" s="267"/>
    </row>
    <row r="93" spans="2:5" s="266" customFormat="1" ht="15">
      <c r="B93" s="652"/>
      <c r="C93" s="268">
        <v>82</v>
      </c>
      <c r="D93" s="269" t="s">
        <v>880</v>
      </c>
      <c r="E93" s="267"/>
    </row>
    <row r="94" spans="2:5" s="266" customFormat="1" ht="15">
      <c r="B94" s="652"/>
      <c r="C94" s="268">
        <v>83</v>
      </c>
      <c r="D94" s="269" t="s">
        <v>881</v>
      </c>
      <c r="E94" s="267"/>
    </row>
    <row r="95" spans="2:5" s="266" customFormat="1" ht="15">
      <c r="B95" s="652"/>
      <c r="C95" s="268">
        <v>84</v>
      </c>
      <c r="D95" s="269" t="s">
        <v>882</v>
      </c>
      <c r="E95" s="267"/>
    </row>
    <row r="96" spans="2:5" s="266" customFormat="1" ht="15">
      <c r="B96" s="652"/>
      <c r="C96" s="268">
        <v>85</v>
      </c>
      <c r="D96" s="269" t="s">
        <v>883</v>
      </c>
      <c r="E96" s="267"/>
    </row>
    <row r="97" spans="2:5" s="266" customFormat="1" ht="15">
      <c r="B97" s="652"/>
      <c r="C97" s="268">
        <v>86</v>
      </c>
      <c r="D97" s="269" t="s">
        <v>884</v>
      </c>
      <c r="E97" s="267"/>
    </row>
    <row r="98" spans="2:5" s="266" customFormat="1" ht="15">
      <c r="B98" s="652"/>
      <c r="C98" s="268">
        <v>87</v>
      </c>
      <c r="D98" s="269" t="s">
        <v>885</v>
      </c>
      <c r="E98" s="267"/>
    </row>
    <row r="99" spans="2:5" s="266" customFormat="1" ht="15">
      <c r="B99" s="652"/>
      <c r="C99" s="268">
        <v>88</v>
      </c>
      <c r="D99" s="269" t="s">
        <v>886</v>
      </c>
      <c r="E99" s="267"/>
    </row>
    <row r="100" spans="2:5" s="266" customFormat="1" ht="24">
      <c r="B100" s="652"/>
      <c r="C100" s="268">
        <v>89</v>
      </c>
      <c r="D100" s="269" t="s">
        <v>887</v>
      </c>
      <c r="E100" s="267"/>
    </row>
    <row r="101" spans="2:5" s="266" customFormat="1" ht="15">
      <c r="B101" s="653"/>
      <c r="C101" s="268">
        <v>90</v>
      </c>
      <c r="D101" s="269" t="s">
        <v>888</v>
      </c>
      <c r="E101" s="267"/>
    </row>
    <row r="102" spans="2:5" s="266" customFormat="1" ht="15">
      <c r="B102" s="651">
        <v>11</v>
      </c>
      <c r="C102" s="663" t="s">
        <v>889</v>
      </c>
      <c r="D102" s="663"/>
      <c r="E102" s="267"/>
    </row>
    <row r="103" spans="2:5" s="266" customFormat="1" ht="15">
      <c r="B103" s="652"/>
      <c r="C103" s="278">
        <v>91</v>
      </c>
      <c r="D103" s="279" t="s">
        <v>890</v>
      </c>
      <c r="E103" s="267"/>
    </row>
    <row r="104" spans="2:5" s="266" customFormat="1" ht="24">
      <c r="B104" s="652"/>
      <c r="C104" s="278">
        <v>92</v>
      </c>
      <c r="D104" s="279" t="s">
        <v>891</v>
      </c>
      <c r="E104" s="267"/>
    </row>
    <row r="105" spans="2:5" s="266" customFormat="1" ht="15">
      <c r="B105" s="652"/>
      <c r="C105" s="268">
        <v>93</v>
      </c>
      <c r="D105" s="269" t="s">
        <v>892</v>
      </c>
      <c r="E105" s="267"/>
    </row>
    <row r="106" spans="2:5" s="266" customFormat="1" ht="15">
      <c r="B106" s="652"/>
      <c r="C106" s="268">
        <v>94</v>
      </c>
      <c r="D106" s="269" t="s">
        <v>893</v>
      </c>
      <c r="E106" s="267"/>
    </row>
    <row r="107" spans="2:5" s="266" customFormat="1" ht="24">
      <c r="B107" s="652"/>
      <c r="C107" s="268">
        <v>95</v>
      </c>
      <c r="D107" s="269" t="s">
        <v>894</v>
      </c>
      <c r="E107" s="267"/>
    </row>
    <row r="108" spans="2:5" s="266" customFormat="1" ht="15">
      <c r="B108" s="652"/>
      <c r="C108" s="268">
        <v>96</v>
      </c>
      <c r="D108" s="269" t="s">
        <v>895</v>
      </c>
      <c r="E108" s="267"/>
    </row>
    <row r="109" spans="2:5" s="266" customFormat="1" ht="15">
      <c r="B109" s="652"/>
      <c r="C109" s="268">
        <v>97</v>
      </c>
      <c r="D109" s="269" t="s">
        <v>896</v>
      </c>
      <c r="E109" s="267"/>
    </row>
    <row r="110" spans="2:5" s="266" customFormat="1" ht="15">
      <c r="B110" s="652"/>
      <c r="C110" s="268">
        <v>98</v>
      </c>
      <c r="D110" s="269" t="s">
        <v>897</v>
      </c>
      <c r="E110" s="267"/>
    </row>
    <row r="111" spans="2:5" s="266" customFormat="1" ht="36">
      <c r="B111" s="652"/>
      <c r="C111" s="268">
        <v>99</v>
      </c>
      <c r="D111" s="269" t="s">
        <v>898</v>
      </c>
      <c r="E111" s="267"/>
    </row>
    <row r="112" spans="2:5" s="266" customFormat="1" ht="15">
      <c r="B112" s="653"/>
      <c r="C112" s="268">
        <v>100</v>
      </c>
      <c r="D112" s="269" t="s">
        <v>899</v>
      </c>
      <c r="E112" s="267"/>
    </row>
    <row r="113" spans="2:5" s="266" customFormat="1" ht="15">
      <c r="B113" s="651">
        <v>12</v>
      </c>
      <c r="C113" s="663" t="s">
        <v>900</v>
      </c>
      <c r="D113" s="663"/>
      <c r="E113" s="267"/>
    </row>
    <row r="114" spans="2:5" s="266" customFormat="1" ht="24">
      <c r="B114" s="652"/>
      <c r="C114" s="268">
        <v>101</v>
      </c>
      <c r="D114" s="269" t="s">
        <v>901</v>
      </c>
      <c r="E114" s="267"/>
    </row>
    <row r="115" spans="2:5" s="266" customFormat="1" ht="15">
      <c r="B115" s="652"/>
      <c r="C115" s="268">
        <v>102</v>
      </c>
      <c r="D115" s="269" t="s">
        <v>902</v>
      </c>
      <c r="E115" s="267"/>
    </row>
    <row r="116" spans="2:5" s="266" customFormat="1" ht="24">
      <c r="B116" s="652"/>
      <c r="C116" s="268">
        <v>103</v>
      </c>
      <c r="D116" s="269" t="s">
        <v>903</v>
      </c>
      <c r="E116" s="267"/>
    </row>
    <row r="117" spans="2:5" s="266" customFormat="1" ht="24">
      <c r="B117" s="652"/>
      <c r="C117" s="268">
        <v>104</v>
      </c>
      <c r="D117" s="269" t="s">
        <v>904</v>
      </c>
      <c r="E117" s="267"/>
    </row>
    <row r="118" spans="2:5" s="266" customFormat="1" ht="15">
      <c r="B118" s="652"/>
      <c r="C118" s="268">
        <v>105</v>
      </c>
      <c r="D118" s="269" t="s">
        <v>905</v>
      </c>
      <c r="E118" s="267"/>
    </row>
    <row r="119" spans="2:5" s="266" customFormat="1" ht="15">
      <c r="B119" s="652"/>
      <c r="C119" s="268">
        <v>106</v>
      </c>
      <c r="D119" s="269" t="s">
        <v>906</v>
      </c>
      <c r="E119" s="267"/>
    </row>
    <row r="120" spans="2:5" s="266" customFormat="1" ht="15">
      <c r="B120" s="652"/>
      <c r="C120" s="268">
        <v>107</v>
      </c>
      <c r="D120" s="269" t="s">
        <v>907</v>
      </c>
      <c r="E120" s="267"/>
    </row>
    <row r="121" spans="2:5" s="266" customFormat="1" ht="15">
      <c r="B121" s="652"/>
      <c r="C121" s="268">
        <v>108</v>
      </c>
      <c r="D121" s="269" t="s">
        <v>908</v>
      </c>
      <c r="E121" s="267"/>
    </row>
    <row r="122" spans="2:5" s="266" customFormat="1" ht="15">
      <c r="B122" s="652"/>
      <c r="C122" s="268">
        <v>109</v>
      </c>
      <c r="D122" s="269" t="s">
        <v>909</v>
      </c>
      <c r="E122" s="267"/>
    </row>
    <row r="123" spans="2:5" s="266" customFormat="1" ht="15">
      <c r="B123" s="652"/>
      <c r="C123" s="268">
        <v>110</v>
      </c>
      <c r="D123" s="269" t="s">
        <v>910</v>
      </c>
      <c r="E123" s="267"/>
    </row>
    <row r="124" spans="2:5" s="266" customFormat="1" ht="36">
      <c r="B124" s="653"/>
      <c r="C124" s="268">
        <v>111</v>
      </c>
      <c r="D124" s="269" t="s">
        <v>911</v>
      </c>
      <c r="E124" s="267"/>
    </row>
    <row r="125" spans="2:5" s="266" customFormat="1" ht="15">
      <c r="B125" s="651">
        <v>13</v>
      </c>
      <c r="C125" s="663" t="s">
        <v>912</v>
      </c>
      <c r="D125" s="663"/>
      <c r="E125" s="267"/>
    </row>
    <row r="126" spans="2:5" s="266" customFormat="1" ht="15">
      <c r="B126" s="652"/>
      <c r="C126" s="268">
        <v>112</v>
      </c>
      <c r="D126" s="269" t="s">
        <v>913</v>
      </c>
      <c r="E126" s="267"/>
    </row>
    <row r="127" spans="2:5" s="266" customFormat="1" ht="15">
      <c r="B127" s="652"/>
      <c r="C127" s="268">
        <v>113</v>
      </c>
      <c r="D127" s="269" t="s">
        <v>914</v>
      </c>
      <c r="E127" s="267"/>
    </row>
    <row r="128" spans="2:5" s="266" customFormat="1" ht="15">
      <c r="B128" s="652"/>
      <c r="C128" s="268">
        <v>114</v>
      </c>
      <c r="D128" s="269" t="s">
        <v>915</v>
      </c>
      <c r="E128" s="267"/>
    </row>
    <row r="129" spans="2:5" s="266" customFormat="1" ht="36">
      <c r="B129" s="652"/>
      <c r="C129" s="268">
        <v>115</v>
      </c>
      <c r="D129" s="269" t="s">
        <v>916</v>
      </c>
      <c r="E129" s="267"/>
    </row>
    <row r="130" spans="2:5" s="266" customFormat="1" ht="24">
      <c r="B130" s="653"/>
      <c r="C130" s="268">
        <v>116</v>
      </c>
      <c r="D130" s="269" t="s">
        <v>917</v>
      </c>
      <c r="E130" s="267"/>
    </row>
    <row r="131" spans="2:5" s="266" customFormat="1" ht="15">
      <c r="B131" s="651">
        <v>14</v>
      </c>
      <c r="C131" s="663" t="s">
        <v>918</v>
      </c>
      <c r="D131" s="663"/>
      <c r="E131" s="267"/>
    </row>
    <row r="132" spans="2:5" s="266" customFormat="1" ht="15">
      <c r="B132" s="652"/>
      <c r="C132" s="268">
        <v>117</v>
      </c>
      <c r="D132" s="269" t="s">
        <v>919</v>
      </c>
      <c r="E132" s="267"/>
    </row>
    <row r="133" spans="2:5" s="266" customFormat="1" ht="24">
      <c r="B133" s="652"/>
      <c r="C133" s="268">
        <v>118</v>
      </c>
      <c r="D133" s="269" t="s">
        <v>920</v>
      </c>
      <c r="E133" s="267"/>
    </row>
    <row r="134" spans="2:5" s="266" customFormat="1" ht="15">
      <c r="B134" s="652"/>
      <c r="C134" s="268">
        <v>119</v>
      </c>
      <c r="D134" s="269" t="s">
        <v>921</v>
      </c>
      <c r="E134" s="267"/>
    </row>
    <row r="135" spans="2:5" s="266" customFormat="1" ht="24">
      <c r="B135" s="652"/>
      <c r="C135" s="268">
        <v>120</v>
      </c>
      <c r="D135" s="269" t="s">
        <v>922</v>
      </c>
      <c r="E135" s="267"/>
    </row>
    <row r="136" spans="2:5" s="266" customFormat="1" ht="15">
      <c r="B136" s="652"/>
      <c r="C136" s="268">
        <v>121</v>
      </c>
      <c r="D136" s="269" t="s">
        <v>923</v>
      </c>
      <c r="E136" s="267"/>
    </row>
    <row r="137" spans="2:5" s="266" customFormat="1" ht="36">
      <c r="B137" s="652"/>
      <c r="C137" s="268">
        <v>122</v>
      </c>
      <c r="D137" s="269" t="s">
        <v>924</v>
      </c>
      <c r="E137" s="267"/>
    </row>
    <row r="138" spans="2:5" s="266" customFormat="1" ht="24">
      <c r="B138" s="652"/>
      <c r="C138" s="268">
        <v>123</v>
      </c>
      <c r="D138" s="269" t="s">
        <v>925</v>
      </c>
      <c r="E138" s="267"/>
    </row>
    <row r="139" spans="2:5" s="266" customFormat="1" ht="36">
      <c r="B139" s="652"/>
      <c r="C139" s="268">
        <v>124</v>
      </c>
      <c r="D139" s="269" t="s">
        <v>926</v>
      </c>
      <c r="E139" s="267"/>
    </row>
    <row r="140" spans="2:5" s="266" customFormat="1" ht="15">
      <c r="B140" s="652"/>
      <c r="C140" s="268">
        <v>125</v>
      </c>
      <c r="D140" s="269" t="s">
        <v>927</v>
      </c>
      <c r="E140" s="267"/>
    </row>
    <row r="141" spans="2:5" s="266" customFormat="1" ht="24">
      <c r="B141" s="653"/>
      <c r="C141" s="268">
        <v>126</v>
      </c>
      <c r="D141" s="269" t="s">
        <v>928</v>
      </c>
      <c r="E141" s="267"/>
    </row>
    <row r="142" spans="2:5" s="266" customFormat="1" ht="15">
      <c r="B142" s="651">
        <v>15</v>
      </c>
      <c r="C142" s="663" t="s">
        <v>929</v>
      </c>
      <c r="D142" s="663"/>
      <c r="E142" s="267"/>
    </row>
    <row r="143" spans="2:5" s="266" customFormat="1" ht="24">
      <c r="B143" s="652"/>
      <c r="C143" s="268">
        <v>127</v>
      </c>
      <c r="D143" s="269" t="s">
        <v>930</v>
      </c>
      <c r="E143" s="267"/>
    </row>
    <row r="144" spans="2:5" s="266" customFormat="1" ht="15">
      <c r="B144" s="652"/>
      <c r="C144" s="268">
        <v>128</v>
      </c>
      <c r="D144" s="269" t="s">
        <v>931</v>
      </c>
      <c r="E144" s="267"/>
    </row>
    <row r="145" spans="2:5" s="266" customFormat="1" ht="15">
      <c r="B145" s="652"/>
      <c r="C145" s="268">
        <v>129</v>
      </c>
      <c r="D145" s="269" t="s">
        <v>932</v>
      </c>
      <c r="E145" s="267"/>
    </row>
    <row r="146" spans="2:5" s="266" customFormat="1" ht="15">
      <c r="B146" s="652"/>
      <c r="C146" s="268">
        <v>130</v>
      </c>
      <c r="D146" s="269" t="s">
        <v>933</v>
      </c>
      <c r="E146" s="267"/>
    </row>
    <row r="147" spans="2:5" s="266" customFormat="1" ht="15">
      <c r="B147" s="652"/>
      <c r="C147" s="268">
        <v>131</v>
      </c>
      <c r="D147" s="269" t="s">
        <v>934</v>
      </c>
      <c r="E147" s="267"/>
    </row>
    <row r="148" spans="2:5" s="266" customFormat="1" ht="15">
      <c r="B148" s="652"/>
      <c r="C148" s="268">
        <v>132</v>
      </c>
      <c r="D148" s="269" t="s">
        <v>935</v>
      </c>
      <c r="E148" s="267"/>
    </row>
    <row r="149" spans="2:5" s="266" customFormat="1" ht="15">
      <c r="B149" s="652"/>
      <c r="C149" s="268">
        <v>133</v>
      </c>
      <c r="D149" s="269" t="s">
        <v>936</v>
      </c>
      <c r="E149" s="267"/>
    </row>
    <row r="150" spans="2:5" s="266" customFormat="1" ht="15">
      <c r="B150" s="652"/>
      <c r="C150" s="268">
        <v>134</v>
      </c>
      <c r="D150" s="269" t="s">
        <v>937</v>
      </c>
      <c r="E150" s="267"/>
    </row>
    <row r="151" spans="2:5" s="266" customFormat="1" ht="15">
      <c r="B151" s="652"/>
      <c r="C151" s="268">
        <v>135</v>
      </c>
      <c r="D151" s="269" t="s">
        <v>938</v>
      </c>
      <c r="E151" s="267"/>
    </row>
    <row r="152" spans="2:5" s="266" customFormat="1" ht="15">
      <c r="B152" s="652"/>
      <c r="C152" s="268">
        <v>136</v>
      </c>
      <c r="D152" s="269" t="s">
        <v>939</v>
      </c>
      <c r="E152" s="267"/>
    </row>
    <row r="153" spans="2:5" s="266" customFormat="1" ht="24">
      <c r="B153" s="652"/>
      <c r="C153" s="268">
        <v>137</v>
      </c>
      <c r="D153" s="269" t="s">
        <v>940</v>
      </c>
      <c r="E153" s="267"/>
    </row>
    <row r="154" spans="2:5" s="266" customFormat="1" ht="15">
      <c r="B154" s="653"/>
      <c r="C154" s="268">
        <v>138</v>
      </c>
      <c r="D154" s="269" t="s">
        <v>941</v>
      </c>
      <c r="E154" s="267"/>
    </row>
    <row r="155" spans="2:5" s="266" customFormat="1" ht="15">
      <c r="B155" s="651">
        <v>16</v>
      </c>
      <c r="C155" s="663" t="s">
        <v>942</v>
      </c>
      <c r="D155" s="663"/>
      <c r="E155" s="267"/>
    </row>
    <row r="156" spans="2:5" s="266" customFormat="1" ht="15">
      <c r="B156" s="652"/>
      <c r="C156" s="268">
        <v>139</v>
      </c>
      <c r="D156" s="277" t="s">
        <v>943</v>
      </c>
      <c r="E156" s="267"/>
    </row>
    <row r="157" spans="2:5" s="266" customFormat="1" ht="15">
      <c r="B157" s="652"/>
      <c r="C157" s="268">
        <v>140</v>
      </c>
      <c r="D157" s="269" t="s">
        <v>944</v>
      </c>
      <c r="E157" s="267"/>
    </row>
    <row r="158" spans="2:5" s="266" customFormat="1" ht="15">
      <c r="B158" s="652"/>
      <c r="C158" s="268">
        <v>141</v>
      </c>
      <c r="D158" s="269" t="s">
        <v>945</v>
      </c>
      <c r="E158" s="267"/>
    </row>
    <row r="159" spans="2:5" s="266" customFormat="1" ht="15">
      <c r="B159" s="652"/>
      <c r="C159" s="268">
        <v>142</v>
      </c>
      <c r="D159" s="269" t="s">
        <v>946</v>
      </c>
      <c r="E159" s="267"/>
    </row>
    <row r="160" spans="2:5" s="266" customFormat="1" ht="15">
      <c r="B160" s="652"/>
      <c r="C160" s="278">
        <v>143</v>
      </c>
      <c r="D160" s="279" t="s">
        <v>947</v>
      </c>
      <c r="E160" s="267"/>
    </row>
    <row r="161" spans="2:5" s="266" customFormat="1" ht="15">
      <c r="B161" s="652"/>
      <c r="C161" s="278">
        <v>144</v>
      </c>
      <c r="D161" s="279" t="s">
        <v>948</v>
      </c>
      <c r="E161" s="267"/>
    </row>
    <row r="162" spans="2:5" s="266" customFormat="1" ht="15">
      <c r="B162" s="652"/>
      <c r="C162" s="278">
        <v>145</v>
      </c>
      <c r="D162" s="279" t="s">
        <v>949</v>
      </c>
      <c r="E162" s="267"/>
    </row>
    <row r="163" spans="2:5" s="266" customFormat="1" ht="15">
      <c r="B163" s="652"/>
      <c r="C163" s="268">
        <v>146</v>
      </c>
      <c r="D163" s="269" t="s">
        <v>950</v>
      </c>
      <c r="E163" s="267"/>
    </row>
    <row r="164" spans="2:5" s="266" customFormat="1" ht="15">
      <c r="B164" s="652"/>
      <c r="C164" s="268">
        <v>147</v>
      </c>
      <c r="D164" s="269" t="s">
        <v>951</v>
      </c>
      <c r="E164" s="267"/>
    </row>
    <row r="165" spans="2:5" s="266" customFormat="1" ht="15">
      <c r="B165" s="652"/>
      <c r="C165" s="278">
        <v>148</v>
      </c>
      <c r="D165" s="279" t="s">
        <v>952</v>
      </c>
      <c r="E165" s="267"/>
    </row>
    <row r="166" spans="2:5" s="266" customFormat="1" ht="24">
      <c r="B166" s="652"/>
      <c r="C166" s="268">
        <v>149</v>
      </c>
      <c r="D166" s="269" t="s">
        <v>953</v>
      </c>
      <c r="E166" s="267"/>
    </row>
    <row r="167" spans="2:5" s="266" customFormat="1" ht="15">
      <c r="B167" s="653"/>
      <c r="C167" s="268">
        <v>150</v>
      </c>
      <c r="D167" s="269" t="s">
        <v>954</v>
      </c>
      <c r="E167" s="267"/>
    </row>
    <row r="168" spans="2:5" s="266" customFormat="1" ht="15">
      <c r="B168" s="664">
        <v>17</v>
      </c>
      <c r="C168" s="665" t="s">
        <v>955</v>
      </c>
      <c r="D168" s="666"/>
      <c r="E168" s="267"/>
    </row>
    <row r="169" spans="2:5" s="266" customFormat="1" ht="15">
      <c r="B169" s="664"/>
      <c r="C169" s="268">
        <v>151</v>
      </c>
      <c r="D169" s="269" t="s">
        <v>956</v>
      </c>
      <c r="E169" s="267"/>
    </row>
    <row r="170" spans="2:5" s="266" customFormat="1" ht="36">
      <c r="B170" s="664"/>
      <c r="C170" s="268">
        <v>152</v>
      </c>
      <c r="D170" s="269" t="s">
        <v>957</v>
      </c>
      <c r="E170" s="267"/>
    </row>
    <row r="171" spans="2:5" s="266" customFormat="1" ht="15">
      <c r="B171" s="664"/>
      <c r="C171" s="268">
        <v>153</v>
      </c>
      <c r="D171" s="269" t="s">
        <v>958</v>
      </c>
      <c r="E171" s="267"/>
    </row>
    <row r="172" spans="2:5" s="266" customFormat="1" ht="24">
      <c r="B172" s="664"/>
      <c r="C172" s="268">
        <v>154</v>
      </c>
      <c r="D172" s="269" t="s">
        <v>959</v>
      </c>
      <c r="E172" s="267"/>
    </row>
    <row r="173" spans="2:5" s="266" customFormat="1" ht="15">
      <c r="B173" s="664"/>
      <c r="C173" s="268">
        <v>155</v>
      </c>
      <c r="D173" s="269" t="s">
        <v>960</v>
      </c>
      <c r="E173" s="267"/>
    </row>
    <row r="174" spans="2:5" s="266" customFormat="1" ht="24">
      <c r="B174" s="664"/>
      <c r="C174" s="268">
        <v>156</v>
      </c>
      <c r="D174" s="269" t="s">
        <v>961</v>
      </c>
      <c r="E174" s="267"/>
    </row>
    <row r="175" spans="2:5" s="266" customFormat="1" ht="24">
      <c r="B175" s="664"/>
      <c r="C175" s="268">
        <v>157</v>
      </c>
      <c r="D175" s="269" t="s">
        <v>962</v>
      </c>
      <c r="E175" s="267"/>
    </row>
    <row r="176" spans="2:5" s="266" customFormat="1" ht="24">
      <c r="B176" s="664"/>
      <c r="C176" s="268">
        <v>158</v>
      </c>
      <c r="D176" s="269" t="s">
        <v>963</v>
      </c>
      <c r="E176" s="267"/>
    </row>
    <row r="177" spans="2:5" s="266" customFormat="1" ht="24">
      <c r="B177" s="664"/>
      <c r="C177" s="268">
        <v>159</v>
      </c>
      <c r="D177" s="269" t="s">
        <v>964</v>
      </c>
      <c r="E177" s="267"/>
    </row>
    <row r="178" spans="2:5" s="266" customFormat="1" ht="24">
      <c r="B178" s="664"/>
      <c r="C178" s="268">
        <v>160</v>
      </c>
      <c r="D178" s="269" t="s">
        <v>965</v>
      </c>
      <c r="E178" s="267"/>
    </row>
    <row r="179" spans="2:5" s="266" customFormat="1" ht="15">
      <c r="B179" s="664"/>
      <c r="C179" s="268">
        <v>161</v>
      </c>
      <c r="D179" s="269" t="s">
        <v>966</v>
      </c>
      <c r="E179" s="267"/>
    </row>
    <row r="180" spans="2:5" s="266" customFormat="1" ht="24">
      <c r="B180" s="664"/>
      <c r="C180" s="268">
        <v>162</v>
      </c>
      <c r="D180" s="269" t="s">
        <v>967</v>
      </c>
      <c r="E180" s="267"/>
    </row>
    <row r="181" spans="2:5" s="266" customFormat="1" ht="15">
      <c r="B181" s="664"/>
      <c r="C181" s="268">
        <v>163</v>
      </c>
      <c r="D181" s="269" t="s">
        <v>968</v>
      </c>
      <c r="E181" s="267"/>
    </row>
    <row r="182" spans="2:5" s="266" customFormat="1" ht="15">
      <c r="B182" s="664"/>
      <c r="C182" s="268">
        <v>164</v>
      </c>
      <c r="D182" s="269" t="s">
        <v>969</v>
      </c>
      <c r="E182" s="267"/>
    </row>
    <row r="183" spans="2:5" s="266" customFormat="1" ht="15">
      <c r="B183" s="664"/>
      <c r="C183" s="268">
        <v>165</v>
      </c>
      <c r="D183" s="269" t="s">
        <v>970</v>
      </c>
      <c r="E183" s="267"/>
    </row>
    <row r="184" spans="2:5" s="266" customFormat="1" ht="24">
      <c r="B184" s="664"/>
      <c r="C184" s="268">
        <v>166</v>
      </c>
      <c r="D184" s="269" t="s">
        <v>971</v>
      </c>
      <c r="E184" s="267"/>
    </row>
    <row r="185" spans="2:5" s="266" customFormat="1" ht="15">
      <c r="B185" s="664"/>
      <c r="C185" s="268">
        <v>167</v>
      </c>
      <c r="D185" s="269" t="s">
        <v>972</v>
      </c>
      <c r="E185" s="267"/>
    </row>
    <row r="186" spans="2:5" s="266" customFormat="1" ht="36">
      <c r="B186" s="664"/>
      <c r="C186" s="268">
        <v>168</v>
      </c>
      <c r="D186" s="269" t="s">
        <v>973</v>
      </c>
      <c r="E186" s="267"/>
    </row>
    <row r="187" spans="2:5" s="266" customFormat="1" ht="24">
      <c r="B187" s="664"/>
      <c r="C187" s="268">
        <v>169</v>
      </c>
      <c r="D187" s="269" t="s">
        <v>974</v>
      </c>
      <c r="E187" s="267"/>
    </row>
    <row r="188" spans="1:5" s="266" customFormat="1" ht="15">
      <c r="A188" s="270"/>
      <c r="B188" s="270"/>
      <c r="C188" s="271"/>
      <c r="D188" s="272"/>
      <c r="E188" s="267"/>
    </row>
    <row r="189" spans="1:5" s="266" customFormat="1" ht="15">
      <c r="A189" s="270"/>
      <c r="B189" s="270"/>
      <c r="C189" s="271"/>
      <c r="D189" s="272"/>
      <c r="E189" s="267"/>
    </row>
    <row r="190" spans="1:5" s="266" customFormat="1" ht="15">
      <c r="A190" s="270"/>
      <c r="B190" s="270"/>
      <c r="C190" s="271"/>
      <c r="D190" s="272"/>
      <c r="E190" s="267"/>
    </row>
    <row r="191" spans="1:5" s="266" customFormat="1" ht="15">
      <c r="A191" s="270"/>
      <c r="B191" s="270"/>
      <c r="C191" s="271"/>
      <c r="D191" s="272"/>
      <c r="E191" s="267"/>
    </row>
    <row r="192" spans="1:5" s="266" customFormat="1" ht="15">
      <c r="A192" s="270"/>
      <c r="B192" s="270"/>
      <c r="C192" s="271"/>
      <c r="D192" s="272"/>
      <c r="E192" s="267"/>
    </row>
    <row r="193" spans="1:5" s="266" customFormat="1" ht="15">
      <c r="A193" s="270"/>
      <c r="B193" s="270"/>
      <c r="C193" s="271"/>
      <c r="D193" s="272"/>
      <c r="E193" s="267"/>
    </row>
    <row r="194" spans="1:5" s="266" customFormat="1" ht="15">
      <c r="A194" s="270"/>
      <c r="B194" s="270"/>
      <c r="C194" s="271"/>
      <c r="D194" s="272"/>
      <c r="E194" s="267"/>
    </row>
    <row r="195" spans="1:5" s="266" customFormat="1" ht="15">
      <c r="A195" s="270"/>
      <c r="B195" s="270"/>
      <c r="C195" s="271"/>
      <c r="D195" s="272"/>
      <c r="E195" s="267"/>
    </row>
    <row r="196" spans="1:5" s="266" customFormat="1" ht="15">
      <c r="A196" s="270"/>
      <c r="B196" s="270"/>
      <c r="C196" s="271"/>
      <c r="D196" s="272"/>
      <c r="E196" s="267"/>
    </row>
    <row r="197" spans="1:5" s="266" customFormat="1" ht="15">
      <c r="A197" s="270"/>
      <c r="B197" s="270"/>
      <c r="C197" s="271"/>
      <c r="D197" s="272"/>
      <c r="E197" s="267"/>
    </row>
    <row r="198" spans="1:5" s="266" customFormat="1" ht="15">
      <c r="A198" s="270"/>
      <c r="B198" s="270"/>
      <c r="C198" s="271"/>
      <c r="D198" s="272"/>
      <c r="E198" s="267"/>
    </row>
    <row r="199" spans="1:5" s="266" customFormat="1" ht="15">
      <c r="A199" s="270"/>
      <c r="B199" s="270"/>
      <c r="C199" s="271"/>
      <c r="D199" s="272"/>
      <c r="E199" s="267"/>
    </row>
    <row r="200" spans="1:5" s="266" customFormat="1" ht="15">
      <c r="A200" s="270"/>
      <c r="B200" s="270"/>
      <c r="C200" s="271"/>
      <c r="D200" s="272"/>
      <c r="E200" s="267"/>
    </row>
    <row r="201" spans="1:5" s="266" customFormat="1" ht="15">
      <c r="A201" s="270"/>
      <c r="B201" s="270"/>
      <c r="C201" s="271"/>
      <c r="D201" s="272"/>
      <c r="E201" s="267"/>
    </row>
    <row r="202" spans="1:5" s="266" customFormat="1" ht="15">
      <c r="A202" s="270"/>
      <c r="B202" s="270"/>
      <c r="C202" s="271"/>
      <c r="D202" s="272"/>
      <c r="E202" s="267"/>
    </row>
    <row r="203" spans="1:5" s="266" customFormat="1" ht="15">
      <c r="A203" s="270"/>
      <c r="B203" s="270"/>
      <c r="C203" s="271"/>
      <c r="D203" s="272"/>
      <c r="E203" s="267"/>
    </row>
    <row r="204" spans="1:5" s="266" customFormat="1" ht="15">
      <c r="A204" s="270"/>
      <c r="B204" s="270"/>
      <c r="C204" s="271"/>
      <c r="D204" s="272"/>
      <c r="E204" s="267"/>
    </row>
    <row r="205" spans="1:5" s="266" customFormat="1" ht="15">
      <c r="A205" s="270"/>
      <c r="B205" s="270"/>
      <c r="C205" s="271"/>
      <c r="D205" s="272"/>
      <c r="E205" s="267"/>
    </row>
    <row r="206" spans="1:5" s="266" customFormat="1" ht="15">
      <c r="A206" s="270"/>
      <c r="B206" s="270"/>
      <c r="C206" s="271"/>
      <c r="D206" s="272"/>
      <c r="E206" s="267"/>
    </row>
    <row r="207" spans="1:5" s="266" customFormat="1" ht="15">
      <c r="A207" s="270"/>
      <c r="B207" s="270"/>
      <c r="C207" s="271"/>
      <c r="D207" s="272"/>
      <c r="E207" s="267"/>
    </row>
    <row r="208" spans="1:5" s="266" customFormat="1" ht="15">
      <c r="A208" s="270"/>
      <c r="B208" s="270"/>
      <c r="C208" s="271"/>
      <c r="D208" s="272"/>
      <c r="E208" s="267"/>
    </row>
    <row r="209" spans="1:5" s="266" customFormat="1" ht="15">
      <c r="A209" s="270"/>
      <c r="B209" s="270"/>
      <c r="C209" s="271"/>
      <c r="D209" s="272"/>
      <c r="E209" s="267"/>
    </row>
    <row r="210" spans="1:5" s="266" customFormat="1" ht="15">
      <c r="A210" s="270"/>
      <c r="B210" s="270"/>
      <c r="C210" s="271"/>
      <c r="D210" s="272"/>
      <c r="E210" s="267"/>
    </row>
    <row r="211" spans="1:5" s="266" customFormat="1" ht="15">
      <c r="A211" s="270"/>
      <c r="B211" s="270"/>
      <c r="C211" s="271"/>
      <c r="D211" s="272"/>
      <c r="E211" s="267"/>
    </row>
    <row r="212" spans="1:5" s="266" customFormat="1" ht="15">
      <c r="A212" s="270"/>
      <c r="B212" s="270"/>
      <c r="C212" s="271"/>
      <c r="D212" s="272"/>
      <c r="E212" s="267"/>
    </row>
    <row r="213" spans="1:5" s="266" customFormat="1" ht="15">
      <c r="A213" s="270"/>
      <c r="B213" s="270"/>
      <c r="C213" s="271"/>
      <c r="D213" s="272"/>
      <c r="E213" s="267"/>
    </row>
    <row r="214" spans="1:5" s="266" customFormat="1" ht="15">
      <c r="A214" s="270"/>
      <c r="B214" s="270"/>
      <c r="C214" s="271"/>
      <c r="D214" s="272"/>
      <c r="E214" s="267"/>
    </row>
    <row r="215" spans="1:5" s="266" customFormat="1" ht="15">
      <c r="A215" s="270"/>
      <c r="B215" s="270"/>
      <c r="C215" s="271"/>
      <c r="D215" s="272"/>
      <c r="E215" s="267"/>
    </row>
    <row r="216" spans="1:5" s="266" customFormat="1" ht="15">
      <c r="A216" s="270"/>
      <c r="B216" s="270"/>
      <c r="C216" s="271"/>
      <c r="D216" s="272"/>
      <c r="E216" s="267"/>
    </row>
    <row r="217" spans="1:5" s="266" customFormat="1" ht="15">
      <c r="A217" s="270"/>
      <c r="B217" s="270"/>
      <c r="C217" s="271"/>
      <c r="D217" s="272"/>
      <c r="E217" s="267"/>
    </row>
    <row r="218" spans="1:5" s="266" customFormat="1" ht="15">
      <c r="A218" s="270"/>
      <c r="B218" s="270"/>
      <c r="C218" s="271"/>
      <c r="D218" s="272"/>
      <c r="E218" s="267"/>
    </row>
    <row r="219" spans="1:5" s="266" customFormat="1" ht="15">
      <c r="A219" s="270"/>
      <c r="B219" s="270"/>
      <c r="C219" s="271"/>
      <c r="D219" s="272"/>
      <c r="E219" s="267"/>
    </row>
    <row r="220" spans="1:5" s="266" customFormat="1" ht="15">
      <c r="A220" s="270"/>
      <c r="B220" s="270"/>
      <c r="C220" s="271"/>
      <c r="D220" s="272"/>
      <c r="E220" s="267"/>
    </row>
    <row r="221" spans="1:5" s="266" customFormat="1" ht="15">
      <c r="A221" s="270"/>
      <c r="B221" s="270"/>
      <c r="C221" s="271"/>
      <c r="D221" s="272"/>
      <c r="E221" s="267"/>
    </row>
    <row r="222" spans="1:5" s="266" customFormat="1" ht="15">
      <c r="A222" s="270"/>
      <c r="B222" s="270"/>
      <c r="C222" s="271"/>
      <c r="D222" s="272"/>
      <c r="E222" s="267"/>
    </row>
    <row r="223" spans="1:5" s="266" customFormat="1" ht="15">
      <c r="A223" s="270"/>
      <c r="B223" s="270"/>
      <c r="C223" s="271"/>
      <c r="D223" s="272"/>
      <c r="E223" s="267"/>
    </row>
    <row r="224" spans="1:5" s="266" customFormat="1" ht="15">
      <c r="A224" s="270"/>
      <c r="B224" s="270"/>
      <c r="C224" s="271"/>
      <c r="D224" s="272"/>
      <c r="E224" s="267"/>
    </row>
    <row r="225" spans="1:5" s="266" customFormat="1" ht="15">
      <c r="A225" s="270"/>
      <c r="B225" s="270"/>
      <c r="C225" s="271"/>
      <c r="D225" s="272"/>
      <c r="E225" s="267"/>
    </row>
    <row r="226" spans="1:5" s="266" customFormat="1" ht="15">
      <c r="A226" s="270"/>
      <c r="B226" s="270"/>
      <c r="C226" s="271"/>
      <c r="D226" s="272"/>
      <c r="E226" s="267"/>
    </row>
    <row r="227" spans="1:5" s="266" customFormat="1" ht="15">
      <c r="A227" s="270"/>
      <c r="B227" s="270"/>
      <c r="C227" s="271"/>
      <c r="D227" s="272"/>
      <c r="E227" s="267"/>
    </row>
    <row r="228" spans="1:5" s="266" customFormat="1" ht="15">
      <c r="A228" s="270"/>
      <c r="B228" s="270"/>
      <c r="C228" s="271"/>
      <c r="D228" s="272"/>
      <c r="E228" s="267"/>
    </row>
    <row r="229" spans="1:5" s="266" customFormat="1" ht="15">
      <c r="A229" s="270"/>
      <c r="B229" s="270"/>
      <c r="C229" s="271"/>
      <c r="D229" s="272"/>
      <c r="E229" s="267"/>
    </row>
    <row r="230" spans="1:5" s="266" customFormat="1" ht="15">
      <c r="A230" s="270"/>
      <c r="B230" s="270"/>
      <c r="C230" s="271"/>
      <c r="D230" s="272"/>
      <c r="E230" s="267"/>
    </row>
    <row r="231" spans="1:5" s="266" customFormat="1" ht="15">
      <c r="A231" s="270"/>
      <c r="B231" s="270"/>
      <c r="C231" s="271"/>
      <c r="D231" s="272"/>
      <c r="E231" s="267"/>
    </row>
    <row r="232" spans="1:5" s="266" customFormat="1" ht="15">
      <c r="A232" s="270"/>
      <c r="B232" s="270"/>
      <c r="C232" s="271"/>
      <c r="D232" s="272"/>
      <c r="E232" s="267"/>
    </row>
    <row r="233" spans="1:5" s="266" customFormat="1" ht="15">
      <c r="A233" s="270"/>
      <c r="B233" s="270"/>
      <c r="C233" s="271"/>
      <c r="D233" s="272"/>
      <c r="E233" s="267"/>
    </row>
    <row r="234" spans="1:5" s="266" customFormat="1" ht="15">
      <c r="A234" s="270"/>
      <c r="B234" s="270"/>
      <c r="C234" s="271"/>
      <c r="D234" s="272"/>
      <c r="E234" s="267"/>
    </row>
    <row r="235" spans="1:5" s="266" customFormat="1" ht="15">
      <c r="A235" s="270"/>
      <c r="B235" s="270"/>
      <c r="C235" s="271"/>
      <c r="D235" s="272"/>
      <c r="E235" s="267"/>
    </row>
    <row r="236" spans="1:5" s="266" customFormat="1" ht="15">
      <c r="A236" s="270"/>
      <c r="B236" s="270"/>
      <c r="C236" s="271"/>
      <c r="D236" s="272"/>
      <c r="E236" s="267"/>
    </row>
    <row r="237" spans="1:5" s="266" customFormat="1" ht="15">
      <c r="A237" s="270"/>
      <c r="B237" s="270"/>
      <c r="C237" s="271"/>
      <c r="D237" s="272"/>
      <c r="E237" s="267"/>
    </row>
    <row r="238" spans="1:5" s="266" customFormat="1" ht="15">
      <c r="A238" s="270"/>
      <c r="B238" s="270"/>
      <c r="C238" s="271"/>
      <c r="D238" s="272"/>
      <c r="E238" s="267"/>
    </row>
    <row r="239" spans="1:5" s="266" customFormat="1" ht="15">
      <c r="A239" s="270"/>
      <c r="B239" s="270"/>
      <c r="C239" s="271"/>
      <c r="D239" s="272"/>
      <c r="E239" s="267"/>
    </row>
    <row r="240" spans="1:2" ht="15">
      <c r="A240" s="270"/>
      <c r="B240" s="270"/>
    </row>
    <row r="241" spans="1:2" ht="15">
      <c r="A241" s="270"/>
      <c r="B241" s="270"/>
    </row>
    <row r="242" spans="1:2" ht="15">
      <c r="A242" s="270"/>
      <c r="B242" s="270"/>
    </row>
    <row r="243" spans="1:2" ht="15">
      <c r="A243" s="270"/>
      <c r="B243" s="270"/>
    </row>
    <row r="244" spans="1:2" ht="15">
      <c r="A244" s="270"/>
      <c r="B244" s="270"/>
    </row>
    <row r="245" spans="1:2" ht="15">
      <c r="A245" s="270"/>
      <c r="B245" s="270"/>
    </row>
    <row r="246" spans="1:2" ht="15">
      <c r="A246" s="270"/>
      <c r="B246" s="270"/>
    </row>
    <row r="247" spans="1:2" ht="15">
      <c r="A247" s="270"/>
      <c r="B247" s="270"/>
    </row>
    <row r="248" spans="1:2" ht="15">
      <c r="A248" s="270"/>
      <c r="B248" s="270"/>
    </row>
    <row r="249" spans="1:2" ht="15">
      <c r="A249" s="270"/>
      <c r="B249" s="270"/>
    </row>
    <row r="250" spans="1:2" ht="15">
      <c r="A250" s="270"/>
      <c r="B250" s="270"/>
    </row>
    <row r="251" spans="1:2" ht="15">
      <c r="A251" s="270"/>
      <c r="B251" s="270"/>
    </row>
    <row r="252" spans="1:2" ht="15">
      <c r="A252" s="270"/>
      <c r="B252" s="270"/>
    </row>
    <row r="253" spans="1:2" ht="15">
      <c r="A253" s="270"/>
      <c r="B253" s="270"/>
    </row>
    <row r="254" spans="1:2" ht="15">
      <c r="A254" s="270"/>
      <c r="B254" s="270"/>
    </row>
    <row r="255" spans="1:2" ht="15">
      <c r="A255" s="270"/>
      <c r="B255" s="270"/>
    </row>
    <row r="256" spans="1:2" ht="15">
      <c r="A256" s="270"/>
      <c r="B256" s="270"/>
    </row>
    <row r="257" spans="1:2" ht="15">
      <c r="A257" s="270"/>
      <c r="B257" s="270"/>
    </row>
    <row r="258" spans="1:2" ht="15">
      <c r="A258" s="270"/>
      <c r="B258" s="270"/>
    </row>
    <row r="259" spans="1:2" ht="15">
      <c r="A259" s="270"/>
      <c r="B259" s="270"/>
    </row>
    <row r="260" spans="1:2" ht="15">
      <c r="A260" s="270"/>
      <c r="B260" s="270"/>
    </row>
    <row r="261" spans="1:2" ht="15">
      <c r="A261" s="270"/>
      <c r="B261" s="270"/>
    </row>
    <row r="262" spans="1:2" ht="15">
      <c r="A262" s="270"/>
      <c r="B262" s="270"/>
    </row>
    <row r="263" spans="1:2" ht="15">
      <c r="A263" s="270"/>
      <c r="B263" s="270"/>
    </row>
    <row r="264" spans="1:2" ht="15">
      <c r="A264" s="270"/>
      <c r="B264" s="270"/>
    </row>
    <row r="265" spans="1:2" ht="15">
      <c r="A265" s="270"/>
      <c r="B265" s="270"/>
    </row>
    <row r="266" spans="1:2" ht="15">
      <c r="A266" s="270"/>
      <c r="B266" s="270"/>
    </row>
    <row r="267" spans="1:2" ht="15">
      <c r="A267" s="270"/>
      <c r="B267" s="270"/>
    </row>
    <row r="268" spans="1:2" ht="15">
      <c r="A268" s="270"/>
      <c r="B268" s="270"/>
    </row>
    <row r="269" spans="1:2" ht="15">
      <c r="A269" s="270"/>
      <c r="B269" s="270"/>
    </row>
    <row r="270" spans="1:2" ht="15">
      <c r="A270" s="270"/>
      <c r="B270" s="270"/>
    </row>
    <row r="271" spans="1:2" ht="15">
      <c r="A271" s="270"/>
      <c r="B271" s="270"/>
    </row>
    <row r="272" spans="1:2" ht="15">
      <c r="A272" s="270"/>
      <c r="B272" s="270"/>
    </row>
    <row r="273" spans="1:2" ht="15">
      <c r="A273" s="270"/>
      <c r="B273" s="270"/>
    </row>
    <row r="274" spans="1:2" ht="15">
      <c r="A274" s="270"/>
      <c r="B274" s="270"/>
    </row>
    <row r="275" spans="1:2" ht="15">
      <c r="A275" s="270"/>
      <c r="B275" s="270"/>
    </row>
    <row r="276" spans="1:2" ht="15">
      <c r="A276" s="270"/>
      <c r="B276" s="270"/>
    </row>
    <row r="277" spans="1:2" ht="15">
      <c r="A277" s="270"/>
      <c r="B277" s="270"/>
    </row>
    <row r="278" spans="1:2" ht="15">
      <c r="A278" s="270"/>
      <c r="B278" s="270"/>
    </row>
    <row r="279" spans="1:2" ht="15">
      <c r="A279" s="270"/>
      <c r="B279" s="270"/>
    </row>
    <row r="280" spans="1:2" ht="15">
      <c r="A280" s="270"/>
      <c r="B280" s="270"/>
    </row>
    <row r="281" spans="1:2" ht="15">
      <c r="A281" s="270"/>
      <c r="B281" s="270"/>
    </row>
    <row r="282" spans="1:2" ht="15">
      <c r="A282" s="270"/>
      <c r="B282" s="270"/>
    </row>
    <row r="283" spans="1:2" ht="15">
      <c r="A283" s="270"/>
      <c r="B283" s="270"/>
    </row>
    <row r="284" spans="1:2" ht="15">
      <c r="A284" s="270"/>
      <c r="B284" s="270"/>
    </row>
    <row r="285" spans="1:2" ht="15">
      <c r="A285" s="270"/>
      <c r="B285" s="270"/>
    </row>
    <row r="286" spans="1:2" ht="15">
      <c r="A286" s="270"/>
      <c r="B286" s="270"/>
    </row>
    <row r="287" spans="1:2" ht="15">
      <c r="A287" s="270"/>
      <c r="B287" s="270"/>
    </row>
    <row r="288" spans="1:2" ht="15">
      <c r="A288" s="270"/>
      <c r="B288" s="270"/>
    </row>
    <row r="289" spans="1:2" ht="15">
      <c r="A289" s="270"/>
      <c r="B289" s="270"/>
    </row>
    <row r="290" spans="1:2" ht="15">
      <c r="A290" s="270"/>
      <c r="B290" s="270"/>
    </row>
    <row r="291" spans="1:2" ht="15">
      <c r="A291" s="270"/>
      <c r="B291" s="270"/>
    </row>
    <row r="292" spans="1:2" ht="15">
      <c r="A292" s="270"/>
      <c r="B292" s="270"/>
    </row>
    <row r="293" spans="1:2" ht="15">
      <c r="A293" s="270"/>
      <c r="B293" s="270"/>
    </row>
    <row r="294" spans="1:2" ht="15">
      <c r="A294" s="270"/>
      <c r="B294" s="270"/>
    </row>
    <row r="295" spans="1:2" ht="15">
      <c r="A295" s="270"/>
      <c r="B295" s="270"/>
    </row>
    <row r="296" spans="1:2" ht="15">
      <c r="A296" s="270"/>
      <c r="B296" s="270"/>
    </row>
    <row r="297" spans="1:2" ht="15">
      <c r="A297" s="270"/>
      <c r="B297" s="270"/>
    </row>
    <row r="298" spans="1:2" ht="15">
      <c r="A298" s="270"/>
      <c r="B298" s="270"/>
    </row>
    <row r="299" spans="1:2" ht="15">
      <c r="A299" s="270"/>
      <c r="B299" s="270"/>
    </row>
    <row r="300" spans="1:2" ht="15">
      <c r="A300" s="270"/>
      <c r="B300" s="270"/>
    </row>
    <row r="301" spans="1:2" ht="15">
      <c r="A301" s="270"/>
      <c r="B301" s="270"/>
    </row>
    <row r="302" spans="1:2" ht="15">
      <c r="A302" s="270"/>
      <c r="B302" s="270"/>
    </row>
    <row r="303" spans="1:2" ht="15">
      <c r="A303" s="270"/>
      <c r="B303" s="270"/>
    </row>
    <row r="304" spans="1:2" ht="15">
      <c r="A304" s="270"/>
      <c r="B304" s="270"/>
    </row>
    <row r="305" spans="1:2" ht="15">
      <c r="A305" s="270"/>
      <c r="B305" s="270"/>
    </row>
    <row r="306" spans="1:2" ht="15">
      <c r="A306" s="270"/>
      <c r="B306" s="270"/>
    </row>
    <row r="307" spans="1:2" ht="15">
      <c r="A307" s="270"/>
      <c r="B307" s="270"/>
    </row>
    <row r="308" spans="1:2" ht="15">
      <c r="A308" s="270"/>
      <c r="B308" s="270"/>
    </row>
    <row r="309" spans="1:2" ht="15">
      <c r="A309" s="270"/>
      <c r="B309" s="270"/>
    </row>
    <row r="310" spans="1:2" ht="15">
      <c r="A310" s="270"/>
      <c r="B310" s="270"/>
    </row>
    <row r="311" spans="1:2" ht="15">
      <c r="A311" s="270"/>
      <c r="B311" s="270"/>
    </row>
    <row r="312" spans="1:2" ht="15">
      <c r="A312" s="270"/>
      <c r="B312" s="270"/>
    </row>
    <row r="313" spans="1:2" ht="15">
      <c r="A313" s="270"/>
      <c r="B313" s="270"/>
    </row>
    <row r="314" spans="1:2" ht="15">
      <c r="A314" s="270"/>
      <c r="B314" s="270"/>
    </row>
    <row r="315" spans="1:2" ht="15">
      <c r="A315" s="270"/>
      <c r="B315" s="270"/>
    </row>
    <row r="316" spans="1:2" ht="15">
      <c r="A316" s="270"/>
      <c r="B316" s="270"/>
    </row>
    <row r="317" spans="1:2" ht="15">
      <c r="A317" s="270"/>
      <c r="B317" s="270"/>
    </row>
    <row r="318" spans="1:2" ht="15">
      <c r="A318" s="270"/>
      <c r="B318" s="270"/>
    </row>
    <row r="319" spans="1:2" ht="15">
      <c r="A319" s="270"/>
      <c r="B319" s="270"/>
    </row>
    <row r="320" spans="1:2" ht="15">
      <c r="A320" s="270"/>
      <c r="B320" s="270"/>
    </row>
    <row r="321" spans="1:2" ht="15">
      <c r="A321" s="270"/>
      <c r="B321" s="270"/>
    </row>
    <row r="322" spans="1:2" ht="15">
      <c r="A322" s="270"/>
      <c r="B322" s="270"/>
    </row>
    <row r="323" spans="1:2" ht="15">
      <c r="A323" s="270"/>
      <c r="B323" s="270"/>
    </row>
    <row r="324" spans="1:2" ht="15">
      <c r="A324" s="270"/>
      <c r="B324" s="270"/>
    </row>
    <row r="325" spans="1:2" ht="15">
      <c r="A325" s="270"/>
      <c r="B325" s="270"/>
    </row>
    <row r="326" spans="1:2" ht="15">
      <c r="A326" s="270"/>
      <c r="B326" s="270"/>
    </row>
    <row r="327" spans="1:2" ht="15">
      <c r="A327" s="270"/>
      <c r="B327" s="270"/>
    </row>
    <row r="328" spans="1:2" ht="15">
      <c r="A328" s="270"/>
      <c r="B328" s="270"/>
    </row>
    <row r="329" spans="1:2" ht="15">
      <c r="A329" s="270"/>
      <c r="B329" s="270"/>
    </row>
    <row r="330" spans="1:2" ht="15">
      <c r="A330" s="270"/>
      <c r="B330" s="270"/>
    </row>
    <row r="331" spans="1:2" ht="15">
      <c r="A331" s="270"/>
      <c r="B331" s="270"/>
    </row>
    <row r="332" spans="1:2" ht="15">
      <c r="A332" s="270"/>
      <c r="B332" s="270"/>
    </row>
    <row r="333" spans="1:2" ht="15">
      <c r="A333" s="270"/>
      <c r="B333" s="270"/>
    </row>
    <row r="334" spans="1:2" ht="15">
      <c r="A334" s="270"/>
      <c r="B334" s="270"/>
    </row>
    <row r="335" spans="1:2" ht="15">
      <c r="A335" s="270"/>
      <c r="B335" s="270"/>
    </row>
    <row r="336" spans="1:2" ht="15">
      <c r="A336" s="270"/>
      <c r="B336" s="270"/>
    </row>
    <row r="337" spans="1:2" ht="15">
      <c r="A337" s="270"/>
      <c r="B337" s="270"/>
    </row>
    <row r="338" spans="1:2" ht="15">
      <c r="A338" s="270"/>
      <c r="B338" s="270"/>
    </row>
    <row r="339" spans="1:2" ht="15">
      <c r="A339" s="270"/>
      <c r="B339" s="270"/>
    </row>
    <row r="340" spans="1:2" ht="15">
      <c r="A340" s="270"/>
      <c r="B340" s="270"/>
    </row>
    <row r="341" spans="1:2" ht="15">
      <c r="A341" s="270"/>
      <c r="B341" s="270"/>
    </row>
    <row r="342" spans="1:2" ht="15">
      <c r="A342" s="270"/>
      <c r="B342" s="270"/>
    </row>
    <row r="343" spans="1:2" ht="15">
      <c r="A343" s="270"/>
      <c r="B343" s="270"/>
    </row>
    <row r="344" spans="1:2" ht="15">
      <c r="A344" s="270"/>
      <c r="B344" s="270"/>
    </row>
    <row r="345" spans="1:2" ht="15">
      <c r="A345" s="270"/>
      <c r="B345" s="270"/>
    </row>
    <row r="346" spans="1:2" ht="15">
      <c r="A346" s="270"/>
      <c r="B346" s="270"/>
    </row>
    <row r="347" spans="1:2" ht="15">
      <c r="A347" s="270"/>
      <c r="B347" s="270"/>
    </row>
    <row r="348" spans="1:2" ht="15">
      <c r="A348" s="270"/>
      <c r="B348" s="270"/>
    </row>
    <row r="349" spans="1:2" ht="15">
      <c r="A349" s="270"/>
      <c r="B349" s="270"/>
    </row>
    <row r="350" spans="1:2" ht="15">
      <c r="A350" s="270"/>
      <c r="B350" s="270"/>
    </row>
    <row r="351" spans="1:2" ht="15">
      <c r="A351" s="270"/>
      <c r="B351" s="270"/>
    </row>
    <row r="352" spans="1:2" ht="15">
      <c r="A352" s="270"/>
      <c r="B352" s="270"/>
    </row>
    <row r="353" spans="1:2" ht="15">
      <c r="A353" s="270"/>
      <c r="B353" s="270"/>
    </row>
    <row r="354" spans="1:2" ht="15">
      <c r="A354" s="270"/>
      <c r="B354" s="270"/>
    </row>
    <row r="355" spans="1:2" ht="15">
      <c r="A355" s="270"/>
      <c r="B355" s="270"/>
    </row>
    <row r="356" spans="1:2" ht="15">
      <c r="A356" s="270"/>
      <c r="B356" s="270"/>
    </row>
    <row r="357" spans="1:2" ht="15">
      <c r="A357" s="270"/>
      <c r="B357" s="270"/>
    </row>
    <row r="358" spans="1:2" ht="15">
      <c r="A358" s="270"/>
      <c r="B358" s="270"/>
    </row>
    <row r="359" spans="1:2" ht="15">
      <c r="A359" s="270"/>
      <c r="B359" s="270"/>
    </row>
    <row r="360" spans="1:2" ht="15">
      <c r="A360" s="270"/>
      <c r="B360" s="270"/>
    </row>
    <row r="361" spans="1:2" ht="15">
      <c r="A361" s="270"/>
      <c r="B361" s="270"/>
    </row>
    <row r="362" spans="1:2" ht="15">
      <c r="A362" s="270"/>
      <c r="B362" s="270"/>
    </row>
    <row r="363" spans="1:2" ht="15">
      <c r="A363" s="270"/>
      <c r="B363" s="270"/>
    </row>
    <row r="364" spans="1:2" ht="15">
      <c r="A364" s="270"/>
      <c r="B364" s="270"/>
    </row>
    <row r="365" spans="1:2" ht="15">
      <c r="A365" s="270"/>
      <c r="B365" s="270"/>
    </row>
    <row r="366" spans="1:2" ht="15">
      <c r="A366" s="270"/>
      <c r="B366" s="270"/>
    </row>
    <row r="367" spans="1:2" ht="15">
      <c r="A367" s="270"/>
      <c r="B367" s="270"/>
    </row>
    <row r="368" spans="1:2" ht="15">
      <c r="A368" s="270"/>
      <c r="B368" s="270"/>
    </row>
    <row r="369" spans="1:2" ht="15">
      <c r="A369" s="270"/>
      <c r="B369" s="270"/>
    </row>
    <row r="370" spans="1:2" ht="15">
      <c r="A370" s="270"/>
      <c r="B370" s="270"/>
    </row>
    <row r="371" spans="1:2" ht="15">
      <c r="A371" s="270"/>
      <c r="B371" s="270"/>
    </row>
    <row r="372" spans="1:2" ht="15">
      <c r="A372" s="270"/>
      <c r="B372" s="270"/>
    </row>
    <row r="373" spans="1:2" ht="15">
      <c r="A373" s="270"/>
      <c r="B373" s="270"/>
    </row>
    <row r="374" spans="1:2" ht="15">
      <c r="A374" s="270"/>
      <c r="B374" s="270"/>
    </row>
    <row r="375" spans="1:2" ht="15">
      <c r="A375" s="270"/>
      <c r="B375" s="270"/>
    </row>
    <row r="376" spans="1:2" ht="15">
      <c r="A376" s="270"/>
      <c r="B376" s="270"/>
    </row>
    <row r="377" spans="1:2" ht="15">
      <c r="A377" s="270"/>
      <c r="B377" s="270"/>
    </row>
    <row r="378" spans="1:2" ht="15">
      <c r="A378" s="270"/>
      <c r="B378" s="270"/>
    </row>
    <row r="379" spans="1:2" ht="15">
      <c r="A379" s="270"/>
      <c r="B379" s="270"/>
    </row>
    <row r="380" spans="1:2" ht="15">
      <c r="A380" s="270"/>
      <c r="B380" s="270"/>
    </row>
    <row r="381" spans="1:2" ht="15">
      <c r="A381" s="270"/>
      <c r="B381" s="270"/>
    </row>
    <row r="382" spans="1:2" ht="15">
      <c r="A382" s="270"/>
      <c r="B382" s="270"/>
    </row>
    <row r="383" spans="1:2" ht="15">
      <c r="A383" s="270"/>
      <c r="B383" s="270"/>
    </row>
    <row r="384" spans="1:2" ht="15">
      <c r="A384" s="270"/>
      <c r="B384" s="270"/>
    </row>
    <row r="385" spans="1:2" ht="15">
      <c r="A385" s="270"/>
      <c r="B385" s="270"/>
    </row>
    <row r="386" spans="1:2" ht="15">
      <c r="A386" s="270"/>
      <c r="B386" s="270"/>
    </row>
    <row r="387" spans="1:2" ht="15">
      <c r="A387" s="270"/>
      <c r="B387" s="270"/>
    </row>
    <row r="388" spans="1:2" ht="15">
      <c r="A388" s="270"/>
      <c r="B388" s="270"/>
    </row>
    <row r="389" spans="1:2" ht="15">
      <c r="A389" s="270"/>
      <c r="B389" s="270"/>
    </row>
    <row r="390" spans="1:2" ht="15">
      <c r="A390" s="270"/>
      <c r="B390" s="270"/>
    </row>
    <row r="391" spans="1:2" ht="15">
      <c r="A391" s="270"/>
      <c r="B391" s="270"/>
    </row>
    <row r="392" spans="1:2" ht="15">
      <c r="A392" s="270"/>
      <c r="B392" s="270"/>
    </row>
    <row r="393" spans="1:2" ht="15">
      <c r="A393" s="270"/>
      <c r="B393" s="270"/>
    </row>
    <row r="394" spans="1:2" ht="15">
      <c r="A394" s="270"/>
      <c r="B394" s="270"/>
    </row>
    <row r="395" spans="1:2" ht="15">
      <c r="A395" s="270"/>
      <c r="B395" s="270"/>
    </row>
    <row r="396" spans="1:2" ht="15">
      <c r="A396" s="270"/>
      <c r="B396" s="270"/>
    </row>
    <row r="397" spans="1:2" ht="15">
      <c r="A397" s="270"/>
      <c r="B397" s="270"/>
    </row>
    <row r="398" spans="1:2" ht="15">
      <c r="A398" s="270"/>
      <c r="B398" s="270"/>
    </row>
    <row r="399" spans="1:2" ht="15">
      <c r="A399" s="270"/>
      <c r="B399" s="270"/>
    </row>
    <row r="400" spans="1:2" ht="15">
      <c r="A400" s="270"/>
      <c r="B400" s="270"/>
    </row>
    <row r="401" spans="1:2" ht="15">
      <c r="A401" s="270"/>
      <c r="B401" s="270"/>
    </row>
    <row r="402" spans="1:2" ht="15">
      <c r="A402" s="270"/>
      <c r="B402" s="270"/>
    </row>
    <row r="403" spans="1:2" ht="15">
      <c r="A403" s="270"/>
      <c r="B403" s="270"/>
    </row>
    <row r="404" spans="1:2" ht="15">
      <c r="A404" s="270"/>
      <c r="B404" s="270"/>
    </row>
    <row r="405" spans="1:2" ht="15">
      <c r="A405" s="270"/>
      <c r="B405" s="270"/>
    </row>
    <row r="406" spans="1:2" ht="15">
      <c r="A406" s="270"/>
      <c r="B406" s="270"/>
    </row>
    <row r="407" spans="1:2" ht="15">
      <c r="A407" s="270"/>
      <c r="B407" s="270"/>
    </row>
    <row r="408" spans="1:2" ht="15">
      <c r="A408" s="270"/>
      <c r="B408" s="270"/>
    </row>
    <row r="409" spans="1:2" ht="15">
      <c r="A409" s="270"/>
      <c r="B409" s="270"/>
    </row>
    <row r="410" spans="1:2" ht="15">
      <c r="A410" s="270"/>
      <c r="B410" s="270"/>
    </row>
    <row r="411" spans="1:2" ht="15">
      <c r="A411" s="270"/>
      <c r="B411" s="270"/>
    </row>
    <row r="412" spans="1:2" ht="15">
      <c r="A412" s="270"/>
      <c r="B412" s="270"/>
    </row>
    <row r="413" spans="1:2" ht="15">
      <c r="A413" s="270"/>
      <c r="B413" s="270"/>
    </row>
    <row r="414" spans="1:2" ht="15">
      <c r="A414" s="270"/>
      <c r="B414" s="270"/>
    </row>
    <row r="415" spans="1:2" ht="15">
      <c r="A415" s="270"/>
      <c r="B415" s="270"/>
    </row>
    <row r="416" spans="1:2" ht="15">
      <c r="A416" s="270"/>
      <c r="B416" s="270"/>
    </row>
    <row r="417" spans="1:2" ht="15">
      <c r="A417" s="270"/>
      <c r="B417" s="270"/>
    </row>
    <row r="418" spans="1:2" ht="15">
      <c r="A418" s="270"/>
      <c r="B418" s="270"/>
    </row>
    <row r="419" spans="1:2" ht="15">
      <c r="A419" s="270"/>
      <c r="B419" s="270"/>
    </row>
    <row r="420" spans="1:2" ht="15">
      <c r="A420" s="270"/>
      <c r="B420" s="270"/>
    </row>
    <row r="421" spans="1:2" ht="15">
      <c r="A421" s="270"/>
      <c r="B421" s="270"/>
    </row>
    <row r="422" spans="1:2" ht="15">
      <c r="A422" s="270"/>
      <c r="B422" s="270"/>
    </row>
    <row r="423" spans="1:2" ht="15">
      <c r="A423" s="270"/>
      <c r="B423" s="270"/>
    </row>
    <row r="424" spans="1:2" ht="15">
      <c r="A424" s="270"/>
      <c r="B424" s="270"/>
    </row>
    <row r="425" spans="1:2" ht="15">
      <c r="A425" s="270"/>
      <c r="B425" s="270"/>
    </row>
    <row r="426" spans="1:2" ht="15">
      <c r="A426" s="270"/>
      <c r="B426" s="270"/>
    </row>
    <row r="427" spans="1:2" ht="15">
      <c r="A427" s="270"/>
      <c r="B427" s="270"/>
    </row>
    <row r="428" spans="1:2" ht="15">
      <c r="A428" s="270"/>
      <c r="B428" s="270"/>
    </row>
    <row r="429" spans="1:2" ht="15">
      <c r="A429" s="270"/>
      <c r="B429" s="270"/>
    </row>
    <row r="430" spans="1:2" ht="15">
      <c r="A430" s="270"/>
      <c r="B430" s="270"/>
    </row>
    <row r="431" spans="1:2" ht="15">
      <c r="A431" s="270"/>
      <c r="B431" s="270"/>
    </row>
    <row r="432" spans="1:2" ht="15">
      <c r="A432" s="270"/>
      <c r="B432" s="270"/>
    </row>
    <row r="433" spans="1:2" ht="15">
      <c r="A433" s="270"/>
      <c r="B433" s="270"/>
    </row>
    <row r="434" spans="1:2" ht="15">
      <c r="A434" s="270"/>
      <c r="B434" s="270"/>
    </row>
    <row r="435" spans="1:2" ht="15">
      <c r="A435" s="270"/>
      <c r="B435" s="270"/>
    </row>
    <row r="436" spans="1:2" ht="15">
      <c r="A436" s="270"/>
      <c r="B436" s="270"/>
    </row>
    <row r="437" spans="1:2" ht="15">
      <c r="A437" s="270"/>
      <c r="B437" s="270"/>
    </row>
    <row r="438" spans="1:2" ht="15">
      <c r="A438" s="270"/>
      <c r="B438" s="270"/>
    </row>
    <row r="439" spans="1:2" ht="15">
      <c r="A439" s="270"/>
      <c r="B439" s="270"/>
    </row>
    <row r="440" spans="1:2" ht="15">
      <c r="A440" s="270"/>
      <c r="B440" s="270"/>
    </row>
    <row r="441" spans="1:2" ht="15">
      <c r="A441" s="270"/>
      <c r="B441" s="270"/>
    </row>
    <row r="442" spans="1:2" ht="15">
      <c r="A442" s="270"/>
      <c r="B442" s="270"/>
    </row>
    <row r="443" spans="1:2" ht="15">
      <c r="A443" s="270"/>
      <c r="B443" s="270"/>
    </row>
    <row r="444" spans="1:2" ht="15">
      <c r="A444" s="270"/>
      <c r="B444" s="270"/>
    </row>
    <row r="445" spans="1:2" ht="15">
      <c r="A445" s="270"/>
      <c r="B445" s="270"/>
    </row>
    <row r="446" spans="1:2" ht="15">
      <c r="A446" s="270"/>
      <c r="B446" s="270"/>
    </row>
    <row r="447" spans="1:2" ht="15">
      <c r="A447" s="270"/>
      <c r="B447" s="270"/>
    </row>
    <row r="448" spans="1:2" ht="15">
      <c r="A448" s="270"/>
      <c r="B448" s="270"/>
    </row>
    <row r="449" spans="1:2" ht="15">
      <c r="A449" s="270"/>
      <c r="B449" s="270"/>
    </row>
    <row r="450" spans="1:2" ht="15">
      <c r="A450" s="270"/>
      <c r="B450" s="270"/>
    </row>
    <row r="451" spans="1:2" ht="15">
      <c r="A451" s="270"/>
      <c r="B451" s="270"/>
    </row>
    <row r="452" spans="1:2" ht="15">
      <c r="A452" s="270"/>
      <c r="B452" s="270"/>
    </row>
    <row r="453" spans="1:2" ht="15">
      <c r="A453" s="270"/>
      <c r="B453" s="270"/>
    </row>
    <row r="454" spans="1:2" ht="15">
      <c r="A454" s="270"/>
      <c r="B454" s="270"/>
    </row>
    <row r="455" spans="1:2" ht="15">
      <c r="A455" s="270"/>
      <c r="B455" s="270"/>
    </row>
    <row r="456" spans="1:2" ht="15">
      <c r="A456" s="270"/>
      <c r="B456" s="270"/>
    </row>
    <row r="457" spans="1:2" ht="15">
      <c r="A457" s="270"/>
      <c r="B457" s="270"/>
    </row>
    <row r="458" spans="1:2" ht="15">
      <c r="A458" s="270"/>
      <c r="B458" s="270"/>
    </row>
    <row r="459" spans="1:2" ht="15">
      <c r="A459" s="270"/>
      <c r="B459" s="270"/>
    </row>
    <row r="460" spans="1:2" ht="15">
      <c r="A460" s="270"/>
      <c r="B460" s="270"/>
    </row>
    <row r="461" spans="1:2" ht="15">
      <c r="A461" s="270"/>
      <c r="B461" s="270"/>
    </row>
    <row r="462" spans="1:2" ht="15">
      <c r="A462" s="270"/>
      <c r="B462" s="270"/>
    </row>
    <row r="463" spans="1:2" ht="15">
      <c r="A463" s="270"/>
      <c r="B463" s="270"/>
    </row>
    <row r="464" spans="1:2" ht="15">
      <c r="A464" s="270"/>
      <c r="B464" s="270"/>
    </row>
    <row r="465" spans="1:2" ht="15">
      <c r="A465" s="270"/>
      <c r="B465" s="270"/>
    </row>
    <row r="466" spans="1:2" ht="15">
      <c r="A466" s="270"/>
      <c r="B466" s="270"/>
    </row>
    <row r="467" spans="1:2" ht="15">
      <c r="A467" s="270"/>
      <c r="B467" s="270"/>
    </row>
    <row r="468" spans="1:2" ht="15">
      <c r="A468" s="270"/>
      <c r="B468" s="270"/>
    </row>
    <row r="469" spans="1:2" ht="15">
      <c r="A469" s="270"/>
      <c r="B469" s="270"/>
    </row>
    <row r="470" spans="1:2" ht="15">
      <c r="A470" s="270"/>
      <c r="B470" s="270"/>
    </row>
    <row r="471" spans="1:2" ht="15">
      <c r="A471" s="270"/>
      <c r="B471" s="270"/>
    </row>
    <row r="472" spans="1:2" ht="15">
      <c r="A472" s="270"/>
      <c r="B472" s="270"/>
    </row>
    <row r="473" spans="1:2" ht="15">
      <c r="A473" s="270"/>
      <c r="B473" s="270"/>
    </row>
    <row r="474" spans="1:2" ht="15">
      <c r="A474" s="270"/>
      <c r="B474" s="270"/>
    </row>
    <row r="475" spans="1:2" ht="15">
      <c r="A475" s="270"/>
      <c r="B475" s="270"/>
    </row>
    <row r="476" spans="1:2" ht="15">
      <c r="A476" s="270"/>
      <c r="B476" s="270"/>
    </row>
    <row r="477" spans="1:2" ht="15">
      <c r="A477" s="270"/>
      <c r="B477" s="270"/>
    </row>
    <row r="478" spans="1:2" ht="15">
      <c r="A478" s="270"/>
      <c r="B478" s="270"/>
    </row>
    <row r="479" spans="1:2" ht="15">
      <c r="A479" s="270"/>
      <c r="B479" s="270"/>
    </row>
    <row r="480" spans="1:2" ht="15">
      <c r="A480" s="270"/>
      <c r="B480" s="270"/>
    </row>
    <row r="481" spans="1:2" ht="15">
      <c r="A481" s="270"/>
      <c r="B481" s="270"/>
    </row>
    <row r="482" spans="1:2" ht="15">
      <c r="A482" s="270"/>
      <c r="B482" s="270"/>
    </row>
    <row r="483" spans="1:2" ht="15">
      <c r="A483" s="270"/>
      <c r="B483" s="270"/>
    </row>
    <row r="484" spans="1:2" ht="15">
      <c r="A484" s="270"/>
      <c r="B484" s="270"/>
    </row>
    <row r="485" spans="1:2" ht="15">
      <c r="A485" s="270"/>
      <c r="B485" s="270"/>
    </row>
    <row r="486" spans="1:2" ht="15">
      <c r="A486" s="270"/>
      <c r="B486" s="270"/>
    </row>
    <row r="487" spans="1:2" ht="15">
      <c r="A487" s="270"/>
      <c r="B487" s="270"/>
    </row>
    <row r="488" spans="1:2" ht="15">
      <c r="A488" s="270"/>
      <c r="B488" s="270"/>
    </row>
    <row r="489" spans="1:2" ht="15">
      <c r="A489" s="270"/>
      <c r="B489" s="270"/>
    </row>
    <row r="490" spans="1:2" ht="15">
      <c r="A490" s="270"/>
      <c r="B490" s="270"/>
    </row>
    <row r="491" spans="1:2" ht="15">
      <c r="A491" s="270"/>
      <c r="B491" s="270"/>
    </row>
    <row r="492" spans="1:2" ht="15">
      <c r="A492" s="270"/>
      <c r="B492" s="270"/>
    </row>
    <row r="493" spans="1:2" ht="15">
      <c r="A493" s="270"/>
      <c r="B493" s="270"/>
    </row>
    <row r="494" spans="1:2" ht="15">
      <c r="A494" s="270"/>
      <c r="B494" s="270"/>
    </row>
    <row r="495" spans="1:2" ht="15">
      <c r="A495" s="270"/>
      <c r="B495" s="270"/>
    </row>
    <row r="496" spans="1:2" ht="15">
      <c r="A496" s="270"/>
      <c r="B496" s="270"/>
    </row>
    <row r="497" spans="1:2" ht="15">
      <c r="A497" s="270"/>
      <c r="B497" s="270"/>
    </row>
    <row r="498" spans="1:2" ht="15">
      <c r="A498" s="270"/>
      <c r="B498" s="270"/>
    </row>
    <row r="499" spans="1:2" ht="15">
      <c r="A499" s="270"/>
      <c r="B499" s="270"/>
    </row>
    <row r="500" spans="1:2" ht="15">
      <c r="A500" s="270"/>
      <c r="B500" s="270"/>
    </row>
    <row r="501" spans="1:2" ht="15">
      <c r="A501" s="270"/>
      <c r="B501" s="270"/>
    </row>
    <row r="502" spans="1:2" ht="15">
      <c r="A502" s="270"/>
      <c r="B502" s="270"/>
    </row>
    <row r="503" spans="1:2" ht="15">
      <c r="A503" s="270"/>
      <c r="B503" s="270"/>
    </row>
    <row r="504" spans="1:2" ht="15">
      <c r="A504" s="270"/>
      <c r="B504" s="270"/>
    </row>
    <row r="505" spans="1:2" ht="15">
      <c r="A505" s="270"/>
      <c r="B505" s="270"/>
    </row>
    <row r="506" spans="1:2" ht="15">
      <c r="A506" s="270"/>
      <c r="B506" s="270"/>
    </row>
    <row r="507" spans="1:2" ht="15">
      <c r="A507" s="270"/>
      <c r="B507" s="270"/>
    </row>
    <row r="508" spans="1:2" ht="15">
      <c r="A508" s="270"/>
      <c r="B508" s="270"/>
    </row>
    <row r="509" spans="1:2" ht="15">
      <c r="A509" s="270"/>
      <c r="B509" s="270"/>
    </row>
    <row r="510" spans="1:2" ht="15">
      <c r="A510" s="270"/>
      <c r="B510" s="270"/>
    </row>
    <row r="511" spans="1:2" ht="15">
      <c r="A511" s="270"/>
      <c r="B511" s="270"/>
    </row>
    <row r="512" spans="1:2" ht="15">
      <c r="A512" s="270"/>
      <c r="B512" s="270"/>
    </row>
    <row r="513" spans="1:2" ht="15">
      <c r="A513" s="270"/>
      <c r="B513" s="270"/>
    </row>
    <row r="514" spans="1:2" ht="15">
      <c r="A514" s="270"/>
      <c r="B514" s="270"/>
    </row>
    <row r="515" spans="1:2" ht="15">
      <c r="A515" s="270"/>
      <c r="B515" s="270"/>
    </row>
    <row r="516" spans="1:2" ht="15">
      <c r="A516" s="270"/>
      <c r="B516" s="270"/>
    </row>
    <row r="517" spans="1:2" ht="15">
      <c r="A517" s="270"/>
      <c r="B517" s="270"/>
    </row>
    <row r="518" spans="1:2" ht="15">
      <c r="A518" s="270"/>
      <c r="B518" s="270"/>
    </row>
    <row r="519" spans="1:2" ht="15">
      <c r="A519" s="270"/>
      <c r="B519" s="270"/>
    </row>
    <row r="520" spans="1:2" ht="15">
      <c r="A520" s="270"/>
      <c r="B520" s="270"/>
    </row>
    <row r="521" spans="1:2" ht="15">
      <c r="A521" s="270"/>
      <c r="B521" s="270"/>
    </row>
    <row r="522" spans="1:2" ht="15">
      <c r="A522" s="270"/>
      <c r="B522" s="270"/>
    </row>
    <row r="523" spans="1:2" ht="15">
      <c r="A523" s="270"/>
      <c r="B523" s="270"/>
    </row>
    <row r="524" spans="1:2" ht="15">
      <c r="A524" s="270"/>
      <c r="B524" s="270"/>
    </row>
    <row r="525" spans="1:2" ht="15">
      <c r="A525" s="270"/>
      <c r="B525" s="270"/>
    </row>
    <row r="526" spans="1:2" ht="15">
      <c r="A526" s="270"/>
      <c r="B526" s="270"/>
    </row>
    <row r="527" spans="1:2" ht="15">
      <c r="A527" s="270"/>
      <c r="B527" s="270"/>
    </row>
    <row r="528" spans="1:2" ht="15">
      <c r="A528" s="270"/>
      <c r="B528" s="270"/>
    </row>
    <row r="529" spans="1:2" ht="15">
      <c r="A529" s="270"/>
      <c r="B529" s="270"/>
    </row>
    <row r="530" spans="1:2" ht="15">
      <c r="A530" s="270"/>
      <c r="B530" s="270"/>
    </row>
    <row r="531" spans="1:2" ht="15">
      <c r="A531" s="270"/>
      <c r="B531" s="270"/>
    </row>
    <row r="532" spans="1:2" ht="15">
      <c r="A532" s="270"/>
      <c r="B532" s="270"/>
    </row>
    <row r="533" spans="1:2" ht="15">
      <c r="A533" s="270"/>
      <c r="B533" s="270"/>
    </row>
    <row r="534" spans="1:2" ht="15">
      <c r="A534" s="270"/>
      <c r="B534" s="270"/>
    </row>
    <row r="535" spans="1:2" ht="15">
      <c r="A535" s="270"/>
      <c r="B535" s="270"/>
    </row>
    <row r="536" spans="1:2" ht="15">
      <c r="A536" s="270"/>
      <c r="B536" s="270"/>
    </row>
    <row r="537" spans="1:2" ht="15">
      <c r="A537" s="270"/>
      <c r="B537" s="270"/>
    </row>
    <row r="538" spans="1:2" ht="15">
      <c r="A538" s="270"/>
      <c r="B538" s="270"/>
    </row>
    <row r="539" spans="1:2" ht="15">
      <c r="A539" s="270"/>
      <c r="B539" s="270"/>
    </row>
    <row r="540" spans="1:2" ht="15">
      <c r="A540" s="270"/>
      <c r="B540" s="270"/>
    </row>
    <row r="541" spans="1:2" ht="15">
      <c r="A541" s="270"/>
      <c r="B541" s="270"/>
    </row>
    <row r="542" spans="1:2" ht="15">
      <c r="A542" s="270"/>
      <c r="B542" s="270"/>
    </row>
    <row r="543" spans="1:2" ht="15">
      <c r="A543" s="270"/>
      <c r="B543" s="270"/>
    </row>
    <row r="544" spans="1:2" ht="15">
      <c r="A544" s="270"/>
      <c r="B544" s="270"/>
    </row>
    <row r="545" spans="1:2" ht="15">
      <c r="A545" s="270"/>
      <c r="B545" s="270"/>
    </row>
    <row r="546" spans="1:2" ht="15">
      <c r="A546" s="270"/>
      <c r="B546" s="270"/>
    </row>
    <row r="547" spans="1:2" ht="15">
      <c r="A547" s="270"/>
      <c r="B547" s="270"/>
    </row>
    <row r="548" spans="1:2" ht="15">
      <c r="A548" s="270"/>
      <c r="B548" s="270"/>
    </row>
    <row r="549" spans="1:2" ht="15">
      <c r="A549" s="270"/>
      <c r="B549" s="270"/>
    </row>
    <row r="550" spans="1:2" ht="15">
      <c r="A550" s="270"/>
      <c r="B550" s="270"/>
    </row>
    <row r="551" spans="1:2" ht="15">
      <c r="A551" s="270"/>
      <c r="B551" s="270"/>
    </row>
    <row r="552" spans="1:2" ht="15">
      <c r="A552" s="270"/>
      <c r="B552" s="270"/>
    </row>
    <row r="553" spans="1:2" ht="15">
      <c r="A553" s="270"/>
      <c r="B553" s="270"/>
    </row>
    <row r="554" spans="1:2" ht="15">
      <c r="A554" s="270"/>
      <c r="B554" s="270"/>
    </row>
    <row r="555" spans="1:2" ht="15">
      <c r="A555" s="270"/>
      <c r="B555" s="270"/>
    </row>
    <row r="556" spans="1:2" ht="15">
      <c r="A556" s="270"/>
      <c r="B556" s="270"/>
    </row>
    <row r="557" spans="1:2" ht="15">
      <c r="A557" s="270"/>
      <c r="B557" s="270"/>
    </row>
    <row r="558" spans="1:2" ht="15">
      <c r="A558" s="270"/>
      <c r="B558" s="270"/>
    </row>
    <row r="559" spans="1:2" ht="15">
      <c r="A559" s="270"/>
      <c r="B559" s="270"/>
    </row>
    <row r="560" spans="1:2" ht="15">
      <c r="A560" s="270"/>
      <c r="B560" s="270"/>
    </row>
    <row r="561" spans="1:2" ht="15">
      <c r="A561" s="270"/>
      <c r="B561" s="270"/>
    </row>
    <row r="562" spans="1:2" ht="15">
      <c r="A562" s="270"/>
      <c r="B562" s="270"/>
    </row>
    <row r="563" spans="1:2" ht="15">
      <c r="A563" s="270"/>
      <c r="B563" s="270"/>
    </row>
    <row r="564" spans="1:2" ht="15">
      <c r="A564" s="270"/>
      <c r="B564" s="270"/>
    </row>
    <row r="565" spans="1:2" ht="15">
      <c r="A565" s="270"/>
      <c r="B565" s="270"/>
    </row>
    <row r="566" spans="1:2" ht="15">
      <c r="A566" s="270"/>
      <c r="B566" s="270"/>
    </row>
    <row r="567" spans="1:2" ht="15">
      <c r="A567" s="270"/>
      <c r="B567" s="270"/>
    </row>
    <row r="568" spans="1:2" ht="15">
      <c r="A568" s="270"/>
      <c r="B568" s="270"/>
    </row>
    <row r="569" spans="1:2" ht="15">
      <c r="A569" s="270"/>
      <c r="B569" s="270"/>
    </row>
    <row r="570" spans="1:2" ht="15">
      <c r="A570" s="270"/>
      <c r="B570" s="270"/>
    </row>
    <row r="571" spans="1:2" ht="15">
      <c r="A571" s="270"/>
      <c r="B571" s="270"/>
    </row>
    <row r="572" spans="1:2" ht="15">
      <c r="A572" s="270"/>
      <c r="B572" s="270"/>
    </row>
    <row r="573" spans="1:2" ht="15">
      <c r="A573" s="270"/>
      <c r="B573" s="270"/>
    </row>
    <row r="574" spans="1:2" ht="15">
      <c r="A574" s="270"/>
      <c r="B574" s="270"/>
    </row>
    <row r="575" spans="1:2" ht="15">
      <c r="A575" s="270"/>
      <c r="B575" s="270"/>
    </row>
    <row r="576" spans="1:2" ht="15">
      <c r="A576" s="270"/>
      <c r="B576" s="270"/>
    </row>
    <row r="577" spans="1:2" ht="15">
      <c r="A577" s="270"/>
      <c r="B577" s="270"/>
    </row>
    <row r="578" spans="1:2" ht="15">
      <c r="A578" s="270"/>
      <c r="B578" s="270"/>
    </row>
    <row r="579" spans="1:2" ht="15">
      <c r="A579" s="270"/>
      <c r="B579" s="270"/>
    </row>
    <row r="580" spans="1:2" ht="15">
      <c r="A580" s="270"/>
      <c r="B580" s="270"/>
    </row>
    <row r="581" spans="1:2" ht="15">
      <c r="A581" s="270"/>
      <c r="B581" s="270"/>
    </row>
    <row r="582" spans="1:2" ht="15">
      <c r="A582" s="270"/>
      <c r="B582" s="270"/>
    </row>
    <row r="583" spans="1:2" ht="15">
      <c r="A583" s="270"/>
      <c r="B583" s="270"/>
    </row>
    <row r="584" spans="1:2" ht="15">
      <c r="A584" s="270"/>
      <c r="B584" s="270"/>
    </row>
    <row r="585" spans="1:2" ht="15">
      <c r="A585" s="270"/>
      <c r="B585" s="270"/>
    </row>
    <row r="586" spans="1:2" ht="15">
      <c r="A586" s="270"/>
      <c r="B586" s="270"/>
    </row>
    <row r="587" spans="1:2" ht="15">
      <c r="A587" s="270"/>
      <c r="B587" s="270"/>
    </row>
    <row r="588" spans="1:2" ht="15">
      <c r="A588" s="270"/>
      <c r="B588" s="270"/>
    </row>
    <row r="589" spans="1:2" ht="15">
      <c r="A589" s="270"/>
      <c r="B589" s="270"/>
    </row>
    <row r="590" spans="1:2" ht="15">
      <c r="A590" s="270"/>
      <c r="B590" s="270"/>
    </row>
    <row r="591" spans="1:2" ht="15">
      <c r="A591" s="270"/>
      <c r="B591" s="270"/>
    </row>
    <row r="592" spans="1:2" ht="15">
      <c r="A592" s="270"/>
      <c r="B592" s="270"/>
    </row>
    <row r="593" spans="1:2" ht="15">
      <c r="A593" s="270"/>
      <c r="B593" s="270"/>
    </row>
    <row r="594" spans="1:2" ht="15">
      <c r="A594" s="270"/>
      <c r="B594" s="270"/>
    </row>
    <row r="595" spans="1:2" ht="15">
      <c r="A595" s="270"/>
      <c r="B595" s="270"/>
    </row>
    <row r="596" spans="1:2" ht="15">
      <c r="A596" s="270"/>
      <c r="B596" s="270"/>
    </row>
    <row r="597" spans="1:2" ht="15">
      <c r="A597" s="270"/>
      <c r="B597" s="270"/>
    </row>
    <row r="598" spans="1:2" ht="15">
      <c r="A598" s="270"/>
      <c r="B598" s="270"/>
    </row>
    <row r="599" spans="1:2" ht="15">
      <c r="A599" s="270"/>
      <c r="B599" s="270"/>
    </row>
    <row r="600" spans="1:2" ht="15">
      <c r="A600" s="270"/>
      <c r="B600" s="270"/>
    </row>
    <row r="601" spans="1:2" ht="15">
      <c r="A601" s="270"/>
      <c r="B601" s="270"/>
    </row>
    <row r="602" spans="1:2" ht="15">
      <c r="A602" s="270"/>
      <c r="B602" s="270"/>
    </row>
    <row r="603" spans="1:2" ht="15">
      <c r="A603" s="270"/>
      <c r="B603" s="270"/>
    </row>
    <row r="604" spans="1:2" ht="15">
      <c r="A604" s="270"/>
      <c r="B604" s="270"/>
    </row>
    <row r="605" spans="1:2" ht="15">
      <c r="A605" s="270"/>
      <c r="B605" s="270"/>
    </row>
    <row r="606" spans="1:2" ht="15">
      <c r="A606" s="270"/>
      <c r="B606" s="270"/>
    </row>
    <row r="607" spans="1:2" ht="15">
      <c r="A607" s="270"/>
      <c r="B607" s="270"/>
    </row>
    <row r="608" spans="1:2" ht="15">
      <c r="A608" s="270"/>
      <c r="B608" s="270"/>
    </row>
    <row r="609" spans="1:2" ht="15">
      <c r="A609" s="270"/>
      <c r="B609" s="270"/>
    </row>
    <row r="610" spans="1:2" ht="15">
      <c r="A610" s="270"/>
      <c r="B610" s="270"/>
    </row>
    <row r="611" spans="1:2" ht="15">
      <c r="A611" s="270"/>
      <c r="B611" s="270"/>
    </row>
    <row r="612" spans="1:2" ht="15">
      <c r="A612" s="270"/>
      <c r="B612" s="270"/>
    </row>
    <row r="613" spans="1:2" ht="15">
      <c r="A613" s="270"/>
      <c r="B613" s="270"/>
    </row>
    <row r="614" spans="1:2" ht="15">
      <c r="A614" s="270"/>
      <c r="B614" s="270"/>
    </row>
    <row r="615" spans="1:2" ht="15">
      <c r="A615" s="270"/>
      <c r="B615" s="270"/>
    </row>
    <row r="616" spans="1:2" ht="15">
      <c r="A616" s="270"/>
      <c r="B616" s="270"/>
    </row>
    <row r="617" spans="1:2" ht="15">
      <c r="A617" s="270"/>
      <c r="B617" s="270"/>
    </row>
    <row r="618" spans="1:2" ht="15">
      <c r="A618" s="270"/>
      <c r="B618" s="270"/>
    </row>
    <row r="619" spans="1:2" ht="15">
      <c r="A619" s="270"/>
      <c r="B619" s="270"/>
    </row>
    <row r="620" spans="1:2" ht="15">
      <c r="A620" s="270"/>
      <c r="B620" s="270"/>
    </row>
    <row r="621" spans="1:2" ht="15">
      <c r="A621" s="270"/>
      <c r="B621" s="270"/>
    </row>
    <row r="622" spans="1:2" ht="15">
      <c r="A622" s="270"/>
      <c r="B622" s="270"/>
    </row>
    <row r="623" spans="1:2" ht="15">
      <c r="A623" s="270"/>
      <c r="B623" s="270"/>
    </row>
    <row r="624" spans="1:2" ht="15">
      <c r="A624" s="270"/>
      <c r="B624" s="270"/>
    </row>
    <row r="625" spans="1:2" ht="15">
      <c r="A625" s="270"/>
      <c r="B625" s="270"/>
    </row>
    <row r="626" spans="1:2" ht="15">
      <c r="A626" s="270"/>
      <c r="B626" s="270"/>
    </row>
    <row r="627" spans="1:2" ht="15">
      <c r="A627" s="270"/>
      <c r="B627" s="270"/>
    </row>
    <row r="628" spans="1:2" ht="15">
      <c r="A628" s="270"/>
      <c r="B628" s="270"/>
    </row>
    <row r="629" spans="1:2" ht="15">
      <c r="A629" s="270"/>
      <c r="B629" s="270"/>
    </row>
    <row r="630" spans="1:2" ht="15">
      <c r="A630" s="270"/>
      <c r="B630" s="270"/>
    </row>
    <row r="631" spans="1:2" ht="15">
      <c r="A631" s="270"/>
      <c r="B631" s="270"/>
    </row>
    <row r="632" spans="1:2" ht="15">
      <c r="A632" s="270"/>
      <c r="B632" s="270"/>
    </row>
    <row r="633" spans="1:2" ht="15">
      <c r="A633" s="270"/>
      <c r="B633" s="270"/>
    </row>
    <row r="634" spans="1:2" ht="15">
      <c r="A634" s="270"/>
      <c r="B634" s="270"/>
    </row>
    <row r="635" spans="1:2" ht="15">
      <c r="A635" s="270"/>
      <c r="B635" s="270"/>
    </row>
    <row r="636" spans="1:2" ht="15">
      <c r="A636" s="270"/>
      <c r="B636" s="270"/>
    </row>
    <row r="637" spans="1:2" ht="15">
      <c r="A637" s="270"/>
      <c r="B637" s="270"/>
    </row>
    <row r="638" spans="1:2" ht="15">
      <c r="A638" s="270"/>
      <c r="B638" s="270"/>
    </row>
    <row r="639" spans="1:2" ht="15">
      <c r="A639" s="270"/>
      <c r="B639" s="270"/>
    </row>
    <row r="640" spans="1:2" ht="15">
      <c r="A640" s="270"/>
      <c r="B640" s="270"/>
    </row>
    <row r="641" spans="1:2" ht="15">
      <c r="A641" s="270"/>
      <c r="B641" s="270"/>
    </row>
    <row r="642" spans="1:2" ht="15">
      <c r="A642" s="270"/>
      <c r="B642" s="270"/>
    </row>
    <row r="643" spans="1:2" ht="15">
      <c r="A643" s="270"/>
      <c r="B643" s="270"/>
    </row>
    <row r="644" spans="1:2" ht="15">
      <c r="A644" s="270"/>
      <c r="B644" s="270"/>
    </row>
    <row r="645" spans="1:2" ht="15">
      <c r="A645" s="270"/>
      <c r="B645" s="270"/>
    </row>
    <row r="646" spans="1:2" ht="15">
      <c r="A646" s="270"/>
      <c r="B646" s="270"/>
    </row>
    <row r="647" spans="1:2" ht="15">
      <c r="A647" s="270"/>
      <c r="B647" s="270"/>
    </row>
    <row r="648" spans="1:2" ht="15">
      <c r="A648" s="270"/>
      <c r="B648" s="270"/>
    </row>
    <row r="649" spans="1:2" ht="15">
      <c r="A649" s="270"/>
      <c r="B649" s="270"/>
    </row>
    <row r="650" spans="1:2" ht="15">
      <c r="A650" s="270"/>
      <c r="B650" s="270"/>
    </row>
    <row r="651" spans="1:2" ht="15">
      <c r="A651" s="270"/>
      <c r="B651" s="270"/>
    </row>
    <row r="652" spans="1:2" ht="15">
      <c r="A652" s="270"/>
      <c r="B652" s="270"/>
    </row>
    <row r="653" spans="1:2" ht="15">
      <c r="A653" s="270"/>
      <c r="B653" s="270"/>
    </row>
    <row r="654" spans="1:2" ht="15">
      <c r="A654" s="270"/>
      <c r="B654" s="270"/>
    </row>
    <row r="655" spans="1:2" ht="15">
      <c r="A655" s="270"/>
      <c r="B655" s="270"/>
    </row>
    <row r="656" spans="1:2" ht="15">
      <c r="A656" s="270"/>
      <c r="B656" s="270"/>
    </row>
    <row r="657" spans="1:2" ht="15">
      <c r="A657" s="270"/>
      <c r="B657" s="270"/>
    </row>
    <row r="658" spans="1:2" ht="15">
      <c r="A658" s="270"/>
      <c r="B658" s="270"/>
    </row>
    <row r="659" spans="1:2" ht="15">
      <c r="A659" s="270"/>
      <c r="B659" s="270"/>
    </row>
    <row r="660" spans="1:2" ht="15">
      <c r="A660" s="270"/>
      <c r="B660" s="270"/>
    </row>
    <row r="661" spans="1:2" ht="15">
      <c r="A661" s="270"/>
      <c r="B661" s="270"/>
    </row>
    <row r="662" spans="1:2" ht="15">
      <c r="A662" s="270"/>
      <c r="B662" s="270"/>
    </row>
    <row r="663" spans="1:2" ht="15">
      <c r="A663" s="270"/>
      <c r="B663" s="270"/>
    </row>
    <row r="664" spans="1:2" ht="15">
      <c r="A664" s="270"/>
      <c r="B664" s="270"/>
    </row>
    <row r="665" spans="1:2" ht="15">
      <c r="A665" s="270"/>
      <c r="B665" s="270"/>
    </row>
    <row r="666" spans="1:2" ht="15">
      <c r="A666" s="270"/>
      <c r="B666" s="270"/>
    </row>
    <row r="667" spans="1:2" ht="15">
      <c r="A667" s="270"/>
      <c r="B667" s="270"/>
    </row>
    <row r="668" spans="1:2" ht="15">
      <c r="A668" s="270"/>
      <c r="B668" s="270"/>
    </row>
    <row r="669" spans="1:2" ht="15">
      <c r="A669" s="270"/>
      <c r="B669" s="270"/>
    </row>
    <row r="670" spans="1:2" ht="15">
      <c r="A670" s="270"/>
      <c r="B670" s="270"/>
    </row>
    <row r="671" spans="1:2" ht="15">
      <c r="A671" s="270"/>
      <c r="B671" s="270"/>
    </row>
    <row r="672" spans="1:2" ht="15">
      <c r="A672" s="270"/>
      <c r="B672" s="270"/>
    </row>
    <row r="673" spans="1:2" ht="15">
      <c r="A673" s="270"/>
      <c r="B673" s="270"/>
    </row>
    <row r="674" spans="1:2" ht="15">
      <c r="A674" s="270"/>
      <c r="B674" s="270"/>
    </row>
    <row r="675" spans="1:2" ht="15">
      <c r="A675" s="270"/>
      <c r="B675" s="270"/>
    </row>
    <row r="676" spans="1:2" ht="15">
      <c r="A676" s="270"/>
      <c r="B676" s="270"/>
    </row>
    <row r="677" spans="1:2" ht="15">
      <c r="A677" s="270"/>
      <c r="B677" s="270"/>
    </row>
    <row r="678" spans="1:2" ht="15">
      <c r="A678" s="270"/>
      <c r="B678" s="270"/>
    </row>
    <row r="679" spans="1:2" ht="15">
      <c r="A679" s="270"/>
      <c r="B679" s="270"/>
    </row>
    <row r="680" spans="1:2" ht="15">
      <c r="A680" s="270"/>
      <c r="B680" s="270"/>
    </row>
    <row r="681" spans="1:2" ht="15">
      <c r="A681" s="270"/>
      <c r="B681" s="270"/>
    </row>
    <row r="682" spans="1:2" ht="15">
      <c r="A682" s="270"/>
      <c r="B682" s="270"/>
    </row>
    <row r="683" spans="1:2" ht="15">
      <c r="A683" s="270"/>
      <c r="B683" s="270"/>
    </row>
    <row r="684" spans="1:2" ht="15">
      <c r="A684" s="270"/>
      <c r="B684" s="270"/>
    </row>
    <row r="685" spans="1:2" ht="15">
      <c r="A685" s="270"/>
      <c r="B685" s="270"/>
    </row>
    <row r="686" spans="1:2" ht="15">
      <c r="A686" s="270"/>
      <c r="B686" s="270"/>
    </row>
    <row r="687" spans="1:2" ht="15">
      <c r="A687" s="270"/>
      <c r="B687" s="270"/>
    </row>
    <row r="688" spans="1:2" ht="15">
      <c r="A688" s="270"/>
      <c r="B688" s="270"/>
    </row>
    <row r="689" spans="1:2" ht="15">
      <c r="A689" s="270"/>
      <c r="B689" s="270"/>
    </row>
    <row r="690" spans="1:2" ht="15">
      <c r="A690" s="270"/>
      <c r="B690" s="270"/>
    </row>
    <row r="691" spans="1:2" ht="15">
      <c r="A691" s="270"/>
      <c r="B691" s="270"/>
    </row>
    <row r="692" spans="1:2" ht="15">
      <c r="A692" s="270"/>
      <c r="B692" s="270"/>
    </row>
    <row r="693" spans="1:2" ht="15">
      <c r="A693" s="270"/>
      <c r="B693" s="270"/>
    </row>
    <row r="694" spans="1:2" ht="15">
      <c r="A694" s="270"/>
      <c r="B694" s="270"/>
    </row>
    <row r="695" spans="1:2" ht="15">
      <c r="A695" s="270"/>
      <c r="B695" s="270"/>
    </row>
    <row r="696" spans="1:2" ht="15">
      <c r="A696" s="270"/>
      <c r="B696" s="270"/>
    </row>
    <row r="697" spans="1:2" ht="15">
      <c r="A697" s="270"/>
      <c r="B697" s="270"/>
    </row>
    <row r="698" spans="1:2" ht="15">
      <c r="A698" s="270"/>
      <c r="B698" s="270"/>
    </row>
    <row r="699" spans="1:2" ht="15">
      <c r="A699" s="270"/>
      <c r="B699" s="270"/>
    </row>
    <row r="700" spans="1:2" ht="15">
      <c r="A700" s="270"/>
      <c r="B700" s="270"/>
    </row>
    <row r="701" spans="1:2" ht="15">
      <c r="A701" s="270"/>
      <c r="B701" s="270"/>
    </row>
    <row r="702" spans="1:2" ht="15">
      <c r="A702" s="270"/>
      <c r="B702" s="270"/>
    </row>
    <row r="703" spans="1:2" ht="15">
      <c r="A703" s="270"/>
      <c r="B703" s="270"/>
    </row>
    <row r="704" spans="1:2" ht="15">
      <c r="A704" s="270"/>
      <c r="B704" s="270"/>
    </row>
    <row r="705" spans="1:2" ht="15">
      <c r="A705" s="270"/>
      <c r="B705" s="270"/>
    </row>
    <row r="706" spans="1:2" ht="15">
      <c r="A706" s="270"/>
      <c r="B706" s="270"/>
    </row>
    <row r="707" ht="15">
      <c r="B707" s="273"/>
    </row>
  </sheetData>
  <sheetProtection/>
  <autoFilter ref="B1:D187"/>
  <mergeCells count="34">
    <mergeCell ref="B2:B9"/>
    <mergeCell ref="C2:D2"/>
    <mergeCell ref="B10:B18"/>
    <mergeCell ref="C10:D10"/>
    <mergeCell ref="B19:B32"/>
    <mergeCell ref="C19:D19"/>
    <mergeCell ref="B33:B43"/>
    <mergeCell ref="C33:D33"/>
    <mergeCell ref="B44:B53"/>
    <mergeCell ref="C44:D44"/>
    <mergeCell ref="B54:B62"/>
    <mergeCell ref="C54:D54"/>
    <mergeCell ref="B63:B68"/>
    <mergeCell ref="C63:D63"/>
    <mergeCell ref="B69:B81"/>
    <mergeCell ref="C69:D69"/>
    <mergeCell ref="B82:B90"/>
    <mergeCell ref="C82:D82"/>
    <mergeCell ref="B91:B101"/>
    <mergeCell ref="C91:D91"/>
    <mergeCell ref="B102:B112"/>
    <mergeCell ref="C102:D102"/>
    <mergeCell ref="B113:B124"/>
    <mergeCell ref="C113:D113"/>
    <mergeCell ref="B155:B167"/>
    <mergeCell ref="C155:D155"/>
    <mergeCell ref="B168:B187"/>
    <mergeCell ref="C168:D168"/>
    <mergeCell ref="B125:B130"/>
    <mergeCell ref="C125:D125"/>
    <mergeCell ref="B131:B141"/>
    <mergeCell ref="C131:D131"/>
    <mergeCell ref="B142:B154"/>
    <mergeCell ref="C142:D142"/>
  </mergeCells>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Luz Dary Guerrero Tibata</cp:lastModifiedBy>
  <cp:lastPrinted>2019-06-06T19:52:47Z</cp:lastPrinted>
  <dcterms:created xsi:type="dcterms:W3CDTF">2010-03-25T16:40:43Z</dcterms:created>
  <dcterms:modified xsi:type="dcterms:W3CDTF">2021-01-19T16:14:49Z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SRI_WORKBOOK_ID">
    <vt:lpwstr>9c02fb14793f4c6cb8d774c6f817bf55</vt:lpwstr>
  </property>
</Properties>
</file>