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Mi unidad\MOVILIDAD SGC\MOVILIDAD\23-POA\2019\Primer_trimestre_2019\"/>
    </mc:Choice>
  </mc:AlternateContent>
  <bookViews>
    <workbookView xWindow="0" yWindow="0" windowWidth="28800" windowHeight="11985" tabRatio="818" activeTab="9"/>
  </bookViews>
  <sheets>
    <sheet name="Sección 1. Metas - Magnitud" sheetId="13" r:id="rId1"/>
    <sheet name="Anualización" sheetId="27" r:id="rId2"/>
    <sheet name="1_Conceptos" sheetId="17" r:id="rId3"/>
    <sheet name="2_Soporte" sheetId="18" r:id="rId4"/>
    <sheet name="3_SSI" sheetId="21" r:id="rId5"/>
    <sheet name="ACT_3" sheetId="22" r:id="rId6"/>
    <sheet name="4_MIPG" sheetId="23" r:id="rId7"/>
    <sheet name="ACT_4" sheetId="24" r:id="rId8"/>
    <sheet name="5_PAAC" sheetId="25" r:id="rId9"/>
    <sheet name="ACT_5" sheetId="26" r:id="rId10"/>
    <sheet name="Variables" sheetId="20" r:id="rId11"/>
  </sheets>
  <externalReferences>
    <externalReference r:id="rId12"/>
    <externalReference r:id="rId13"/>
  </externalReferences>
  <definedNames>
    <definedName name="_xlnm._FilterDatabase" localSheetId="7" hidden="1">ACT_4!$A$13:$IV$18</definedName>
    <definedName name="_xlnm._FilterDatabase" localSheetId="9" hidden="1">ACT_5!$B$13:$K$18</definedName>
    <definedName name="_xlnm._FilterDatabase" localSheetId="10" hidden="1">Variables!$C$2:$C$8</definedName>
    <definedName name="_xlnm.Print_Area" localSheetId="2">'1_Conceptos'!$B$2:$I$58</definedName>
    <definedName name="_xlnm.Print_Area" localSheetId="3">'2_Soporte'!$B$2:$I$58</definedName>
    <definedName name="CONDICION_POBLACIONAL" localSheetId="4">[1]Variables!$C$1:$C$24</definedName>
    <definedName name="CONDICION_POBLACIONAL" localSheetId="6">[1]Variables!$C$1:$C$24</definedName>
    <definedName name="CONDICION_POBLACIONAL" localSheetId="8">[1]Variables!$C$1:$C$24</definedName>
    <definedName name="CONDICION_POBLACIONAL" localSheetId="5">[1]Variables!$C$1:$C$24</definedName>
    <definedName name="CONDICION_POBLACIONAL" localSheetId="7">[1]Variables!$C$1:$C$24</definedName>
    <definedName name="CONDICION_POBLACIONAL" localSheetId="9">[1]Variables!$C$1:$C$24</definedName>
    <definedName name="CONDICION_POBLACIONAL" localSheetId="1">[2]Variables!$C$1:$C$24</definedName>
    <definedName name="CONDICION_POBLACIONAL" localSheetId="10">#REF!</definedName>
    <definedName name="CONDICION_POBLACIONAL">[1]Variables!$C$1:$C$24</definedName>
    <definedName name="GRUPO_ETAREO" localSheetId="4">[1]Variables!$A$1:$A$8</definedName>
    <definedName name="GRUPO_ETAREO" localSheetId="6">[1]Variables!$A$1:$A$8</definedName>
    <definedName name="GRUPO_ETAREO" localSheetId="8">[1]Variables!$A$1:$A$8</definedName>
    <definedName name="GRUPO_ETAREO" localSheetId="5">[1]Variables!$A$1:$A$8</definedName>
    <definedName name="GRUPO_ETAREO" localSheetId="7">[1]Variables!$A$1:$A$8</definedName>
    <definedName name="GRUPO_ETAREO" localSheetId="9">[1]Variables!$A$1:$A$8</definedName>
    <definedName name="GRUPO_ETAREO" localSheetId="1">[2]Variables!$A$1:$A$8</definedName>
    <definedName name="GRUPO_ETAREO" localSheetId="10">[1]Variables!$A$1:$A$8</definedName>
    <definedName name="GRUPO_ETAREO">[1]Variables!$A$1:$A$8</definedName>
    <definedName name="GRUPO_ETAREOS" localSheetId="4">#REF!</definedName>
    <definedName name="GRUPO_ETAREOS" localSheetId="6">#REF!</definedName>
    <definedName name="GRUPO_ETAREOS" localSheetId="8">#REF!</definedName>
    <definedName name="GRUPO_ETAREOS" localSheetId="5">#REF!</definedName>
    <definedName name="GRUPO_ETAREOS" localSheetId="7">#REF!</definedName>
    <definedName name="GRUPO_ETAREOS" localSheetId="9">#REF!</definedName>
    <definedName name="GRUPO_ETAREOS" localSheetId="1">#REF!</definedName>
    <definedName name="GRUPO_ETAREOS">#REF!</definedName>
    <definedName name="GRUPO_ETARIO" localSheetId="4">#REF!</definedName>
    <definedName name="GRUPO_ETARIO" localSheetId="6">#REF!</definedName>
    <definedName name="GRUPO_ETARIO" localSheetId="8">#REF!</definedName>
    <definedName name="GRUPO_ETARIO" localSheetId="5">#REF!</definedName>
    <definedName name="GRUPO_ETARIO" localSheetId="7">#REF!</definedName>
    <definedName name="GRUPO_ETARIO" localSheetId="9">#REF!</definedName>
    <definedName name="GRUPO_ETARIO" localSheetId="1">#REF!</definedName>
    <definedName name="GRUPO_ETARIO">#REF!</definedName>
    <definedName name="GRUPO_ETNICO" localSheetId="4">#REF!</definedName>
    <definedName name="GRUPO_ETNICO" localSheetId="6">#REF!</definedName>
    <definedName name="GRUPO_ETNICO" localSheetId="8">#REF!</definedName>
    <definedName name="GRUPO_ETNICO" localSheetId="5">#REF!</definedName>
    <definedName name="GRUPO_ETNICO" localSheetId="7">#REF!</definedName>
    <definedName name="GRUPO_ETNICO" localSheetId="9">#REF!</definedName>
    <definedName name="GRUPO_ETNICO" localSheetId="1">#REF!</definedName>
    <definedName name="GRUPO_ETNICO">#REF!</definedName>
    <definedName name="GRUPOETNICO" localSheetId="4">#REF!</definedName>
    <definedName name="GRUPOETNICO" localSheetId="6">#REF!</definedName>
    <definedName name="GRUPOETNICO" localSheetId="8">#REF!</definedName>
    <definedName name="GRUPOETNICO" localSheetId="5">#REF!</definedName>
    <definedName name="GRUPOETNICO" localSheetId="7">#REF!</definedName>
    <definedName name="GRUPOETNICO" localSheetId="9">#REF!</definedName>
    <definedName name="GRUPOETNICO" localSheetId="1">#REF!</definedName>
    <definedName name="GRUPOETNICO">#REF!</definedName>
    <definedName name="GRUPOS_ETNICOS" localSheetId="4">[1]Variables!$H$1:$H$8</definedName>
    <definedName name="GRUPOS_ETNICOS" localSheetId="6">[1]Variables!$H$1:$H$8</definedName>
    <definedName name="GRUPOS_ETNICOS" localSheetId="8">[1]Variables!$H$1:$H$8</definedName>
    <definedName name="GRUPOS_ETNICOS" localSheetId="5">[1]Variables!$H$1:$H$8</definedName>
    <definedName name="GRUPOS_ETNICOS" localSheetId="7">[1]Variables!$H$1:$H$8</definedName>
    <definedName name="GRUPOS_ETNICOS" localSheetId="9">[1]Variables!$H$1:$H$8</definedName>
    <definedName name="GRUPOS_ETNICOS" localSheetId="1">[2]Variables!$H$1:$H$8</definedName>
    <definedName name="GRUPOS_ETNICOS" localSheetId="10">#REF!</definedName>
    <definedName name="GRUPOS_ETNICOS">[1]Variables!$H$1:$H$8</definedName>
    <definedName name="LOCALIDAD" localSheetId="4">#REF!</definedName>
    <definedName name="LOCALIDAD" localSheetId="6">#REF!</definedName>
    <definedName name="LOCALIDAD" localSheetId="8">#REF!</definedName>
    <definedName name="LOCALIDAD" localSheetId="5">#REF!</definedName>
    <definedName name="LOCALIDAD" localSheetId="7">#REF!</definedName>
    <definedName name="LOCALIDAD" localSheetId="9">#REF!</definedName>
    <definedName name="LOCALIDAD" localSheetId="1">#REF!</definedName>
    <definedName name="LOCALIDAD">#REF!</definedName>
    <definedName name="LOCALIZACION" localSheetId="4">#REF!</definedName>
    <definedName name="LOCALIZACION" localSheetId="6">#REF!</definedName>
    <definedName name="LOCALIZACION" localSheetId="8">#REF!</definedName>
    <definedName name="LOCALIZACION" localSheetId="5">#REF!</definedName>
    <definedName name="LOCALIZACION" localSheetId="7">#REF!</definedName>
    <definedName name="LOCALIZACION" localSheetId="9">#REF!</definedName>
    <definedName name="LOCALIZACION" localSheetId="1">#REF!</definedName>
    <definedName name="LOCALIZACION">#REF!</definedName>
  </definedNames>
  <calcPr calcId="162913"/>
</workbook>
</file>

<file path=xl/calcChain.xml><?xml version="1.0" encoding="utf-8"?>
<calcChain xmlns="http://schemas.openxmlformats.org/spreadsheetml/2006/main">
  <c r="I18" i="24" l="1"/>
  <c r="G33" i="21"/>
  <c r="G34" i="21"/>
  <c r="G35" i="21"/>
  <c r="G36" i="21"/>
  <c r="G37" i="21"/>
  <c r="G38" i="21"/>
  <c r="G39" i="21"/>
  <c r="G40" i="21"/>
  <c r="G41" i="21"/>
  <c r="I17" i="22" l="1"/>
  <c r="D32" i="21" l="1"/>
  <c r="C6" i="26" l="1"/>
  <c r="C6" i="24"/>
  <c r="D16" i="27" l="1"/>
  <c r="D15" i="27"/>
  <c r="D14" i="27"/>
  <c r="D13" i="27"/>
  <c r="D12" i="27"/>
  <c r="I18" i="26" l="1"/>
  <c r="G34" i="17"/>
  <c r="G35" i="17"/>
  <c r="G36" i="17"/>
  <c r="G37" i="17"/>
  <c r="G38" i="17"/>
  <c r="G39" i="17"/>
  <c r="G40" i="17"/>
  <c r="G41" i="17"/>
  <c r="G30" i="17"/>
  <c r="H31" i="25"/>
  <c r="H30" i="25"/>
  <c r="T26" i="13"/>
  <c r="S26" i="13"/>
  <c r="S27" i="13" s="1"/>
  <c r="R26" i="13"/>
  <c r="Q26" i="13"/>
  <c r="P26" i="13"/>
  <c r="O26" i="13"/>
  <c r="N26" i="13"/>
  <c r="M26" i="13"/>
  <c r="L26" i="13"/>
  <c r="K26" i="13"/>
  <c r="J26" i="13"/>
  <c r="T25" i="13"/>
  <c r="S25" i="13"/>
  <c r="R25" i="13"/>
  <c r="R27" i="13" s="1"/>
  <c r="Q25" i="13"/>
  <c r="P25" i="13"/>
  <c r="P27" i="13" s="1"/>
  <c r="O25" i="13"/>
  <c r="N25" i="13"/>
  <c r="M25" i="13"/>
  <c r="L25" i="13"/>
  <c r="K25" i="13"/>
  <c r="K27" i="13" s="1"/>
  <c r="J25" i="13"/>
  <c r="I26" i="13"/>
  <c r="I27" i="13" s="1"/>
  <c r="I25" i="13"/>
  <c r="H26" i="13"/>
  <c r="H25" i="13"/>
  <c r="G25" i="13"/>
  <c r="T23" i="13"/>
  <c r="S23" i="13"/>
  <c r="R23" i="13"/>
  <c r="R24" i="13" s="1"/>
  <c r="Q23" i="13"/>
  <c r="P23" i="13"/>
  <c r="O23" i="13"/>
  <c r="N23" i="13"/>
  <c r="N24" i="13" s="1"/>
  <c r="M23" i="13"/>
  <c r="M24" i="13" s="1"/>
  <c r="L23" i="13"/>
  <c r="K23" i="13"/>
  <c r="K24" i="13" s="1"/>
  <c r="J23" i="13"/>
  <c r="T22" i="13"/>
  <c r="S22" i="13"/>
  <c r="R22" i="13"/>
  <c r="Q22" i="13"/>
  <c r="P22" i="13"/>
  <c r="O22" i="13"/>
  <c r="O24" i="13" s="1"/>
  <c r="N22" i="13"/>
  <c r="M22" i="13"/>
  <c r="L22" i="13"/>
  <c r="K22" i="13"/>
  <c r="J22" i="13"/>
  <c r="I23" i="13"/>
  <c r="I22" i="13"/>
  <c r="I24" i="13" s="1"/>
  <c r="H23" i="13"/>
  <c r="H22" i="13"/>
  <c r="G22" i="13"/>
  <c r="C19" i="13"/>
  <c r="C22" i="13"/>
  <c r="H20" i="13"/>
  <c r="H19" i="13"/>
  <c r="T20" i="13"/>
  <c r="S20" i="13"/>
  <c r="R20" i="13"/>
  <c r="Q20" i="13"/>
  <c r="P20" i="13"/>
  <c r="O20" i="13"/>
  <c r="N20" i="13"/>
  <c r="M20" i="13"/>
  <c r="L20" i="13"/>
  <c r="K20" i="13"/>
  <c r="U20" i="13" s="1"/>
  <c r="J20" i="13"/>
  <c r="T19" i="13"/>
  <c r="T21" i="13" s="1"/>
  <c r="S19" i="13"/>
  <c r="R19" i="13"/>
  <c r="R21" i="13" s="1"/>
  <c r="Q19" i="13"/>
  <c r="P19" i="13"/>
  <c r="O19" i="13"/>
  <c r="O21" i="13" s="1"/>
  <c r="N19" i="13"/>
  <c r="M19" i="13"/>
  <c r="M21" i="13" s="1"/>
  <c r="L19" i="13"/>
  <c r="K19" i="13"/>
  <c r="J19" i="13"/>
  <c r="I20" i="13"/>
  <c r="I19" i="13"/>
  <c r="G19" i="13"/>
  <c r="V25" i="13"/>
  <c r="V22" i="13"/>
  <c r="V19" i="13"/>
  <c r="V13" i="13"/>
  <c r="J27" i="13"/>
  <c r="L27" i="13"/>
  <c r="Q27" i="13"/>
  <c r="T27" i="13"/>
  <c r="J24" i="13"/>
  <c r="L24" i="13"/>
  <c r="T24" i="13"/>
  <c r="I21" i="13"/>
  <c r="S21" i="13"/>
  <c r="Q21" i="13"/>
  <c r="P21" i="13"/>
  <c r="N21" i="13"/>
  <c r="L21" i="13"/>
  <c r="J21" i="13"/>
  <c r="F25" i="13"/>
  <c r="C16" i="27" s="1"/>
  <c r="F22" i="13"/>
  <c r="C15" i="27" s="1"/>
  <c r="F19" i="13"/>
  <c r="C14" i="27" s="1"/>
  <c r="C25" i="13"/>
  <c r="D18" i="26"/>
  <c r="G18" i="26"/>
  <c r="K19" i="25"/>
  <c r="D30" i="25"/>
  <c r="D31" i="25"/>
  <c r="F30" i="25"/>
  <c r="F31" i="25"/>
  <c r="F32" i="25"/>
  <c r="F33" i="25"/>
  <c r="F34" i="25"/>
  <c r="F35" i="25"/>
  <c r="F36" i="25"/>
  <c r="F37" i="25"/>
  <c r="F38" i="25" s="1"/>
  <c r="F39" i="25" s="1"/>
  <c r="F40" i="25" s="1"/>
  <c r="F41" i="25" s="1"/>
  <c r="I30" i="25"/>
  <c r="G30" i="25"/>
  <c r="G31" i="25"/>
  <c r="G32" i="25"/>
  <c r="G33" i="25"/>
  <c r="G34" i="25"/>
  <c r="G35" i="25"/>
  <c r="G36" i="25"/>
  <c r="G37" i="25"/>
  <c r="G38" i="25"/>
  <c r="G39" i="25"/>
  <c r="G40" i="25"/>
  <c r="G41" i="25"/>
  <c r="D18" i="24"/>
  <c r="G18" i="24"/>
  <c r="D30" i="23"/>
  <c r="D31" i="23"/>
  <c r="D32" i="23"/>
  <c r="D33" i="23"/>
  <c r="D34" i="23" s="1"/>
  <c r="D35" i="23" s="1"/>
  <c r="F30" i="23"/>
  <c r="F31" i="23"/>
  <c r="F32" i="23"/>
  <c r="F33" i="23"/>
  <c r="F34" i="23"/>
  <c r="F35" i="23" s="1"/>
  <c r="F36" i="23" s="1"/>
  <c r="F37" i="23" s="1"/>
  <c r="F38" i="23" s="1"/>
  <c r="F39" i="23" s="1"/>
  <c r="F40" i="23" s="1"/>
  <c r="F41" i="23" s="1"/>
  <c r="G30" i="23"/>
  <c r="G31" i="23"/>
  <c r="G32" i="23"/>
  <c r="G33" i="23"/>
  <c r="G34" i="23"/>
  <c r="G35" i="23"/>
  <c r="G36" i="23"/>
  <c r="G37" i="23"/>
  <c r="G38" i="23"/>
  <c r="G39" i="23"/>
  <c r="G40" i="23"/>
  <c r="G41" i="23"/>
  <c r="D17" i="22"/>
  <c r="G17" i="22"/>
  <c r="D30" i="21"/>
  <c r="F30" i="21"/>
  <c r="G30" i="21"/>
  <c r="D31" i="21"/>
  <c r="F31" i="21"/>
  <c r="G31" i="21"/>
  <c r="F32" i="21"/>
  <c r="F33" i="21" s="1"/>
  <c r="F34" i="21" s="1"/>
  <c r="F35" i="21" s="1"/>
  <c r="F36" i="21" s="1"/>
  <c r="F37" i="21" s="1"/>
  <c r="F38" i="21" s="1"/>
  <c r="F39" i="21" s="1"/>
  <c r="F40" i="21" s="1"/>
  <c r="F41" i="21" s="1"/>
  <c r="G32" i="21"/>
  <c r="I31" i="25"/>
  <c r="D33" i="21"/>
  <c r="D32" i="25"/>
  <c r="H32" i="25" s="1"/>
  <c r="I32" i="25" s="1"/>
  <c r="J14" i="13"/>
  <c r="K14" i="13"/>
  <c r="G41" i="18"/>
  <c r="G40" i="18"/>
  <c r="P23" i="20"/>
  <c r="O23" i="20"/>
  <c r="N23" i="20"/>
  <c r="N16" i="13"/>
  <c r="M17" i="13"/>
  <c r="L14" i="13"/>
  <c r="K17" i="13"/>
  <c r="J17" i="13"/>
  <c r="K16" i="13"/>
  <c r="D30" i="18"/>
  <c r="G39" i="18"/>
  <c r="F30" i="17"/>
  <c r="D30" i="17"/>
  <c r="H17" i="13"/>
  <c r="H16" i="13"/>
  <c r="V16" i="13"/>
  <c r="T17" i="13"/>
  <c r="S17" i="13"/>
  <c r="R17" i="13"/>
  <c r="N17" i="13"/>
  <c r="N18" i="13" s="1"/>
  <c r="L17" i="13"/>
  <c r="T16" i="13"/>
  <c r="S16" i="13"/>
  <c r="R16" i="13"/>
  <c r="L16" i="13"/>
  <c r="G16" i="13"/>
  <c r="F16" i="13"/>
  <c r="C13" i="27" s="1"/>
  <c r="C16" i="13"/>
  <c r="T14" i="13"/>
  <c r="S14" i="13"/>
  <c r="R14" i="13"/>
  <c r="N14" i="13"/>
  <c r="M14" i="13"/>
  <c r="I14" i="13"/>
  <c r="T13" i="13"/>
  <c r="T15" i="13" s="1"/>
  <c r="S13" i="13"/>
  <c r="R13" i="13"/>
  <c r="N13" i="13"/>
  <c r="M13" i="13"/>
  <c r="I13" i="13"/>
  <c r="I15" i="13" s="1"/>
  <c r="H14" i="13"/>
  <c r="H13" i="13"/>
  <c r="G13" i="13"/>
  <c r="F13" i="13"/>
  <c r="C12" i="27" s="1"/>
  <c r="C13" i="13"/>
  <c r="O16" i="13"/>
  <c r="G37" i="18"/>
  <c r="P17" i="13"/>
  <c r="P16" i="13"/>
  <c r="Q16" i="13"/>
  <c r="F31" i="17"/>
  <c r="I16" i="13"/>
  <c r="G30" i="18"/>
  <c r="G33" i="18"/>
  <c r="G34" i="18"/>
  <c r="D31" i="17"/>
  <c r="D32" i="17" s="1"/>
  <c r="G31" i="17"/>
  <c r="G35" i="18"/>
  <c r="L13" i="13"/>
  <c r="G33" i="17"/>
  <c r="G32" i="18"/>
  <c r="I17" i="13"/>
  <c r="K13" i="13"/>
  <c r="G32" i="17"/>
  <c r="F30" i="18"/>
  <c r="F31" i="18" s="1"/>
  <c r="F32" i="18" s="1"/>
  <c r="F33" i="18" s="1"/>
  <c r="F34" i="18" s="1"/>
  <c r="F35" i="18" s="1"/>
  <c r="F36" i="18" s="1"/>
  <c r="F37" i="18" s="1"/>
  <c r="F38" i="18" s="1"/>
  <c r="F39" i="18" s="1"/>
  <c r="F40" i="18" s="1"/>
  <c r="F41" i="18" s="1"/>
  <c r="G31" i="18"/>
  <c r="M16" i="13"/>
  <c r="M18" i="13" s="1"/>
  <c r="J16" i="13"/>
  <c r="J13" i="13"/>
  <c r="F32" i="17"/>
  <c r="F33" i="17" s="1"/>
  <c r="F34" i="17" s="1"/>
  <c r="F35" i="17" s="1"/>
  <c r="F36" i="17" s="1"/>
  <c r="F37" i="17" s="1"/>
  <c r="F38" i="17" s="1"/>
  <c r="F39" i="17" s="1"/>
  <c r="F40" i="17" s="1"/>
  <c r="F41" i="17" s="1"/>
  <c r="D31" i="18"/>
  <c r="D32" i="18"/>
  <c r="D33" i="18" s="1"/>
  <c r="T18" i="13"/>
  <c r="S18" i="13"/>
  <c r="M15" i="13"/>
  <c r="R18" i="13"/>
  <c r="N15" i="13"/>
  <c r="O14" i="13"/>
  <c r="O13" i="13"/>
  <c r="P14" i="13"/>
  <c r="P13" i="13"/>
  <c r="P15" i="13" s="1"/>
  <c r="Q13" i="13"/>
  <c r="Q14" i="13"/>
  <c r="O17" i="13"/>
  <c r="G36" i="18"/>
  <c r="G38" i="18"/>
  <c r="Q17" i="13"/>
  <c r="H33" i="21" l="1"/>
  <c r="D33" i="25"/>
  <c r="D33" i="17"/>
  <c r="D34" i="17" s="1"/>
  <c r="I18" i="13"/>
  <c r="L15" i="13"/>
  <c r="K15" i="13"/>
  <c r="H31" i="21"/>
  <c r="I31" i="21" s="1"/>
  <c r="H32" i="21"/>
  <c r="I32" i="21" s="1"/>
  <c r="H30" i="21"/>
  <c r="I30" i="21" s="1"/>
  <c r="I33" i="21"/>
  <c r="D34" i="21"/>
  <c r="H34" i="21" s="1"/>
  <c r="U26" i="13"/>
  <c r="L18" i="13"/>
  <c r="N27" i="13"/>
  <c r="Q24" i="13"/>
  <c r="K21" i="13"/>
  <c r="J18" i="13"/>
  <c r="S24" i="13"/>
  <c r="O27" i="13"/>
  <c r="U25" i="13"/>
  <c r="M27" i="13"/>
  <c r="P24" i="13"/>
  <c r="U23" i="13"/>
  <c r="H31" i="23"/>
  <c r="I31" i="23" s="1"/>
  <c r="H30" i="23"/>
  <c r="I30" i="23" s="1"/>
  <c r="H33" i="23"/>
  <c r="I33" i="23" s="1"/>
  <c r="H34" i="23"/>
  <c r="I34" i="23" s="1"/>
  <c r="H32" i="23"/>
  <c r="I32" i="23" s="1"/>
  <c r="H35" i="23"/>
  <c r="I35" i="23" s="1"/>
  <c r="U22" i="13"/>
  <c r="D36" i="23"/>
  <c r="U19" i="13"/>
  <c r="U21" i="13" s="1"/>
  <c r="Q18" i="13"/>
  <c r="P18" i="13"/>
  <c r="O18" i="13"/>
  <c r="U17" i="13"/>
  <c r="H30" i="18"/>
  <c r="I30" i="18" s="1"/>
  <c r="H31" i="18"/>
  <c r="I31" i="18" s="1"/>
  <c r="U16" i="13"/>
  <c r="K18" i="13"/>
  <c r="H33" i="18"/>
  <c r="I33" i="18" s="1"/>
  <c r="D34" i="18"/>
  <c r="H32" i="18"/>
  <c r="I32" i="18" s="1"/>
  <c r="Q15" i="13"/>
  <c r="O15" i="13"/>
  <c r="U14" i="13"/>
  <c r="J15" i="13"/>
  <c r="S15" i="13"/>
  <c r="U13" i="13"/>
  <c r="R15" i="13"/>
  <c r="H32" i="17"/>
  <c r="I32" i="17" s="1"/>
  <c r="H33" i="17"/>
  <c r="I33" i="17" s="1"/>
  <c r="H31" i="17"/>
  <c r="I31" i="17" s="1"/>
  <c r="H30" i="17"/>
  <c r="I30" i="17" s="1"/>
  <c r="H33" i="25" l="1"/>
  <c r="I33" i="25" s="1"/>
  <c r="D34" i="25"/>
  <c r="D35" i="17"/>
  <c r="H34" i="17"/>
  <c r="I34" i="17" s="1"/>
  <c r="D35" i="21"/>
  <c r="H35" i="21" s="1"/>
  <c r="I34" i="21"/>
  <c r="U27" i="13"/>
  <c r="U24" i="13"/>
  <c r="H36" i="23"/>
  <c r="I36" i="23" s="1"/>
  <c r="D37" i="23"/>
  <c r="U18" i="13"/>
  <c r="D35" i="18"/>
  <c r="H34" i="18"/>
  <c r="I34" i="18" s="1"/>
  <c r="U15" i="13"/>
  <c r="H34" i="25" l="1"/>
  <c r="I34" i="25" s="1"/>
  <c r="D35" i="25"/>
  <c r="D36" i="17"/>
  <c r="H35" i="17"/>
  <c r="I35" i="17" s="1"/>
  <c r="I35" i="21"/>
  <c r="D36" i="21"/>
  <c r="H36" i="21" s="1"/>
  <c r="D38" i="23"/>
  <c r="H37" i="23"/>
  <c r="I37" i="23" s="1"/>
  <c r="D36" i="18"/>
  <c r="H35" i="18"/>
  <c r="I35" i="18" s="1"/>
  <c r="D36" i="25" l="1"/>
  <c r="H35" i="25"/>
  <c r="I35" i="25" s="1"/>
  <c r="D37" i="17"/>
  <c r="H36" i="17"/>
  <c r="I36" i="17" s="1"/>
  <c r="I36" i="21"/>
  <c r="D37" i="21"/>
  <c r="H37" i="21" s="1"/>
  <c r="D39" i="23"/>
  <c r="H38" i="23"/>
  <c r="I38" i="23" s="1"/>
  <c r="D37" i="18"/>
  <c r="H36" i="18"/>
  <c r="I36" i="18" s="1"/>
  <c r="H36" i="25" l="1"/>
  <c r="I36" i="25" s="1"/>
  <c r="D37" i="25"/>
  <c r="D38" i="17"/>
  <c r="H37" i="17"/>
  <c r="I37" i="17" s="1"/>
  <c r="I37" i="21"/>
  <c r="D38" i="21"/>
  <c r="H38" i="21" s="1"/>
  <c r="H39" i="23"/>
  <c r="I39" i="23" s="1"/>
  <c r="D40" i="23"/>
  <c r="D38" i="18"/>
  <c r="H37" i="18"/>
  <c r="I37" i="18" s="1"/>
  <c r="H37" i="25" l="1"/>
  <c r="I37" i="25" s="1"/>
  <c r="D38" i="25"/>
  <c r="D39" i="17"/>
  <c r="H38" i="17"/>
  <c r="I38" i="17" s="1"/>
  <c r="I38" i="21"/>
  <c r="D39" i="21"/>
  <c r="H39" i="21" s="1"/>
  <c r="I39" i="21" s="1"/>
  <c r="H40" i="23"/>
  <c r="I40" i="23" s="1"/>
  <c r="D41" i="23"/>
  <c r="H41" i="23" s="1"/>
  <c r="I41" i="23" s="1"/>
  <c r="D39" i="18"/>
  <c r="H38" i="18"/>
  <c r="I38" i="18" s="1"/>
  <c r="H38" i="25" l="1"/>
  <c r="I38" i="25" s="1"/>
  <c r="D39" i="25"/>
  <c r="D40" i="17"/>
  <c r="H39" i="17"/>
  <c r="I39" i="17" s="1"/>
  <c r="D40" i="21"/>
  <c r="H40" i="21" s="1"/>
  <c r="I40" i="21" s="1"/>
  <c r="H39" i="18"/>
  <c r="I39" i="18" s="1"/>
  <c r="D40" i="18"/>
  <c r="H39" i="25" l="1"/>
  <c r="I39" i="25" s="1"/>
  <c r="D40" i="25"/>
  <c r="H40" i="17"/>
  <c r="I40" i="17" s="1"/>
  <c r="D41" i="17"/>
  <c r="H41" i="17" s="1"/>
  <c r="I41" i="17" s="1"/>
  <c r="D41" i="21"/>
  <c r="H41" i="21" s="1"/>
  <c r="I41" i="21" s="1"/>
  <c r="H40" i="18"/>
  <c r="I40" i="18" s="1"/>
  <c r="D41" i="18"/>
  <c r="H41" i="18" s="1"/>
  <c r="I41" i="18" s="1"/>
  <c r="D41" i="25" l="1"/>
  <c r="H41" i="25" s="1"/>
  <c r="I41" i="25" s="1"/>
  <c r="H40" i="25"/>
  <c r="I40" i="25" s="1"/>
</calcChain>
</file>

<file path=xl/comments1.xml><?xml version="1.0" encoding="utf-8"?>
<comments xmlns="http://schemas.openxmlformats.org/spreadsheetml/2006/main">
  <authors>
    <author>Luz Dary Guerrero Tibata</author>
  </authors>
  <commentList>
    <comment ref="B6" authorId="0" shapeId="0">
      <text>
        <r>
          <rPr>
            <b/>
            <sz val="9"/>
            <color indexed="81"/>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color indexed="81"/>
            <rFont val="Tahoma"/>
            <family val="2"/>
          </rPr>
          <t xml:space="preserve">
</t>
        </r>
      </text>
    </comment>
  </commentList>
</comments>
</file>

<file path=xl/comments2.xml><?xml version="1.0" encoding="utf-8"?>
<comments xmlns="http://schemas.openxmlformats.org/spreadsheetml/2006/main">
  <authors>
    <author>Luz Dary Guerrero Tibata</author>
  </authors>
  <commentList>
    <comment ref="B6" authorId="0" shapeId="0">
      <text>
        <r>
          <rPr>
            <b/>
            <sz val="9"/>
            <color indexed="81"/>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color indexed="81"/>
            <rFont val="Tahoma"/>
            <family val="2"/>
          </rPr>
          <t xml:space="preserve">
</t>
        </r>
      </text>
    </comment>
  </commentList>
</comments>
</file>

<file path=xl/comments3.xml><?xml version="1.0" encoding="utf-8"?>
<comments xmlns="http://schemas.openxmlformats.org/spreadsheetml/2006/main">
  <authors>
    <author>Luz Dary Guerrero Tibata</author>
  </authors>
  <commentList>
    <comment ref="B6" authorId="0" shapeId="0">
      <text>
        <r>
          <rPr>
            <b/>
            <sz val="9"/>
            <color indexed="81"/>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color indexed="81"/>
            <rFont val="Tahoma"/>
            <family val="2"/>
          </rPr>
          <t xml:space="preserve">
</t>
        </r>
      </text>
    </comment>
  </commentList>
</comments>
</file>

<file path=xl/comments4.xml><?xml version="1.0" encoding="utf-8"?>
<comments xmlns="http://schemas.openxmlformats.org/spreadsheetml/2006/main">
  <authors>
    <author>Luz Dary Guerrero Tibata</author>
  </authors>
  <commentList>
    <comment ref="C3" authorId="0" shapeId="0">
      <text>
        <r>
          <rPr>
            <b/>
            <sz val="9"/>
            <color indexed="81"/>
            <rFont val="Tahoma"/>
            <family val="2"/>
          </rPr>
          <t xml:space="preserve">Objetivo: </t>
        </r>
        <r>
          <rPr>
            <sz val="9"/>
            <color indexed="81"/>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5.xml><?xml version="1.0" encoding="utf-8"?>
<comments xmlns="http://schemas.openxmlformats.org/spreadsheetml/2006/main">
  <authors>
    <author>Luz Dary Guerrero Tibata</author>
  </authors>
  <commentList>
    <comment ref="B6" authorId="0" shapeId="0">
      <text>
        <r>
          <rPr>
            <b/>
            <sz val="9"/>
            <color indexed="81"/>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color indexed="81"/>
            <rFont val="Tahoma"/>
            <family val="2"/>
          </rPr>
          <t xml:space="preserve">
</t>
        </r>
      </text>
    </comment>
  </commentList>
</comments>
</file>

<file path=xl/comments6.xml><?xml version="1.0" encoding="utf-8"?>
<comments xmlns="http://schemas.openxmlformats.org/spreadsheetml/2006/main">
  <authors>
    <author>Luz Dary Guerrero Tibata</author>
  </authors>
  <commentList>
    <comment ref="C3" authorId="0" shapeId="0">
      <text>
        <r>
          <rPr>
            <b/>
            <sz val="9"/>
            <color indexed="81"/>
            <rFont val="Tahoma"/>
            <family val="2"/>
          </rPr>
          <t xml:space="preserve">Objetivo: </t>
        </r>
        <r>
          <rPr>
            <sz val="9"/>
            <color indexed="81"/>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7.xml><?xml version="1.0" encoding="utf-8"?>
<comments xmlns="http://schemas.openxmlformats.org/spreadsheetml/2006/main">
  <authors>
    <author>Luz Dary Guerrero Tibata</author>
  </authors>
  <commentList>
    <comment ref="B6" authorId="0" shapeId="0">
      <text>
        <r>
          <rPr>
            <b/>
            <sz val="9"/>
            <color indexed="81"/>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color indexed="81"/>
            <rFont val="Tahoma"/>
            <family val="2"/>
          </rPr>
          <t xml:space="preserve">
</t>
        </r>
      </text>
    </comment>
  </commentList>
</comments>
</file>

<file path=xl/comments8.xml><?xml version="1.0" encoding="utf-8"?>
<comments xmlns="http://schemas.openxmlformats.org/spreadsheetml/2006/main">
  <authors>
    <author>Luz Dary Guerrero Tibata</author>
  </authors>
  <commentList>
    <comment ref="C3" authorId="0" shapeId="0">
      <text>
        <r>
          <rPr>
            <b/>
            <sz val="9"/>
            <color indexed="81"/>
            <rFont val="Tahoma"/>
            <family val="2"/>
          </rPr>
          <t xml:space="preserve">Objetivo: </t>
        </r>
        <r>
          <rPr>
            <sz val="9"/>
            <color indexed="81"/>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sharedStrings.xml><?xml version="1.0" encoding="utf-8"?>
<sst xmlns="http://schemas.openxmlformats.org/spreadsheetml/2006/main" count="1074" uniqueCount="413">
  <si>
    <t>Jun</t>
  </si>
  <si>
    <t>Jul</t>
  </si>
  <si>
    <t>Ago</t>
  </si>
  <si>
    <t>Sep</t>
  </si>
  <si>
    <t>Oct</t>
  </si>
  <si>
    <t>Nov</t>
  </si>
  <si>
    <t>Dic</t>
  </si>
  <si>
    <t>No.</t>
  </si>
  <si>
    <t>PLAN ESTRATÉGICO SDM</t>
  </si>
  <si>
    <t>OBJETIVO ESTRATÉGICO SDM</t>
  </si>
  <si>
    <t>Mar</t>
  </si>
  <si>
    <t>Abr</t>
  </si>
  <si>
    <t>May</t>
  </si>
  <si>
    <t>Ene</t>
  </si>
  <si>
    <t>Feb</t>
  </si>
  <si>
    <t>NOMBRE DEL INDICADOR</t>
  </si>
  <si>
    <t>PROCESO DIRECCIONAMIENTO ESTRATÉGICO</t>
  </si>
  <si>
    <t xml:space="preserve">% de Avance de Ejecución </t>
  </si>
  <si>
    <t>OBSERVACIONES</t>
  </si>
  <si>
    <t>COMPONENTE PMM</t>
  </si>
  <si>
    <t>CODIGO: PE01-PR01-F02</t>
  </si>
  <si>
    <t>Componente Institucional</t>
  </si>
  <si>
    <t>COMPONENTE ASOCIADO MISIÓN / VISIÓN</t>
  </si>
  <si>
    <t>METAS DE GESTIÓN</t>
  </si>
  <si>
    <t>DEPENDENCIA:</t>
  </si>
  <si>
    <t>GRUPO ETAREO</t>
  </si>
  <si>
    <t>CODIGO</t>
  </si>
  <si>
    <t>LOCALIZACION</t>
  </si>
  <si>
    <t xml:space="preserve"> Proyección Poblacion 2012 según Localidad.</t>
  </si>
  <si>
    <t>Localidad 2012</t>
  </si>
  <si>
    <t xml:space="preserve">0-5 años Primera infancia </t>
  </si>
  <si>
    <t>Usaquen</t>
  </si>
  <si>
    <t>Grupos de edad</t>
  </si>
  <si>
    <t>Total</t>
  </si>
  <si>
    <t>Hombres</t>
  </si>
  <si>
    <t>Mujeres</t>
  </si>
  <si>
    <t xml:space="preserve">6 - 13 años Infancia </t>
  </si>
  <si>
    <t>Chapinero</t>
  </si>
  <si>
    <t>USAQUÉN</t>
  </si>
  <si>
    <t>14 - 17 años Adolescencia</t>
  </si>
  <si>
    <t>Santa Fe</t>
  </si>
  <si>
    <t>CHAPINERO</t>
  </si>
  <si>
    <t>18 - 26 años Juventud</t>
  </si>
  <si>
    <t>San Cristobal</t>
  </si>
  <si>
    <t>SANTA FE</t>
  </si>
  <si>
    <t>27 - 59 años Adultez</t>
  </si>
  <si>
    <t>Usme</t>
  </si>
  <si>
    <t>SAN CRISTÓBAL</t>
  </si>
  <si>
    <t>Logística de Movilidad</t>
  </si>
  <si>
    <t>60 años o más. Personas Mayores</t>
  </si>
  <si>
    <t>Tunjuelito</t>
  </si>
  <si>
    <t>USME</t>
  </si>
  <si>
    <t>Componente Ambiental</t>
  </si>
  <si>
    <t>Todos los grupos</t>
  </si>
  <si>
    <t>Bosa</t>
  </si>
  <si>
    <t>TUNJUELITO</t>
  </si>
  <si>
    <t>Plan de Intercambiadores Modales</t>
  </si>
  <si>
    <t>CONDICION POBLACIONAL</t>
  </si>
  <si>
    <t>Kennedy</t>
  </si>
  <si>
    <t>BOSA</t>
  </si>
  <si>
    <t>Plan de Ordenamiento Logístico</t>
  </si>
  <si>
    <t>Todos los Grupos</t>
  </si>
  <si>
    <t>Fontibon</t>
  </si>
  <si>
    <t>KENNEDY</t>
  </si>
  <si>
    <t>Plan de Seguridad Vial</t>
  </si>
  <si>
    <t>Adultos-as trabajador-a formal</t>
  </si>
  <si>
    <t>Engativa</t>
  </si>
  <si>
    <t>FONTIBÓN</t>
  </si>
  <si>
    <t>Transporte Público</t>
  </si>
  <si>
    <t>Adultos-as trabajador-a informal</t>
  </si>
  <si>
    <t>Suba</t>
  </si>
  <si>
    <t>ENGATIVÁ</t>
  </si>
  <si>
    <t>Transporte No Motorizado</t>
  </si>
  <si>
    <t>Ciudadanos-as habitantes de calle</t>
  </si>
  <si>
    <t>Barrios Unidos</t>
  </si>
  <si>
    <t>SUBA</t>
  </si>
  <si>
    <t>Plan de Ordenamiento de Estacionamientos</t>
  </si>
  <si>
    <t>Comunidad en general</t>
  </si>
  <si>
    <t>Teusaquillo</t>
  </si>
  <si>
    <t>B. UNIDOS</t>
  </si>
  <si>
    <t xml:space="preserve">Infraestructura Vial </t>
  </si>
  <si>
    <t>Familias en emergencia social y catastrófica</t>
  </si>
  <si>
    <t>Los Martires</t>
  </si>
  <si>
    <t>TEUSAQUILLO</t>
  </si>
  <si>
    <t>Familias en situacion de vulnerabilidad</t>
  </si>
  <si>
    <t>Antonio Nariño</t>
  </si>
  <si>
    <t>LOS MÁRTIRES</t>
  </si>
  <si>
    <t xml:space="preserve">OBJETIVOS ESTRATÉGICOS </t>
  </si>
  <si>
    <t>Familias ubicadas en zonas de alto deterioro urbano</t>
  </si>
  <si>
    <t>Puente Aranda</t>
  </si>
  <si>
    <t>A. NARIÑO</t>
  </si>
  <si>
    <t>Jovenes desescolarizados</t>
  </si>
  <si>
    <t>La Candelaria</t>
  </si>
  <si>
    <t>PTE. ARANDA</t>
  </si>
  <si>
    <t>Jovenes escolarizados</t>
  </si>
  <si>
    <t>Rafael Uribe Uribe</t>
  </si>
  <si>
    <t>CANDELARIA</t>
  </si>
  <si>
    <t>Mujeres gestantes y lactantes</t>
  </si>
  <si>
    <t>Ciudad Bolivar</t>
  </si>
  <si>
    <t>R.URIBE</t>
  </si>
  <si>
    <t>Niños y niñas de primera infancia</t>
  </si>
  <si>
    <t>Sumapaz</t>
  </si>
  <si>
    <t>C. BOLÍVAR</t>
  </si>
  <si>
    <t>Niños, niñas y adolescentes desescolarizados</t>
  </si>
  <si>
    <t>Especial</t>
  </si>
  <si>
    <t>SUMAPAZ</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</si>
  <si>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</si>
  <si>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</si>
  <si>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</si>
  <si>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</si>
  <si>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</si>
  <si>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</si>
  <si>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</si>
  <si>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</si>
  <si>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</si>
  <si>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</si>
  <si>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</si>
  <si>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</si>
  <si>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</si>
  <si>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</si>
  <si>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</si>
  <si>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</si>
  <si>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</si>
  <si>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</si>
  <si>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</si>
  <si>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</si>
  <si>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</si>
  <si>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80 Y MÁS</t>
  </si>
  <si>
    <t>COMPONENTES DE LA MISIÓN</t>
  </si>
  <si>
    <t>META</t>
  </si>
  <si>
    <t>VARIABLES FÓRMULA DEL INDICADOR</t>
  </si>
  <si>
    <t>% de Cumplimiento = (Numerador / Denominador )*100</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</si>
  <si>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</si>
  <si>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</si>
  <si>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</si>
  <si>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</si>
  <si>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</si>
  <si>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</si>
  <si>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</si>
  <si>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</si>
  <si>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</si>
  <si>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</si>
  <si>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</si>
  <si>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</si>
  <si>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</si>
  <si>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</si>
  <si>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1. Orientar las acciones de la Secretaría Distrital de Movilidad hacia la visión cero, es decir, la reducción sustancial de víctimas fatales y lesionadas en siniestros de tránsito</t>
  </si>
  <si>
    <t>55-59</t>
  </si>
  <si>
    <t xml:space="preserve">2. Fomentar la cultura ciudadana y el respeto entre todos los usuarios de todas las formas de transporte, protegiendo en especial los actores vulnerables y los modos activos </t>
  </si>
  <si>
    <t>60-64</t>
  </si>
  <si>
    <t>3. Propender por la sostenibilidad ambiental, económica y social de la movilidad en una visión integral de planeción de ciudad y movilidad</t>
  </si>
  <si>
    <t>65-69</t>
  </si>
  <si>
    <t>4. Ser ejemplo en la rendición de cuentas a la ciudadanía</t>
  </si>
  <si>
    <t>70-74</t>
  </si>
  <si>
    <t>5. Ser transparente, incluyente, equitativa en género y garantista de la participación e involucramiento ciudadanos y del sectro privado</t>
  </si>
  <si>
    <t>75-79</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</si>
  <si>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</si>
  <si>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</si>
  <si>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</si>
  <si>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Potencialización del desarrollo y competitividad protegiendo los derechos de manera incluyente.</t>
  </si>
  <si>
    <t>Formato de Hoja de Vida Indicador</t>
  </si>
  <si>
    <t xml:space="preserve">CODIGO: PE01-PR01-F03 </t>
  </si>
  <si>
    <t>HOJA DE VIDA INDICADOR</t>
  </si>
  <si>
    <t>SECRETARÍA DISTRITAL DE MOVILIDAD</t>
  </si>
  <si>
    <t>SECCIÓN 1. Identificación del Indicador</t>
  </si>
  <si>
    <t>Constante</t>
  </si>
  <si>
    <t>3. Fuente PMR</t>
  </si>
  <si>
    <t>NO</t>
  </si>
  <si>
    <t>4. Dependencia responsable</t>
  </si>
  <si>
    <t>5. Meta con territorialización</t>
  </si>
  <si>
    <t>6. Proyecto</t>
  </si>
  <si>
    <t>7. Código del Proyecto</t>
  </si>
  <si>
    <t>Estratégico</t>
  </si>
  <si>
    <t>8. Proceso</t>
  </si>
  <si>
    <t>9. Código del proceso</t>
  </si>
  <si>
    <t>10. Objetivo estratégico</t>
  </si>
  <si>
    <t>11. Meta Producto</t>
  </si>
  <si>
    <t>12. Nombre del indicador</t>
  </si>
  <si>
    <t>13. Tipología</t>
  </si>
  <si>
    <t>Eficacia</t>
  </si>
  <si>
    <t>14. Fecha de programación</t>
  </si>
  <si>
    <t>15. Tipo anualización</t>
  </si>
  <si>
    <t>16. Objetivo y descripción del Indicador</t>
  </si>
  <si>
    <t>Trimestral</t>
  </si>
  <si>
    <t>17. Fuente u origen de Datos</t>
  </si>
  <si>
    <t>18. Fórmula de Cálculo</t>
  </si>
  <si>
    <t>19. Unidad de medida del indicador</t>
  </si>
  <si>
    <t>Porcentaje</t>
  </si>
  <si>
    <t xml:space="preserve">20.  Nombre de las Variables </t>
  </si>
  <si>
    <t>VARIABLE 1 - Numerador</t>
  </si>
  <si>
    <t>VARIABLE 2 - Denominador</t>
  </si>
  <si>
    <t>Eficiencia</t>
  </si>
  <si>
    <t>Efectividad</t>
  </si>
  <si>
    <t>21. Unidad de medida (de la variable)</t>
  </si>
  <si>
    <t>Cantidad</t>
  </si>
  <si>
    <t>22. Descripción de la variable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</si>
  <si>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</si>
  <si>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</si>
  <si>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</si>
  <si>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</si>
  <si>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</si>
  <si>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</si>
  <si>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</si>
  <si>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</si>
  <si>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</si>
  <si>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</si>
  <si>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</si>
  <si>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</si>
  <si>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</si>
  <si>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</si>
  <si>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</si>
  <si>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</si>
  <si>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</si>
  <si>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</si>
  <si>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</si>
  <si>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</si>
  <si>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</si>
  <si>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</si>
  <si>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</si>
  <si>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</si>
  <si>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</si>
  <si>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</si>
  <si>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</si>
  <si>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</si>
  <si>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</si>
  <si>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</si>
  <si>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</si>
  <si>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</si>
  <si>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</si>
  <si>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</si>
  <si>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</si>
  <si>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</si>
  <si>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</si>
  <si>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</si>
  <si>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</si>
  <si>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</si>
  <si>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</si>
  <si>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</si>
  <si>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</si>
  <si>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</si>
  <si>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N.A.</t>
  </si>
  <si>
    <t xml:space="preserve">Conceptos Técnicos </t>
  </si>
  <si>
    <t>Registros Administrativos - Aplicativo de Correspondencia</t>
  </si>
  <si>
    <t>(Número de solicitudes de conceptos atendidas / Total de solicitudes de concepto allegadas en la vigencia )*100</t>
  </si>
  <si>
    <t>Número de solicitudes de conceptos atendidas</t>
  </si>
  <si>
    <t>Total de solicitudes de concepto allegadas en la vigencia</t>
  </si>
  <si>
    <t>Edgar Eduardo Romero Bohórquez</t>
  </si>
  <si>
    <t>Registros Administrativos</t>
  </si>
  <si>
    <t>(Número de soportes técnicos atendidos / Total de solicitudes de soporte allegados en la vigencia )*100</t>
  </si>
  <si>
    <t>Número de soportes técnicos atentidos</t>
  </si>
  <si>
    <t>Total de solicitudes de soportes técnicos allegados en la vigencia</t>
  </si>
  <si>
    <t>TOTAL</t>
  </si>
  <si>
    <t>OBJETIVO DEL SISTEMA INTEGRADO DE GESTIÓN</t>
  </si>
  <si>
    <t xml:space="preserve">ESTIMACIONES DE POBLACIÓN 1985-2005  (4) Y PROYECCIONES DE POBLACIÓN 2005-2020 NACIONAL, DEPARTAMENTAL Y MUNICIPAL POR SEXO, GRUPOS QUINQUENALES DE EDAD </t>
  </si>
  <si>
    <t>1. Prestación de servicios, planeación y formulación de políticas del sector.</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</si>
  <si>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</si>
  <si>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</si>
  <si>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</si>
  <si>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</si>
  <si>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</si>
  <si>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</si>
  <si>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</si>
  <si>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</si>
  <si>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</si>
  <si>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</si>
  <si>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</si>
  <si>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</si>
  <si>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Formato de programación y seguimiento al Plan Operativo Anual de gestión sin inversión</t>
  </si>
  <si>
    <t>PILAR / EJES</t>
  </si>
  <si>
    <t>02- Pilar Democracia Urbana</t>
  </si>
  <si>
    <t>04- Eje Transversal Nuevo Ordenamiento Territorial</t>
  </si>
  <si>
    <t>07- Eje Transversal Gobierno legítimo, fortalecimiento local y eficiencia</t>
  </si>
  <si>
    <t>Edgar Eduardo Romero Bohorquez</t>
  </si>
  <si>
    <t>Mauricio Fernando Sanchez Chaparro</t>
  </si>
  <si>
    <t>NINGUNO</t>
  </si>
  <si>
    <t>Total de porcentaje de actividades primarias y/o secundarias programado en la vigencia</t>
  </si>
  <si>
    <t>Son las actividades ponderadas porcentualmente que en el periodo de reporte se culminaron y se registran en el anexo de actividades</t>
  </si>
  <si>
    <t>Porcentaje total  de avance de actividades programado en la vigencia</t>
  </si>
  <si>
    <t>Porcentaje de avance en actividades ejecutadas</t>
  </si>
  <si>
    <t>Porcentaje de avance en actividades ejecutadas / Porcentaje total  de avance de actividades programado en la vigencia</t>
  </si>
  <si>
    <t xml:space="preserve">Hacer seguimiento al avance de las actividades requeridas para la sostenibilidad del Subsistema de seguridad de la informacíon </t>
  </si>
  <si>
    <t>Cumplimiento de las acciones de MIPG</t>
  </si>
  <si>
    <t xml:space="preserve">Adelantar el 100% de las actividades programadas para la gestión en el Subsistema de seguridad de la informacíon </t>
  </si>
  <si>
    <t>TOTAL MAGNITUD VIGENCIA</t>
  </si>
  <si>
    <t>Ejecutar las acciones del segundo semestre del Plan de Comunicaciones para el SGSI</t>
  </si>
  <si>
    <t>Ejecutar las acciones del primer semestre del Plan de Comunicaciones para el SGSI</t>
  </si>
  <si>
    <t>10. OBSERVACIONES</t>
  </si>
  <si>
    <t>9. FECHA EJECUCIÓN</t>
  </si>
  <si>
    <t>8. AVANCE PONDERADO</t>
  </si>
  <si>
    <t>7. FECHA ESTIMADA DE  EJECUCIÓN</t>
  </si>
  <si>
    <t>6. PONDERACIÓN
ACTIVIDAD SECUNDARIA</t>
  </si>
  <si>
    <t>5. ACTIVIDADES SECUNDARIAS</t>
  </si>
  <si>
    <t>4. No.</t>
  </si>
  <si>
    <t>3. PONDERACIÓN
ACTIVIDAD PRIMARIA</t>
  </si>
  <si>
    <t>2. ACTIVIDADES PRIMARIAS</t>
  </si>
  <si>
    <t>1. NÚMERO</t>
  </si>
  <si>
    <t>Sección No. 2: EJECUCIÓN</t>
  </si>
  <si>
    <t>META POA ASOCIADA</t>
  </si>
  <si>
    <t>ORDENADOR DEL GASTO:</t>
  </si>
  <si>
    <t>SUBSECRETARÍA RESPONSABLE:</t>
  </si>
  <si>
    <t>CODIGO Y NOMBRE DEL PROYECTO DE INVERSIÓN O DEL POA SIN INVERSIÓN</t>
  </si>
  <si>
    <r>
      <t>Formato de Anexo de Ac</t>
    </r>
    <r>
      <rPr>
        <b/>
        <sz val="10"/>
        <color indexed="8"/>
        <rFont val="Arial"/>
        <family val="2"/>
      </rPr>
      <t>tividades</t>
    </r>
  </si>
  <si>
    <t> Gestionar los reportes realizados por el ColCERT (Grupo de Respuesta a Emergencias. Cibernéticas de Colombia)</t>
  </si>
  <si>
    <t xml:space="preserve">Proponer y desarrollar el Plan de trabajo basado  en las actividades para la mejora continua de la seguridad y privacidad de la información de la SDM .  
</t>
  </si>
  <si>
    <t xml:space="preserve">Proponer y desarrollar el Plan de trabajo basado  en las actividades para gestión de riesgos de seguridad y privacidad de la información de la SDM 
</t>
  </si>
  <si>
    <t>Establecer un plan de trabajo con las actividades que presentaron debilidades  o no están implementadas correspondientes a las TICS</t>
  </si>
  <si>
    <t xml:space="preserve">Proponer y desarrollar el Plan de trabajo basado  en el diagnostico  MIPG, para la mejora  de la accesibilidad  y usabilidad de la información en el sitio web de la SDM
</t>
  </si>
  <si>
    <t>Luis Germán Moros - Javier Díaz Acosta</t>
  </si>
  <si>
    <t>En cumplimiento del Estatuto Anticorrupción se implementan los diferentes componentes que permiten afianzar la gestión de la SDM en el marco de la transparencia y la aplicación de los principios y valores institucionales que permitirán generar confianza ante sus partes interesadas.</t>
  </si>
  <si>
    <t>Corresponde a las actividades efectivamente realizadas y evidenciadas</t>
  </si>
  <si>
    <t>Total actividades programadas</t>
  </si>
  <si>
    <t xml:space="preserve">Total actividades ejecutadas </t>
  </si>
  <si>
    <t>(Total actividades ejecutadas / Total actividades programadas)*100</t>
  </si>
  <si>
    <t>Cumplimiento del P.A.A.C</t>
  </si>
  <si>
    <t>Sostenibilidad del Subsistema de Seguridad de la Información</t>
  </si>
  <si>
    <t>5. Ser transparente, incluyente, equitativa en género y garantista de la participación e involucramiento ciudadanos y del sector privado</t>
  </si>
  <si>
    <t xml:space="preserve">Promover una cultura de la Seguridad y privacidad de la información, mediante el uso de las TICS, la toma de conciencia de la seguridad de la infomacion. </t>
  </si>
  <si>
    <r>
      <t>Solicitar la actualizacion y publicación de la informacion clasificada y reservada  en cumpimiento  de las actividades  del Componente de Transparencia y acceso a la Información Pública</t>
    </r>
    <r>
      <rPr>
        <sz val="11"/>
        <color indexed="10"/>
        <rFont val="Calibri"/>
        <family val="2"/>
      </rPr>
      <t xml:space="preserve"> </t>
    </r>
  </si>
  <si>
    <t>En cumplimiento de las actividades de definidas en el marco del Modelo Integrado de Planeación y Gestión - MIPG y la implementación  de  los diferentes componentes que permiten afianzar la gestión de la SDM  y la aplicación de los principios del modelo  institucional que permitirán generar la autogestión con efectividad, eficiencia y eficacia junto  con sus partes interesadas.</t>
  </si>
  <si>
    <t>CREACIÓN</t>
  </si>
  <si>
    <t>Javier Díaz Acosta</t>
  </si>
  <si>
    <t>1. Código Meta</t>
  </si>
  <si>
    <t xml:space="preserve">2.  Descripción Meta </t>
  </si>
  <si>
    <t>Enero de 2019</t>
  </si>
  <si>
    <t>Nasly Jennifer Ruiz</t>
  </si>
  <si>
    <t>Definir el Plan de Comunicaciones para el SGSI del 2019</t>
  </si>
  <si>
    <t>Definir y ejecutar un plan de comunicaciones para el subsistema de seguridad de la información para el 2019</t>
  </si>
  <si>
    <t>SUBSECRETARÍA DE GESTIÓN CORPORATIVA</t>
  </si>
  <si>
    <t>NASLY JENNIFER RUIZ</t>
  </si>
  <si>
    <r>
      <t xml:space="preserve">Definir acciones para el 2019 que den cumplimiento al plan de acción para cada uno de los reportes que el ColCERT le realice a la </t>
    </r>
    <r>
      <rPr>
        <sz val="9"/>
        <color indexed="63"/>
        <rFont val="Arial"/>
        <family val="2"/>
      </rPr>
      <t>SDM</t>
    </r>
  </si>
  <si>
    <t>Definir las acciones del proyecto de inversión 967 para el 2020 que apoyan  la mejora continua de la seguridad y privacidad de la información de la SDM.</t>
  </si>
  <si>
    <t>CÓDIGO: PE01-PR01-F07</t>
  </si>
  <si>
    <t>VERSIÓN 1.0</t>
  </si>
  <si>
    <t>OFICINA DE TECNOLOGÍAS DE LA INFORMACIÓN Y LAS COMUNICACIONES</t>
  </si>
  <si>
    <r>
      <t>Sección No. 1: PROGRAMACIÓN  VIGENCIA _</t>
    </r>
    <r>
      <rPr>
        <b/>
        <u/>
        <sz val="11"/>
        <color indexed="56"/>
        <rFont val="Calibri"/>
        <family val="2"/>
      </rPr>
      <t>2019</t>
    </r>
  </si>
  <si>
    <t xml:space="preserve">SISTEMA INTEGRADO DE GESTION DISTRITAL BAJO EL ESTÁNDAR MIPG
</t>
  </si>
  <si>
    <t>Carmen Yanette Ortiz B.</t>
  </si>
  <si>
    <t>VERSIÓN: 1.0</t>
  </si>
  <si>
    <r>
      <t>SEGUIMIENTO PLAN OPERATIVO ANUAL - POA                                         VIGENCIA:</t>
    </r>
    <r>
      <rPr>
        <b/>
        <u/>
        <sz val="11"/>
        <rFont val="Arial"/>
        <family val="2"/>
      </rPr>
      <t>2019</t>
    </r>
  </si>
  <si>
    <t>Cumplir el 100% de las actividades propuestas en el Modelo Integrado de Planeación y Gestión - MIPG por la Oficina de Tecnologías de la Información y las Comunicaciones</t>
  </si>
  <si>
    <t>Verificar el cumplimiento de los compromisos adquiridos por la Oficina deTecnologías de la Información y las Comunicaciones en el marco de la implementación del MIPG en la vigencia</t>
  </si>
  <si>
    <r>
      <t>Verificar el cumplimineto de los compromisos adquiridos por la Oficina deTecnologías de la Información y las Comunicaciones</t>
    </r>
    <r>
      <rPr>
        <sz val="9"/>
        <color indexed="10"/>
        <rFont val="Arial"/>
        <family val="2"/>
      </rPr>
      <t xml:space="preserve"> </t>
    </r>
    <r>
      <rPr>
        <sz val="9"/>
        <rFont val="Arial"/>
        <family val="2"/>
      </rPr>
      <t>en el P.A.A.C. de la vigencia</t>
    </r>
  </si>
  <si>
    <t>Corresponde a las actividades registradas en cada componente del P.A.A.C. donde participa la SGC</t>
  </si>
  <si>
    <t xml:space="preserve">Realizar el 100% de las actividades programadas en el Plan Anticorrupción y de Atención al Ciudadano de la vigencia por la Oficina de Tecnologías de la Información y las Comunicaciones
</t>
  </si>
  <si>
    <t xml:space="preserve">  Realizar el monitoreo del comportamiento de los riesgos de corrupción de la  OTIC en cumplimiento  de las actividades del Componente gestión del Riesgo</t>
  </si>
  <si>
    <t>Realizar el monitoreo con corte al mes de abril de los riesgos del proceso de  gestión de la Información liderado por la OTIC</t>
  </si>
  <si>
    <t>Realizar el monitoreo con corte al mes de Julio de los riesgos del proceso de gestión de la información liderado por la  OTIC</t>
  </si>
  <si>
    <t>Revisar y Monitorear el comportamiento de los riesgos de corrupción del proceso de gestión de la información liderado por la  OTIC</t>
  </si>
  <si>
    <t xml:space="preserve">Realizar el 100% de las actividades programadas en funcino de  la implementaqción del Modelo Integrado de Planeación y Gestión - MIPG de la vigencia por la Oficina de Tecnologías de la Información y las Comunicaciones
</t>
  </si>
  <si>
    <t>Atender el 100% de los requerimientos de soporte técnico solicitados a la Oficina de Tecnologías de la Información y las Comunicaciones de las aplicaciones y servicios a cargo de la Oficina</t>
  </si>
  <si>
    <t>Seguimiento a los soportes técnicos solicitados para las aplicaciones desarrolladas y a cargo de la Oficina de Tecnologías de la Información y las Comunicaciones
.</t>
  </si>
  <si>
    <t>Es  la cantidad de solicitudes de soporte técnico atendidos por los profesionales de la OTIC  allegadas mediante llamada telefonica, e mail y  mesa de ayuda</t>
  </si>
  <si>
    <t>Es  la cantidad de solicitudes de soporte técnico allegados a la OTIC  allegadas mediante llamada telefonica, e mail y  mesa de ayuda</t>
  </si>
  <si>
    <t>Los soportes técnicos  a los sistemas de información y servicios a  cargo de  la OTIC garantizan la  operación permanente de  estos y permiten la mejor gestión de  la información en la SDM y en el Sector.</t>
  </si>
  <si>
    <t xml:space="preserve">Atender el 100% de los conceptos técnicos solicitados a la Oficina de Tecnologías de la Información y las Comunicaciones
</t>
  </si>
  <si>
    <t>Seguimiento al cumplimiento en la atención de los conceptos técnicos solicitados a  la  Oficina de Tecnologías de la Información y las Comunicaciones
 en el marco de la Circular 003 de 2013</t>
  </si>
  <si>
    <t>Es  la cantidad de conceptos contestados por los profesionales de la  OTIC mediante el sistema de correspondencia de la entidad</t>
  </si>
  <si>
    <t>Es la cantidad de conceptos allegados a la OTIC con número de radicado del sistema de correspondencia de la entidad</t>
  </si>
  <si>
    <t>Los conceptos emitidos por la Oficina de Tecnologías de la Información y las Comunicaciones  permiten que  los proyectos con componente TIC adelantados en la entidad estén alineados con las políticas institucionales, distritales y nacionales, garantizando la eficiencia administrativa y la optimización de recursos utilizados para este tipo de proyectos.</t>
  </si>
  <si>
    <t>Soporte Técnico Aplicaciones OTIC</t>
  </si>
  <si>
    <t>Realizar el 100% de las actividades programadas en el Plan Anticorrupción y de Atención al Ciudadano de la vigencia por la Oficina de Tecnologías de la Información y las Comunicaciones</t>
  </si>
  <si>
    <t>SISTEMA INTEGRADO DE GESTION DISTRITAL BAJO EL ESTÁNDAR MIPG</t>
  </si>
  <si>
    <t>Código: PE01-PR01-F02</t>
  </si>
  <si>
    <t>Versión: 1.0</t>
  </si>
  <si>
    <t>SUBSECRETARIA RESPONSABLE:</t>
  </si>
  <si>
    <t>PROGRAMACIÓN CUATRIENIO</t>
  </si>
  <si>
    <t>% CUMPLIMIENTO CUATRIENIO</t>
  </si>
  <si>
    <t>TIPO DE ANUALIZACIÓN</t>
  </si>
  <si>
    <t xml:space="preserve">VARIABLE </t>
  </si>
  <si>
    <t>MAGNITUD CUATRIENIO</t>
  </si>
  <si>
    <t>VIGENCIA 1</t>
  </si>
  <si>
    <t>VIGENCIA 2</t>
  </si>
  <si>
    <t>VIGENCIA 3</t>
  </si>
  <si>
    <t>VIGENCIA 4</t>
  </si>
  <si>
    <t>VIGENCIA 5</t>
  </si>
  <si>
    <t>OFICINA DE TECNOLOGÍAS DE LA INFORMACION Y LAS COMUNICACIONES</t>
  </si>
  <si>
    <t>MAGNITUD META - Vigencia</t>
  </si>
  <si>
    <t>N.A</t>
  </si>
  <si>
    <t>PE04</t>
  </si>
  <si>
    <t>Producto</t>
  </si>
  <si>
    <t>Proceso</t>
  </si>
  <si>
    <t>Actividad</t>
  </si>
  <si>
    <t>Operación</t>
  </si>
  <si>
    <t>Apoyo</t>
  </si>
  <si>
    <t>Creciente</t>
  </si>
  <si>
    <t>Misional</t>
  </si>
  <si>
    <t>Decreciente</t>
  </si>
  <si>
    <t>Suma</t>
  </si>
  <si>
    <t>Evaluación</t>
  </si>
  <si>
    <t>SI</t>
  </si>
  <si>
    <t>Anual</t>
  </si>
  <si>
    <t>Semestral</t>
  </si>
  <si>
    <t>Mensual</t>
  </si>
  <si>
    <t>3. Propender por la sostenibilidad ambiental, económica y social de la movilidad en una visión integral de planeación de ciudad y movilidad</t>
  </si>
  <si>
    <t>PA04</t>
  </si>
  <si>
    <t>POA GESTIÓN SIN INVERSIÓN OFICINA DE TECNOLOGÍAS DE LA INFORMACIÓN Y LAS COMUNICACIONES</t>
  </si>
  <si>
    <t>No se presentó ningún retraso</t>
  </si>
  <si>
    <t xml:space="preserve">Actualizar y hacer seguimiento al documento de la metodología para la gestión de los riesgos de seguridad y privacidad de la información de la SDM para el 2019.
</t>
  </si>
  <si>
    <t>En los primeros tres meses del año 2019 la Oficina de Tecnologías de la Información y las Comunicaciones ha conceptuado sobre los  proyectos  con componente tecnológico a desarrollar en la  entidad, permitiendo dar los lineamientos para la ejecución de los  mismos siguiendo metodologías eficientes y  buenas practicas de tecnología de información y comunicaciones - TIC.</t>
  </si>
  <si>
    <t>Todos los soportes técnicos reportados a la Oficina de Tecnologías de la Información y las Comunicaciones durante el primer trimestre fueron exitosamente resueltos.</t>
  </si>
  <si>
    <t xml:space="preserve">Realizar el 100% de las actividades programadas en el Plan gerencial para el subdsistema de gestión de seguridad de la información liderado por la Oficina de Tecnologías de la Información y las Comunicaciones
</t>
  </si>
  <si>
    <t>Se solicitó a la Subdirección Administrativa la actualización de activos de información documental y a la mesa de servicios lo correspondiente a activos de hardware y software, dicha información se encuentra actualizada y publicada en el portal de la SDM en https://www.movilidadbogota.gov.co/web/informacion-clasificada-reservada</t>
  </si>
  <si>
    <t>Activos de información documental actualizados y  publicadaos en el portal de la SDM en https://www.movilidadbogota.gov.co/web/informacion-clasificada-reservada</t>
  </si>
  <si>
    <t>Se definió el plan de comunicaciones denominado "Plan de Cultura y Sensibilización_Seguridad_2019" que se implementará durante el 2019. Las acciones implementadas dentro de ese plan son: Definir material de Capacitación, reserva de salas y demás requisitos, para la capacitación de Seguridad. Realizar Capacitación de principios de Seguridad, Políticas y procedimientos SS y Mesa de Servicios</t>
  </si>
  <si>
    <t>Se definió las acciones a ejecutar una vez exista un reporte por parte del ColCERT, el cual se definió a través de un procedimiento de gestión de incidentes de seguridad de la información que se encuentra automatizado en la herramienta Aranda.</t>
  </si>
  <si>
    <t>Se definieron las acciones del proyecto de invesión 967</t>
  </si>
  <si>
    <t>Se definió el plan de tratamiento de riesgos de seguridad de la información para el 2019 y se publico en la pagina web de la entidad. La implementación de dicho plan tiene un 20% de avance a 31 de marzo de 2019.</t>
  </si>
  <si>
    <t>Se esta realizando el analisis del diagnostico del MIPG para definir el plan de trabajo a seguir.</t>
  </si>
  <si>
    <t>Al finalizar abril se realizará el monitoreo</t>
  </si>
  <si>
    <t>Al finlizar julio se realizará el monitoreo</t>
  </si>
  <si>
    <t xml:space="preserve">Ninguno durante el periodo </t>
  </si>
  <si>
    <t>Ninguno durante el periodo</t>
  </si>
  <si>
    <r>
      <t xml:space="preserve">Solicitar a las áreas responsables </t>
    </r>
    <r>
      <rPr>
        <sz val="11"/>
        <rFont val="Calibri"/>
        <family val="2"/>
      </rPr>
      <t xml:space="preserve"> la actualización  y publicación  de los indices, caracteristicas, nombres y categorias de clasificación de los activos de  información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</si>
</sst>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quot;€&quot;_-;\-* #,##0.00\ &quot;€&quot;_-;_-* &quot;-&quot;??\ &quot;€&quot;_-;_-@_-"/>
    <numFmt numFmtId="165" formatCode="_(* #,##0.00_);_(* \(#,##0.00\);_(* &quot;-&quot;??_);_(@_)"/>
    <numFmt numFmtId="166" formatCode="_ * #,##0.00_ ;_ * \-#,##0.00_ ;_ * &quot;-&quot;??_ ;_ @_ "/>
    <numFmt numFmtId="167" formatCode="0.0%"/>
    <numFmt numFmtId="168" formatCode="0.0"/>
  </numFmts>
  <fonts count="54" x14ac:knownFonts="1">
    <font>
      <sz val="11"/>
      <color theme="1"/>
      <name val="Calibri"/>
      <family val="2"/>
      <scheme val="minor"/>
    </font>
    <font>
      <sz val="11"/>
      <color indexed="8"/>
      <name val="Calibri"/>
      <family val="2"/>
    </font>
    <font>
      <sz val="10"/>
      <name val="Arial"/>
      <family val="2"/>
    </font>
    <font>
      <sz val="10"/>
      <name val="Arial"/>
      <family val="2"/>
    </font>
    <font>
      <b/>
      <sz val="10"/>
      <name val="Arial"/>
      <family val="2"/>
    </font>
    <font>
      <b/>
      <sz val="9"/>
      <name val="Arial"/>
      <family val="2"/>
    </font>
    <font>
      <sz val="9"/>
      <name val="Arial"/>
      <family val="2"/>
    </font>
    <font>
      <sz val="11"/>
      <name val="Arial"/>
      <family val="2"/>
    </font>
    <font>
      <b/>
      <sz val="11"/>
      <name val="Arial"/>
      <family val="2"/>
    </font>
    <font>
      <sz val="12"/>
      <name val="Arial"/>
      <family val="2"/>
    </font>
    <font>
      <b/>
      <sz val="12"/>
      <name val="Arial"/>
      <family val="2"/>
    </font>
    <font>
      <b/>
      <sz val="9"/>
      <color indexed="9"/>
      <name val="Arial"/>
      <family val="2"/>
    </font>
    <font>
      <b/>
      <sz val="10"/>
      <color indexed="9"/>
      <name val="Arial"/>
      <family val="2"/>
    </font>
    <font>
      <u/>
      <sz val="7"/>
      <color indexed="12"/>
      <name val="Arial"/>
      <family val="2"/>
    </font>
    <font>
      <u/>
      <sz val="11"/>
      <name val="Arial"/>
      <family val="2"/>
    </font>
    <font>
      <b/>
      <u/>
      <sz val="11"/>
      <name val="Arial"/>
      <family val="2"/>
    </font>
    <font>
      <u/>
      <sz val="9"/>
      <name val="Arial"/>
      <family val="2"/>
    </font>
    <font>
      <sz val="11"/>
      <color theme="1"/>
      <name val="Calibri"/>
      <family val="2"/>
      <scheme val="minor"/>
    </font>
    <font>
      <b/>
      <sz val="11"/>
      <color theme="1"/>
      <name val="Calibri"/>
      <family val="2"/>
      <scheme val="minor"/>
    </font>
    <font>
      <b/>
      <sz val="16"/>
      <color theme="1"/>
      <name val="Calibri"/>
      <family val="2"/>
      <scheme val="minor"/>
    </font>
    <font>
      <b/>
      <sz val="18"/>
      <color theme="1"/>
      <name val="Calibri"/>
      <family val="2"/>
      <scheme val="minor"/>
    </font>
    <font>
      <b/>
      <sz val="9"/>
      <color theme="1"/>
      <name val="Arial"/>
      <family val="2"/>
    </font>
    <font>
      <sz val="9"/>
      <color theme="1"/>
      <name val="Arial"/>
      <family val="2"/>
    </font>
    <font>
      <sz val="12"/>
      <color theme="1"/>
      <name val="Arial"/>
      <family val="2"/>
    </font>
    <font>
      <b/>
      <sz val="10"/>
      <color theme="1"/>
      <name val="Arial"/>
      <family val="2"/>
    </font>
    <font>
      <sz val="10"/>
      <color theme="1"/>
      <name val="Arial"/>
      <family val="2"/>
    </font>
    <font>
      <sz val="9"/>
      <color theme="0" tint="-0.34998626667073579"/>
      <name val="Arial"/>
      <family val="2"/>
    </font>
    <font>
      <b/>
      <sz val="11"/>
      <color theme="1"/>
      <name val="Arial"/>
      <family val="2"/>
    </font>
    <font>
      <sz val="9"/>
      <color theme="0" tint="-0.14999847407452621"/>
      <name val="Arial"/>
      <family val="2"/>
    </font>
    <font>
      <sz val="9"/>
      <color theme="0" tint="-0.249977111117893"/>
      <name val="Arial"/>
      <family val="2"/>
    </font>
    <font>
      <sz val="11"/>
      <color theme="1"/>
      <name val="Arial"/>
      <family val="2"/>
    </font>
    <font>
      <sz val="10"/>
      <color rgb="FFFF0000"/>
      <name val="Arial"/>
      <family val="2"/>
    </font>
    <font>
      <sz val="7"/>
      <color theme="1"/>
      <name val="Arial"/>
      <family val="2"/>
    </font>
    <font>
      <b/>
      <sz val="12"/>
      <color theme="1"/>
      <name val="Arial"/>
      <family val="2"/>
    </font>
    <font>
      <sz val="9"/>
      <color theme="4"/>
      <name val="Arial"/>
      <family val="2"/>
    </font>
    <font>
      <b/>
      <sz val="9"/>
      <color theme="4"/>
      <name val="Arial"/>
      <family val="2"/>
    </font>
    <font>
      <b/>
      <sz val="14"/>
      <color theme="1"/>
      <name val="Arial"/>
      <family val="2"/>
    </font>
    <font>
      <b/>
      <sz val="11"/>
      <color theme="0"/>
      <name val="Calibri"/>
      <family val="2"/>
      <scheme val="minor"/>
    </font>
    <font>
      <b/>
      <sz val="11"/>
      <color theme="1"/>
      <name val="Calibri"/>
      <family val="2"/>
    </font>
    <font>
      <sz val="11"/>
      <name val="Calibri"/>
      <family val="2"/>
      <scheme val="minor"/>
    </font>
    <font>
      <b/>
      <sz val="11"/>
      <color theme="3" tint="-0.499984740745262"/>
      <name val="Calibri"/>
      <family val="2"/>
      <scheme val="minor"/>
    </font>
    <font>
      <b/>
      <u/>
      <sz val="11"/>
      <color indexed="56"/>
      <name val="Calibri"/>
      <family val="2"/>
    </font>
    <font>
      <b/>
      <sz val="10"/>
      <color indexed="8"/>
      <name val="Arial"/>
      <family val="2"/>
    </font>
    <font>
      <sz val="9"/>
      <color indexed="63"/>
      <name val="Arial"/>
      <family val="2"/>
    </font>
    <font>
      <sz val="9"/>
      <color indexed="10"/>
      <name val="Arial"/>
      <family val="2"/>
    </font>
    <font>
      <sz val="11"/>
      <name val="Calibri"/>
      <family val="2"/>
    </font>
    <font>
      <sz val="11"/>
      <color indexed="10"/>
      <name val="Calibri"/>
      <family val="2"/>
    </font>
    <font>
      <b/>
      <sz val="9"/>
      <color indexed="81"/>
      <name val="Tahoma"/>
      <family val="2"/>
    </font>
    <font>
      <sz val="9"/>
      <color indexed="81"/>
      <name val="Tahoma"/>
      <family val="2"/>
    </font>
    <font>
      <sz val="8"/>
      <color theme="1"/>
      <name val="Calibri"/>
      <family val="2"/>
      <scheme val="minor"/>
    </font>
    <font>
      <b/>
      <sz val="8"/>
      <color theme="1"/>
      <name val="Arial"/>
      <family val="2"/>
    </font>
    <font>
      <b/>
      <sz val="8"/>
      <name val="Arial"/>
      <family val="2"/>
    </font>
    <font>
      <sz val="8"/>
      <color theme="1"/>
      <name val="Arial"/>
      <family val="2"/>
    </font>
    <font>
      <sz val="8"/>
      <name val="Arial"/>
      <family val="2"/>
    </font>
  </fonts>
  <fills count="15">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2"/>
        <bgColor indexed="64"/>
      </patternFill>
    </fill>
    <fill>
      <patternFill patternType="solid">
        <fgColor theme="3" tint="0.79998168889431442"/>
        <bgColor indexed="64"/>
      </patternFill>
    </fill>
    <fill>
      <patternFill patternType="solid">
        <fgColor rgb="FF00CCFF"/>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rgb="FF00B0F0"/>
        <bgColor indexed="64"/>
      </patternFill>
    </fill>
  </fills>
  <borders count="4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hair">
        <color indexed="10"/>
      </top>
      <bottom style="hair">
        <color indexed="10"/>
      </bottom>
      <diagonal/>
    </border>
    <border>
      <left style="medium">
        <color indexed="64"/>
      </left>
      <right style="medium">
        <color indexed="64"/>
      </right>
      <top style="hair">
        <color indexed="10"/>
      </top>
      <bottom style="medium">
        <color indexed="64"/>
      </bottom>
      <diagonal/>
    </border>
    <border>
      <left style="medium">
        <color indexed="64"/>
      </left>
      <right style="hair">
        <color indexed="10"/>
      </right>
      <top style="hair">
        <color indexed="10"/>
      </top>
      <bottom style="medium">
        <color indexed="64"/>
      </bottom>
      <diagonal/>
    </border>
    <border>
      <left style="hair">
        <color indexed="10"/>
      </left>
      <right style="hair">
        <color indexed="10"/>
      </right>
      <top style="hair">
        <color indexed="10"/>
      </top>
      <bottom style="medium">
        <color indexed="64"/>
      </bottom>
      <diagonal/>
    </border>
    <border>
      <left style="hair">
        <color indexed="10"/>
      </left>
      <right style="medium">
        <color indexed="64"/>
      </right>
      <top style="hair">
        <color indexed="10"/>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10"/>
      </bottom>
      <diagonal/>
    </border>
    <border>
      <left style="thin">
        <color indexed="64"/>
      </left>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15">
    <xf numFmtId="0" fontId="0" fillId="0" borderId="0"/>
    <xf numFmtId="166" fontId="3" fillId="0" borderId="0" applyFont="0" applyFill="0" applyBorder="0" applyAlignment="0" applyProtection="0"/>
    <xf numFmtId="0" fontId="13" fillId="0" borderId="0" applyNumberFormat="0" applyFill="0" applyBorder="0" applyAlignment="0" applyProtection="0">
      <alignment vertical="top"/>
      <protection locked="0"/>
    </xf>
    <xf numFmtId="165" fontId="17" fillId="0" borderId="0" applyFont="0" applyFill="0" applyBorder="0" applyAlignment="0" applyProtection="0"/>
    <xf numFmtId="166" fontId="2" fillId="0" borderId="0" applyFont="0" applyFill="0" applyBorder="0" applyAlignment="0" applyProtection="0"/>
    <xf numFmtId="164" fontId="1"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6" fillId="0" borderId="0"/>
    <xf numFmtId="0" fontId="2" fillId="0" borderId="0"/>
    <xf numFmtId="9" fontId="17" fillId="0" borderId="0" applyFont="0" applyFill="0" applyBorder="0" applyAlignment="0" applyProtection="0"/>
    <xf numFmtId="9" fontId="2" fillId="0" borderId="0" applyFont="0" applyFill="0" applyBorder="0" applyAlignment="0" applyProtection="0"/>
  </cellStyleXfs>
  <cellXfs count="499">
    <xf numFmtId="0" fontId="0" fillId="0" borderId="0" xfId="0"/>
    <xf numFmtId="0" fontId="0" fillId="0" borderId="0" xfId="0" applyFill="1" applyProtection="1"/>
    <xf numFmtId="0" fontId="0" fillId="0" borderId="0" xfId="0" applyFont="1" applyBorder="1" applyAlignment="1" applyProtection="1"/>
    <xf numFmtId="0" fontId="19" fillId="0" borderId="0" xfId="0" applyFont="1" applyBorder="1" applyAlignment="1" applyProtection="1">
      <alignment horizontal="center" vertical="center" wrapText="1"/>
    </xf>
    <xf numFmtId="0" fontId="0" fillId="0" borderId="0" xfId="0" applyBorder="1" applyProtection="1"/>
    <xf numFmtId="0" fontId="0" fillId="0" borderId="0" xfId="0" applyProtection="1"/>
    <xf numFmtId="0" fontId="20" fillId="0" borderId="0" xfId="0" applyFont="1" applyBorder="1" applyAlignment="1" applyProtection="1">
      <alignment horizontal="center" vertical="center" wrapText="1"/>
    </xf>
    <xf numFmtId="0" fontId="19" fillId="0" borderId="0" xfId="0" applyFont="1" applyBorder="1" applyAlignment="1" applyProtection="1">
      <alignment vertical="center" wrapText="1"/>
    </xf>
    <xf numFmtId="0" fontId="0" fillId="5" borderId="0" xfId="0" applyFill="1" applyBorder="1" applyProtection="1"/>
    <xf numFmtId="0" fontId="19" fillId="5" borderId="0" xfId="0" applyFont="1" applyFill="1" applyBorder="1" applyAlignment="1" applyProtection="1">
      <alignment horizontal="center" vertical="center" wrapText="1"/>
    </xf>
    <xf numFmtId="0" fontId="19" fillId="5" borderId="0" xfId="0" applyFont="1" applyFill="1" applyBorder="1" applyAlignment="1" applyProtection="1">
      <alignment vertical="center" wrapText="1"/>
    </xf>
    <xf numFmtId="168" fontId="19" fillId="5" borderId="0" xfId="0" applyNumberFormat="1" applyFont="1" applyFill="1" applyBorder="1" applyAlignment="1" applyProtection="1">
      <alignment horizontal="center" vertical="center" wrapText="1"/>
    </xf>
    <xf numFmtId="0" fontId="20" fillId="5" borderId="0" xfId="0" applyFont="1" applyFill="1" applyBorder="1" applyAlignment="1" applyProtection="1">
      <alignment vertical="center" wrapText="1"/>
    </xf>
    <xf numFmtId="0" fontId="19" fillId="5" borderId="0" xfId="0" applyFont="1" applyFill="1" applyBorder="1" applyAlignment="1" applyProtection="1">
      <alignment vertical="center"/>
    </xf>
    <xf numFmtId="0" fontId="21" fillId="0" borderId="1" xfId="0" applyFont="1" applyBorder="1" applyAlignment="1" applyProtection="1">
      <alignment vertical="center" wrapText="1"/>
    </xf>
    <xf numFmtId="0" fontId="2" fillId="0" borderId="0" xfId="12"/>
    <xf numFmtId="0" fontId="2" fillId="0" borderId="0" xfId="12" applyAlignment="1">
      <alignment vertical="center"/>
    </xf>
    <xf numFmtId="3" fontId="4" fillId="2" borderId="0" xfId="12" applyNumberFormat="1" applyFont="1" applyFill="1" applyBorder="1" applyAlignment="1">
      <alignment vertical="center"/>
    </xf>
    <xf numFmtId="0" fontId="2" fillId="0" borderId="2" xfId="9" applyBorder="1" applyAlignment="1">
      <alignment vertical="center"/>
    </xf>
    <xf numFmtId="0" fontId="2" fillId="0" borderId="2" xfId="12" applyBorder="1" applyAlignment="1">
      <alignment vertical="center"/>
    </xf>
    <xf numFmtId="0" fontId="2" fillId="0" borderId="2" xfId="12" applyBorder="1" applyAlignment="1">
      <alignment horizontal="center" vertical="center"/>
    </xf>
    <xf numFmtId="0" fontId="5" fillId="6" borderId="2" xfId="9" applyFont="1" applyFill="1" applyBorder="1" applyAlignment="1">
      <alignment horizontal="center" vertical="center"/>
    </xf>
    <xf numFmtId="0" fontId="2" fillId="0" borderId="0" xfId="9"/>
    <xf numFmtId="0" fontId="5" fillId="6" borderId="2" xfId="9" applyFont="1" applyFill="1" applyBorder="1" applyAlignment="1">
      <alignment horizontal="center" wrapText="1"/>
    </xf>
    <xf numFmtId="0" fontId="2" fillId="0" borderId="2" xfId="9" applyBorder="1" applyAlignment="1">
      <alignment wrapText="1"/>
    </xf>
    <xf numFmtId="0" fontId="5" fillId="6" borderId="2" xfId="9" applyFont="1" applyFill="1" applyBorder="1" applyAlignment="1">
      <alignment horizontal="center" vertical="center" wrapText="1"/>
    </xf>
    <xf numFmtId="0" fontId="2" fillId="0" borderId="2" xfId="9" applyBorder="1"/>
    <xf numFmtId="3" fontId="5" fillId="0" borderId="2" xfId="9" applyNumberFormat="1" applyFont="1" applyFill="1" applyBorder="1" applyAlignment="1">
      <alignment horizontal="right"/>
    </xf>
    <xf numFmtId="0" fontId="5" fillId="0" borderId="2" xfId="9" applyFont="1" applyFill="1" applyBorder="1" applyAlignment="1">
      <alignment horizontal="center"/>
    </xf>
    <xf numFmtId="0" fontId="6" fillId="0" borderId="2" xfId="9" applyFont="1" applyFill="1" applyBorder="1" applyAlignment="1">
      <alignment horizontal="center"/>
    </xf>
    <xf numFmtId="3" fontId="6" fillId="0" borderId="2" xfId="9" applyNumberFormat="1" applyFont="1" applyFill="1" applyBorder="1" applyAlignment="1"/>
    <xf numFmtId="0" fontId="4" fillId="6" borderId="2" xfId="12" applyFont="1" applyFill="1" applyBorder="1" applyAlignment="1">
      <alignment horizontal="center" vertical="center"/>
    </xf>
    <xf numFmtId="0" fontId="2" fillId="0" borderId="2" xfId="12" applyBorder="1"/>
    <xf numFmtId="0" fontId="4" fillId="6" borderId="2" xfId="12" applyFont="1" applyFill="1" applyBorder="1" applyAlignment="1">
      <alignment horizontal="center"/>
    </xf>
    <xf numFmtId="0" fontId="2" fillId="0" borderId="2" xfId="0" applyFont="1" applyBorder="1" applyAlignment="1">
      <alignment vertical="center" wrapText="1"/>
    </xf>
    <xf numFmtId="0" fontId="2" fillId="0" borderId="2" xfId="12" applyBorder="1" applyAlignment="1">
      <alignment vertical="center" wrapText="1"/>
    </xf>
    <xf numFmtId="3" fontId="2" fillId="0" borderId="2" xfId="9" applyNumberFormat="1" applyBorder="1"/>
    <xf numFmtId="0" fontId="2" fillId="0" borderId="0" xfId="12" applyBorder="1" applyAlignment="1">
      <alignment horizontal="center" vertical="center"/>
    </xf>
    <xf numFmtId="0" fontId="2" fillId="0" borderId="0" xfId="12" applyAlignment="1">
      <alignment horizontal="center" vertical="center"/>
    </xf>
    <xf numFmtId="0" fontId="4" fillId="0" borderId="0" xfId="12" applyFont="1" applyBorder="1" applyAlignment="1">
      <alignment vertical="center"/>
    </xf>
    <xf numFmtId="0" fontId="2" fillId="0" borderId="0" xfId="12" applyBorder="1" applyAlignment="1">
      <alignment vertical="center"/>
    </xf>
    <xf numFmtId="0" fontId="22" fillId="0" borderId="0" xfId="0" applyFont="1" applyFill="1" applyProtection="1"/>
    <xf numFmtId="0" fontId="22" fillId="0" borderId="0" xfId="0" applyFont="1" applyFill="1" applyAlignment="1" applyProtection="1">
      <alignment horizontal="center" vertical="center"/>
    </xf>
    <xf numFmtId="0" fontId="8" fillId="7" borderId="3" xfId="6" applyFont="1" applyFill="1" applyBorder="1" applyAlignment="1" applyProtection="1">
      <alignment horizontal="center" vertical="center" wrapText="1"/>
    </xf>
    <xf numFmtId="10" fontId="8" fillId="7" borderId="2" xfId="6" applyNumberFormat="1" applyFont="1" applyFill="1" applyBorder="1" applyAlignment="1" applyProtection="1">
      <alignment horizontal="center" vertical="center" wrapText="1"/>
    </xf>
    <xf numFmtId="0" fontId="23" fillId="0" borderId="0" xfId="0" applyFont="1" applyProtection="1"/>
    <xf numFmtId="0" fontId="4" fillId="5" borderId="0" xfId="9" applyFont="1" applyFill="1" applyBorder="1" applyAlignment="1">
      <alignment horizontal="center" vertical="center"/>
    </xf>
    <xf numFmtId="0" fontId="11" fillId="3" borderId="4" xfId="11" applyFont="1" applyFill="1" applyBorder="1" applyAlignment="1">
      <alignment horizontal="center" vertical="center"/>
    </xf>
    <xf numFmtId="0" fontId="11" fillId="3" borderId="5" xfId="11" applyFont="1" applyFill="1" applyBorder="1" applyAlignment="1">
      <alignment horizontal="center" vertical="center"/>
    </xf>
    <xf numFmtId="0" fontId="11" fillId="3" borderId="6" xfId="11" applyFont="1" applyFill="1" applyBorder="1" applyAlignment="1">
      <alignment horizontal="center" vertical="center"/>
    </xf>
    <xf numFmtId="0" fontId="11" fillId="3" borderId="7" xfId="11" applyFont="1" applyFill="1" applyBorder="1" applyAlignment="1">
      <alignment horizontal="center" vertical="center" wrapText="1"/>
    </xf>
    <xf numFmtId="0" fontId="11" fillId="3" borderId="8" xfId="11" applyFont="1" applyFill="1" applyBorder="1" applyAlignment="1">
      <alignment horizontal="center" vertical="center" wrapText="1"/>
    </xf>
    <xf numFmtId="0" fontId="11" fillId="3" borderId="9" xfId="11" applyFont="1" applyFill="1" applyBorder="1" applyAlignment="1">
      <alignment horizontal="center" vertical="center" wrapText="1"/>
    </xf>
    <xf numFmtId="0" fontId="5" fillId="4" borderId="10" xfId="11" applyFont="1" applyFill="1" applyBorder="1"/>
    <xf numFmtId="0" fontId="6" fillId="4" borderId="11" xfId="11" applyFont="1" applyFill="1" applyBorder="1" applyAlignment="1">
      <alignment horizontal="center"/>
    </xf>
    <xf numFmtId="0" fontId="6" fillId="4" borderId="0" xfId="11" applyFont="1" applyFill="1" applyBorder="1" applyAlignment="1">
      <alignment horizontal="center"/>
    </xf>
    <xf numFmtId="0" fontId="6" fillId="4" borderId="12" xfId="11" applyFont="1" applyFill="1" applyBorder="1" applyAlignment="1">
      <alignment horizontal="center"/>
    </xf>
    <xf numFmtId="0" fontId="6" fillId="0" borderId="13" xfId="11" applyFont="1" applyFill="1" applyBorder="1" applyAlignment="1">
      <alignment horizontal="center"/>
    </xf>
    <xf numFmtId="3" fontId="6" fillId="0" borderId="7" xfId="11" applyNumberFormat="1" applyFont="1" applyFill="1" applyBorder="1" applyAlignment="1"/>
    <xf numFmtId="3" fontId="6" fillId="0" borderId="8" xfId="11" applyNumberFormat="1" applyFont="1" applyFill="1" applyBorder="1" applyAlignment="1"/>
    <xf numFmtId="3" fontId="6" fillId="0" borderId="9" xfId="11" applyNumberFormat="1" applyFont="1" applyFill="1" applyBorder="1" applyAlignment="1"/>
    <xf numFmtId="0" fontId="6" fillId="0" borderId="14" xfId="11" applyFont="1" applyFill="1" applyBorder="1" applyAlignment="1">
      <alignment horizontal="center"/>
    </xf>
    <xf numFmtId="3" fontId="6" fillId="0" borderId="15" xfId="11" applyNumberFormat="1" applyFont="1" applyFill="1" applyBorder="1" applyAlignment="1"/>
    <xf numFmtId="3" fontId="6" fillId="0" borderId="16" xfId="11" applyNumberFormat="1" applyFont="1" applyFill="1" applyBorder="1" applyAlignment="1"/>
    <xf numFmtId="3" fontId="6" fillId="0" borderId="17" xfId="11" applyNumberFormat="1" applyFont="1" applyFill="1" applyBorder="1" applyAlignment="1"/>
    <xf numFmtId="0" fontId="2" fillId="0" borderId="0" xfId="12" applyFont="1"/>
    <xf numFmtId="0" fontId="2" fillId="0" borderId="2" xfId="12" applyFont="1" applyBorder="1" applyAlignment="1">
      <alignment vertical="center"/>
    </xf>
    <xf numFmtId="0" fontId="2" fillId="0" borderId="0" xfId="12" applyFont="1" applyAlignment="1">
      <alignment vertical="center"/>
    </xf>
    <xf numFmtId="0" fontId="2" fillId="0" borderId="0" xfId="12" applyFont="1" applyBorder="1" applyAlignment="1">
      <alignment horizontal="center" vertical="center"/>
    </xf>
    <xf numFmtId="0" fontId="2" fillId="0" borderId="2" xfId="9" applyFont="1" applyFill="1" applyBorder="1" applyAlignment="1">
      <alignment horizontal="center"/>
    </xf>
    <xf numFmtId="3" fontId="2" fillId="0" borderId="2" xfId="9" applyNumberFormat="1" applyFont="1" applyFill="1" applyBorder="1" applyAlignment="1"/>
    <xf numFmtId="0" fontId="2" fillId="0" borderId="0" xfId="9" applyFont="1"/>
    <xf numFmtId="0" fontId="12" fillId="3" borderId="4" xfId="11" applyFont="1" applyFill="1" applyBorder="1" applyAlignment="1">
      <alignment horizontal="centerContinuous" vertical="center"/>
    </xf>
    <xf numFmtId="0" fontId="12" fillId="3" borderId="5" xfId="11" applyFont="1" applyFill="1" applyBorder="1" applyAlignment="1">
      <alignment horizontal="centerContinuous" vertical="center"/>
    </xf>
    <xf numFmtId="0" fontId="12" fillId="3" borderId="6" xfId="11" applyFont="1" applyFill="1" applyBorder="1" applyAlignment="1">
      <alignment horizontal="centerContinuous" vertical="center"/>
    </xf>
    <xf numFmtId="0" fontId="2" fillId="0" borderId="0" xfId="12" applyFont="1" applyAlignment="1">
      <alignment horizontal="center" vertical="center"/>
    </xf>
    <xf numFmtId="0" fontId="12" fillId="3" borderId="7" xfId="11" applyFont="1" applyFill="1" applyBorder="1" applyAlignment="1">
      <alignment horizontal="center" vertical="center" wrapText="1"/>
    </xf>
    <xf numFmtId="0" fontId="12" fillId="3" borderId="8" xfId="11" applyFont="1" applyFill="1" applyBorder="1" applyAlignment="1">
      <alignment horizontal="center" vertical="center" wrapText="1"/>
    </xf>
    <xf numFmtId="0" fontId="12" fillId="3" borderId="9" xfId="11" applyFont="1" applyFill="1" applyBorder="1" applyAlignment="1">
      <alignment horizontal="center" vertical="center" wrapText="1"/>
    </xf>
    <xf numFmtId="0" fontId="4" fillId="4" borderId="10" xfId="11" applyFont="1" applyFill="1" applyBorder="1"/>
    <xf numFmtId="0" fontId="2" fillId="4" borderId="11" xfId="11" applyFont="1" applyFill="1" applyBorder="1" applyAlignment="1">
      <alignment horizontal="center"/>
    </xf>
    <xf numFmtId="0" fontId="2" fillId="4" borderId="0" xfId="11" applyFont="1" applyFill="1" applyBorder="1" applyAlignment="1">
      <alignment horizontal="center"/>
    </xf>
    <xf numFmtId="0" fontId="2" fillId="4" borderId="12" xfId="11" applyFont="1" applyFill="1" applyBorder="1" applyAlignment="1">
      <alignment horizontal="center"/>
    </xf>
    <xf numFmtId="0" fontId="4" fillId="0" borderId="13" xfId="11" applyFont="1" applyFill="1" applyBorder="1" applyAlignment="1">
      <alignment horizontal="center"/>
    </xf>
    <xf numFmtId="3" fontId="4" fillId="0" borderId="7" xfId="11" applyNumberFormat="1" applyFont="1" applyFill="1" applyBorder="1" applyAlignment="1">
      <alignment horizontal="right"/>
    </xf>
    <xf numFmtId="3" fontId="4" fillId="0" borderId="8" xfId="11" applyNumberFormat="1" applyFont="1" applyFill="1" applyBorder="1" applyAlignment="1">
      <alignment horizontal="right"/>
    </xf>
    <xf numFmtId="3" fontId="4" fillId="0" borderId="9" xfId="11" applyNumberFormat="1" applyFont="1" applyFill="1" applyBorder="1" applyAlignment="1">
      <alignment horizontal="right"/>
    </xf>
    <xf numFmtId="0" fontId="2" fillId="0" borderId="13" xfId="11" applyFont="1" applyFill="1" applyBorder="1" applyAlignment="1">
      <alignment horizontal="center"/>
    </xf>
    <xf numFmtId="3" fontId="2" fillId="0" borderId="7" xfId="11" applyNumberFormat="1" applyFont="1" applyFill="1" applyBorder="1" applyAlignment="1"/>
    <xf numFmtId="3" fontId="2" fillId="0" borderId="8" xfId="11" applyNumberFormat="1" applyFont="1" applyFill="1" applyBorder="1" applyAlignment="1"/>
    <xf numFmtId="3" fontId="2" fillId="0" borderId="9" xfId="11" applyNumberFormat="1" applyFont="1" applyFill="1" applyBorder="1" applyAlignment="1"/>
    <xf numFmtId="0" fontId="24" fillId="0" borderId="0" xfId="0" applyFont="1" applyAlignment="1">
      <alignment horizontal="center"/>
    </xf>
    <xf numFmtId="0" fontId="25" fillId="0" borderId="0" xfId="0" applyFont="1"/>
    <xf numFmtId="0" fontId="24" fillId="0" borderId="0" xfId="0" applyFont="1"/>
    <xf numFmtId="0" fontId="25" fillId="0" borderId="0" xfId="0" applyFont="1" applyFill="1"/>
    <xf numFmtId="0" fontId="22" fillId="0" borderId="0" xfId="0" applyFont="1" applyFill="1"/>
    <xf numFmtId="0" fontId="22" fillId="0" borderId="0" xfId="0" applyFont="1"/>
    <xf numFmtId="0" fontId="24" fillId="0" borderId="0" xfId="0" applyFont="1" applyFill="1" applyBorder="1" applyAlignment="1" applyProtection="1">
      <alignment horizontal="center" vertical="center" wrapText="1"/>
      <protection locked="0"/>
    </xf>
    <xf numFmtId="0" fontId="26" fillId="0" borderId="0" xfId="6" applyFont="1" applyFill="1" applyAlignment="1" applyProtection="1">
      <alignment vertical="center" wrapText="1"/>
    </xf>
    <xf numFmtId="0" fontId="4" fillId="0" borderId="0" xfId="10" applyFont="1" applyFill="1" applyBorder="1" applyAlignment="1" applyProtection="1">
      <alignment horizontal="center" vertical="center"/>
    </xf>
    <xf numFmtId="0" fontId="24" fillId="0" borderId="0" xfId="10" applyFont="1" applyFill="1" applyBorder="1" applyAlignment="1">
      <alignment horizontal="center" vertical="center"/>
    </xf>
    <xf numFmtId="0" fontId="27" fillId="0" borderId="0" xfId="10" applyFont="1" applyFill="1" applyBorder="1" applyAlignment="1">
      <alignment horizontal="center" vertical="center"/>
    </xf>
    <xf numFmtId="0" fontId="28" fillId="0" borderId="0" xfId="0" applyFont="1" applyFill="1"/>
    <xf numFmtId="0" fontId="7" fillId="0" borderId="0" xfId="10" applyFont="1" applyFill="1" applyBorder="1" applyAlignment="1">
      <alignment horizontal="center" vertical="top" wrapText="1"/>
    </xf>
    <xf numFmtId="0" fontId="7" fillId="0" borderId="0" xfId="10" applyFont="1" applyFill="1" applyBorder="1" applyAlignment="1">
      <alignment horizontal="center" vertical="center"/>
    </xf>
    <xf numFmtId="1" fontId="8" fillId="0" borderId="0" xfId="4" applyNumberFormat="1" applyFont="1" applyFill="1" applyBorder="1" applyAlignment="1">
      <alignment horizontal="center" vertical="center" wrapText="1"/>
    </xf>
    <xf numFmtId="0" fontId="8" fillId="0" borderId="0" xfId="14" applyNumberFormat="1" applyFont="1" applyFill="1" applyBorder="1" applyAlignment="1">
      <alignment horizontal="center" vertical="center" wrapText="1"/>
    </xf>
    <xf numFmtId="0" fontId="26" fillId="0" borderId="0" xfId="6" applyFont="1" applyFill="1" applyAlignment="1" applyProtection="1">
      <alignment vertical="center"/>
    </xf>
    <xf numFmtId="0" fontId="7" fillId="0" borderId="0" xfId="10" applyFont="1" applyFill="1" applyBorder="1" applyAlignment="1">
      <alignment horizontal="left" vertical="center" wrapText="1"/>
    </xf>
    <xf numFmtId="0" fontId="7" fillId="0" borderId="0" xfId="10" applyFont="1" applyFill="1" applyBorder="1" applyAlignment="1">
      <alignment horizontal="center" vertical="center" wrapText="1"/>
    </xf>
    <xf numFmtId="0" fontId="8" fillId="0" borderId="0" xfId="10" applyFont="1" applyFill="1" applyBorder="1" applyAlignment="1">
      <alignment horizontal="center" vertical="center" wrapText="1"/>
    </xf>
    <xf numFmtId="0" fontId="14" fillId="0" borderId="0" xfId="10" applyFont="1" applyFill="1" applyBorder="1" applyAlignment="1">
      <alignment horizontal="center" vertical="center"/>
    </xf>
    <xf numFmtId="9" fontId="8" fillId="0" borderId="0" xfId="14" applyFont="1" applyFill="1" applyBorder="1" applyAlignment="1">
      <alignment horizontal="center" vertical="center"/>
    </xf>
    <xf numFmtId="0" fontId="29" fillId="0" borderId="0" xfId="6" applyFont="1" applyFill="1" applyAlignment="1" applyProtection="1">
      <alignment vertical="center"/>
    </xf>
    <xf numFmtId="167" fontId="7" fillId="0" borderId="0" xfId="14" applyNumberFormat="1" applyFont="1" applyFill="1" applyBorder="1" applyAlignment="1">
      <alignment horizontal="center" vertical="top" wrapText="1"/>
    </xf>
    <xf numFmtId="9" fontId="7" fillId="0" borderId="0" xfId="14" applyFont="1" applyFill="1" applyBorder="1" applyAlignment="1">
      <alignment horizontal="center" vertical="top" wrapText="1"/>
    </xf>
    <xf numFmtId="9" fontId="30" fillId="0" borderId="0" xfId="13" applyFont="1" applyFill="1" applyBorder="1" applyAlignment="1">
      <alignment horizontal="center" vertical="center" wrapText="1"/>
    </xf>
    <xf numFmtId="0" fontId="31" fillId="0" borderId="0" xfId="10" applyFont="1" applyFill="1" applyBorder="1" applyAlignment="1" applyProtection="1">
      <alignment horizontal="center" vertical="center" wrapText="1"/>
      <protection locked="0"/>
    </xf>
    <xf numFmtId="0" fontId="4" fillId="0" borderId="0" xfId="10" applyFont="1" applyFill="1" applyBorder="1" applyAlignment="1">
      <alignment horizontal="center" vertical="center"/>
    </xf>
    <xf numFmtId="0" fontId="25" fillId="0" borderId="0" xfId="0" applyFont="1" applyFill="1" applyBorder="1" applyAlignment="1">
      <alignment horizontal="center" vertical="center"/>
    </xf>
    <xf numFmtId="0" fontId="4" fillId="0" borderId="0" xfId="10" applyFont="1" applyFill="1" applyBorder="1" applyAlignment="1" applyProtection="1">
      <alignment horizontal="center" vertical="center" wrapText="1"/>
      <protection locked="0"/>
    </xf>
    <xf numFmtId="0" fontId="2" fillId="0" borderId="0" xfId="10" applyFont="1" applyFill="1" applyBorder="1" applyAlignment="1" applyProtection="1">
      <alignment horizontal="center" vertical="center"/>
      <protection locked="0"/>
    </xf>
    <xf numFmtId="0" fontId="2" fillId="0" borderId="0" xfId="10" applyFont="1" applyFill="1" applyBorder="1" applyAlignment="1" applyProtection="1">
      <alignment vertical="center" wrapText="1"/>
      <protection locked="0"/>
    </xf>
    <xf numFmtId="0" fontId="32" fillId="0" borderId="0" xfId="0" applyFont="1" applyProtection="1"/>
    <xf numFmtId="0" fontId="32" fillId="0" borderId="0" xfId="0" applyFont="1" applyAlignment="1" applyProtection="1">
      <alignment horizontal="center"/>
    </xf>
    <xf numFmtId="0" fontId="32" fillId="0" borderId="0" xfId="0" applyFont="1" applyFill="1" applyAlignment="1" applyProtection="1">
      <alignment horizontal="center"/>
    </xf>
    <xf numFmtId="0" fontId="4" fillId="2" borderId="0" xfId="10" applyFont="1" applyFill="1" applyAlignment="1">
      <alignment horizontal="center" vertical="center"/>
    </xf>
    <xf numFmtId="0" fontId="2" fillId="2" borderId="0" xfId="10" applyFont="1" applyFill="1" applyAlignment="1">
      <alignment vertical="center"/>
    </xf>
    <xf numFmtId="0" fontId="2" fillId="2" borderId="0" xfId="10" applyFont="1" applyFill="1" applyAlignment="1">
      <alignment vertical="top" wrapText="1"/>
    </xf>
    <xf numFmtId="9" fontId="4" fillId="2" borderId="0" xfId="14" applyFont="1" applyFill="1" applyAlignment="1">
      <alignment vertical="center"/>
    </xf>
    <xf numFmtId="9" fontId="2" fillId="2" borderId="0" xfId="14" applyFont="1" applyFill="1" applyAlignment="1">
      <alignment vertical="center"/>
    </xf>
    <xf numFmtId="0" fontId="2" fillId="0" borderId="0" xfId="10" applyFont="1" applyFill="1" applyAlignment="1">
      <alignment vertical="center"/>
    </xf>
    <xf numFmtId="9" fontId="33" fillId="0" borderId="2" xfId="0" applyNumberFormat="1" applyFont="1" applyBorder="1" applyAlignment="1" applyProtection="1">
      <alignment vertical="center"/>
      <protection locked="0"/>
    </xf>
    <xf numFmtId="0" fontId="23" fillId="0" borderId="2" xfId="13" applyNumberFormat="1" applyFont="1" applyBorder="1" applyAlignment="1" applyProtection="1">
      <alignment vertical="center" wrapText="1"/>
      <protection locked="0"/>
    </xf>
    <xf numFmtId="0" fontId="33" fillId="5" borderId="2" xfId="13" applyNumberFormat="1" applyFont="1" applyFill="1" applyBorder="1" applyAlignment="1" applyProtection="1">
      <alignment horizontal="center" vertical="center" wrapText="1"/>
    </xf>
    <xf numFmtId="167" fontId="9" fillId="8" borderId="2" xfId="0" applyNumberFormat="1" applyFont="1" applyFill="1" applyBorder="1" applyAlignment="1" applyProtection="1">
      <alignment horizontal="justify" vertical="center" wrapText="1"/>
    </xf>
    <xf numFmtId="167" fontId="10" fillId="8" borderId="3" xfId="0" applyNumberFormat="1" applyFont="1" applyFill="1" applyBorder="1" applyAlignment="1" applyProtection="1">
      <alignment horizontal="justify" vertical="center" wrapText="1"/>
    </xf>
    <xf numFmtId="0" fontId="5" fillId="9" borderId="2" xfId="10" applyFont="1" applyFill="1" applyBorder="1" applyAlignment="1">
      <alignment vertical="center" wrapText="1"/>
    </xf>
    <xf numFmtId="0" fontId="5" fillId="9" borderId="2" xfId="0" applyFont="1" applyFill="1" applyBorder="1" applyAlignment="1">
      <alignment horizontal="center" vertical="center" wrapText="1"/>
    </xf>
    <xf numFmtId="3" fontId="34" fillId="2" borderId="2" xfId="14" applyNumberFormat="1" applyFont="1" applyFill="1" applyBorder="1" applyAlignment="1">
      <alignment horizontal="center" vertical="center"/>
    </xf>
    <xf numFmtId="3" fontId="6" fillId="2" borderId="2" xfId="14" applyNumberFormat="1" applyFont="1" applyFill="1" applyBorder="1" applyAlignment="1">
      <alignment horizontal="center" vertical="center"/>
    </xf>
    <xf numFmtId="3" fontId="6" fillId="5" borderId="2" xfId="14" applyNumberFormat="1" applyFont="1" applyFill="1" applyBorder="1" applyAlignment="1" applyProtection="1">
      <alignment horizontal="center" vertical="center" wrapText="1"/>
      <protection locked="0"/>
    </xf>
    <xf numFmtId="9" fontId="35" fillId="0" borderId="2" xfId="13" applyFont="1" applyBorder="1" applyAlignment="1">
      <alignment horizontal="center" vertical="center" wrapText="1"/>
    </xf>
    <xf numFmtId="9" fontId="34" fillId="0" borderId="2" xfId="13" applyFont="1" applyBorder="1" applyAlignment="1">
      <alignment horizontal="center" vertical="center" wrapText="1"/>
    </xf>
    <xf numFmtId="0" fontId="6" fillId="2" borderId="2" xfId="10" applyFont="1" applyFill="1" applyBorder="1" applyAlignment="1">
      <alignment vertical="center"/>
    </xf>
    <xf numFmtId="0" fontId="6" fillId="2" borderId="2" xfId="10" applyFont="1" applyFill="1" applyBorder="1" applyAlignment="1" applyProtection="1">
      <alignment vertical="center" wrapText="1"/>
      <protection locked="0"/>
    </xf>
    <xf numFmtId="3" fontId="34" fillId="5" borderId="2" xfId="14" applyNumberFormat="1" applyFont="1" applyFill="1" applyBorder="1" applyAlignment="1" applyProtection="1">
      <alignment horizontal="center" vertical="center" wrapText="1"/>
      <protection locked="0"/>
    </xf>
    <xf numFmtId="3" fontId="34" fillId="0" borderId="2" xfId="14" applyNumberFormat="1" applyFont="1" applyFill="1" applyBorder="1" applyAlignment="1" applyProtection="1">
      <alignment horizontal="center" vertical="center" wrapText="1"/>
      <protection locked="0"/>
    </xf>
    <xf numFmtId="0" fontId="5" fillId="9" borderId="2" xfId="10" applyFont="1" applyFill="1" applyBorder="1" applyAlignment="1">
      <alignment vertical="top" wrapText="1"/>
    </xf>
    <xf numFmtId="9" fontId="22" fillId="0" borderId="2" xfId="13" applyFont="1" applyBorder="1" applyAlignment="1">
      <alignment horizontal="center" vertical="center" wrapText="1"/>
    </xf>
    <xf numFmtId="167" fontId="7" fillId="0" borderId="0" xfId="14" applyNumberFormat="1" applyFont="1" applyFill="1" applyBorder="1" applyAlignment="1">
      <alignment horizontal="center" vertical="center" wrapText="1"/>
    </xf>
    <xf numFmtId="9" fontId="7" fillId="0" borderId="0" xfId="14" applyFont="1" applyFill="1" applyBorder="1" applyAlignment="1">
      <alignment horizontal="center" vertical="center" wrapText="1"/>
    </xf>
    <xf numFmtId="0" fontId="5" fillId="9" borderId="2" xfId="10" applyFont="1" applyFill="1" applyBorder="1" applyAlignment="1" applyProtection="1">
      <alignment horizontal="justify" vertical="center" wrapText="1"/>
      <protection locked="0"/>
    </xf>
    <xf numFmtId="0" fontId="5" fillId="9" borderId="2" xfId="10" applyFont="1" applyFill="1" applyBorder="1" applyAlignment="1">
      <alignment horizontal="justify" vertical="center" wrapText="1"/>
    </xf>
    <xf numFmtId="0" fontId="5" fillId="9" borderId="2" xfId="10" applyFont="1" applyFill="1" applyBorder="1" applyAlignment="1" applyProtection="1">
      <alignment horizontal="center" vertical="center" wrapText="1"/>
      <protection locked="0"/>
    </xf>
    <xf numFmtId="0" fontId="5" fillId="9" borderId="2" xfId="10" applyFont="1" applyFill="1" applyBorder="1" applyAlignment="1">
      <alignment horizontal="left" vertical="center" wrapText="1"/>
    </xf>
    <xf numFmtId="0" fontId="5" fillId="9" borderId="2" xfId="10" applyFont="1" applyFill="1" applyBorder="1" applyAlignment="1">
      <alignment horizontal="center" vertical="center"/>
    </xf>
    <xf numFmtId="0" fontId="5" fillId="9" borderId="2" xfId="10" applyFont="1" applyFill="1" applyBorder="1" applyAlignment="1">
      <alignment horizontal="center" vertical="center" wrapText="1"/>
    </xf>
    <xf numFmtId="0" fontId="6" fillId="5" borderId="2" xfId="10" applyFont="1" applyFill="1" applyBorder="1" applyAlignment="1">
      <alignment horizontal="center" vertical="center"/>
    </xf>
    <xf numFmtId="0" fontId="4" fillId="6" borderId="2" xfId="9" applyFont="1" applyFill="1" applyBorder="1" applyAlignment="1">
      <alignment horizontal="center" vertical="center"/>
    </xf>
    <xf numFmtId="0" fontId="8" fillId="7" borderId="2" xfId="6" applyFont="1" applyFill="1" applyBorder="1" applyAlignment="1" applyProtection="1">
      <alignment horizontal="center" vertical="center" wrapText="1"/>
      <protection locked="0"/>
    </xf>
    <xf numFmtId="0" fontId="5" fillId="5" borderId="2" xfId="11" applyFont="1" applyFill="1" applyBorder="1" applyAlignment="1">
      <alignment horizontal="center"/>
    </xf>
    <xf numFmtId="3" fontId="5" fillId="5" borderId="2" xfId="6" applyNumberFormat="1" applyFont="1" applyFill="1" applyBorder="1" applyAlignment="1">
      <alignment horizontal="right"/>
    </xf>
    <xf numFmtId="0" fontId="6" fillId="5" borderId="2" xfId="11" applyFont="1" applyFill="1" applyBorder="1" applyAlignment="1">
      <alignment horizontal="center"/>
    </xf>
    <xf numFmtId="3" fontId="6" fillId="5" borderId="2" xfId="6" applyNumberFormat="1" applyFont="1" applyFill="1" applyBorder="1" applyAlignment="1"/>
    <xf numFmtId="0" fontId="6" fillId="0" borderId="2" xfId="0" applyFont="1" applyFill="1" applyBorder="1" applyAlignment="1">
      <alignment wrapText="1"/>
    </xf>
    <xf numFmtId="0" fontId="0" fillId="0" borderId="2" xfId="0" applyFont="1" applyBorder="1" applyAlignment="1">
      <alignment horizontal="justify" wrapText="1"/>
    </xf>
    <xf numFmtId="0" fontId="0" fillId="0" borderId="2" xfId="0" applyFont="1" applyBorder="1" applyAlignment="1">
      <alignment wrapText="1"/>
    </xf>
    <xf numFmtId="0" fontId="4" fillId="6" borderId="2" xfId="9" applyFont="1" applyFill="1" applyBorder="1" applyAlignment="1">
      <alignment horizontal="center" vertical="center"/>
    </xf>
    <xf numFmtId="14" fontId="6" fillId="0" borderId="2" xfId="10" applyNumberFormat="1" applyFont="1" applyFill="1" applyBorder="1" applyAlignment="1" applyProtection="1">
      <alignment vertical="center" wrapText="1"/>
      <protection locked="0"/>
    </xf>
    <xf numFmtId="167" fontId="33" fillId="0" borderId="2" xfId="0" applyNumberFormat="1" applyFont="1" applyBorder="1" applyAlignment="1" applyProtection="1">
      <alignment vertical="center"/>
      <protection locked="0"/>
    </xf>
    <xf numFmtId="0" fontId="5" fillId="9" borderId="2" xfId="10" applyFont="1" applyFill="1" applyBorder="1" applyAlignment="1">
      <alignment horizontal="center" vertical="center" wrapText="1"/>
    </xf>
    <xf numFmtId="0" fontId="5" fillId="9" borderId="2" xfId="10" applyFont="1" applyFill="1" applyBorder="1" applyAlignment="1">
      <alignment horizontal="left" vertical="center" wrapText="1"/>
    </xf>
    <xf numFmtId="0" fontId="5" fillId="9" borderId="2" xfId="10" applyFont="1" applyFill="1" applyBorder="1" applyAlignment="1">
      <alignment horizontal="center" vertical="center"/>
    </xf>
    <xf numFmtId="0" fontId="5" fillId="9" borderId="2" xfId="10" applyFont="1" applyFill="1" applyBorder="1" applyAlignment="1">
      <alignment horizontal="justify" vertical="center" wrapText="1"/>
    </xf>
    <xf numFmtId="0" fontId="5" fillId="9" borderId="2" xfId="10" applyFont="1" applyFill="1" applyBorder="1" applyAlignment="1" applyProtection="1">
      <alignment horizontal="center" vertical="center" wrapText="1"/>
      <protection locked="0"/>
    </xf>
    <xf numFmtId="0" fontId="5" fillId="9" borderId="2" xfId="10" applyFont="1" applyFill="1" applyBorder="1" applyAlignment="1" applyProtection="1">
      <alignment horizontal="justify" vertical="center" wrapText="1"/>
      <protection locked="0"/>
    </xf>
    <xf numFmtId="10" fontId="22" fillId="0" borderId="2" xfId="13" applyNumberFormat="1" applyFont="1" applyBorder="1" applyAlignment="1">
      <alignment horizontal="center" vertical="center" wrapText="1"/>
    </xf>
    <xf numFmtId="10" fontId="34" fillId="0" borderId="2" xfId="13" applyNumberFormat="1" applyFont="1" applyBorder="1" applyAlignment="1">
      <alignment horizontal="center" vertical="center" wrapText="1"/>
    </xf>
    <xf numFmtId="10" fontId="35" fillId="0" borderId="2" xfId="13" applyNumberFormat="1" applyFont="1" applyBorder="1" applyAlignment="1">
      <alignment horizontal="center" vertical="center" wrapText="1"/>
    </xf>
    <xf numFmtId="10" fontId="6" fillId="5" borderId="2" xfId="13" applyNumberFormat="1" applyFont="1" applyFill="1" applyBorder="1" applyAlignment="1" applyProtection="1">
      <alignment horizontal="center" vertical="center" wrapText="1"/>
      <protection locked="0"/>
    </xf>
    <xf numFmtId="10" fontId="34" fillId="5" borderId="2" xfId="13" applyNumberFormat="1" applyFont="1" applyFill="1" applyBorder="1" applyAlignment="1" applyProtection="1">
      <alignment horizontal="center" vertical="center" wrapText="1"/>
      <protection locked="0"/>
    </xf>
    <xf numFmtId="10" fontId="6" fillId="2" borderId="2" xfId="13" applyNumberFormat="1" applyFont="1" applyFill="1" applyBorder="1" applyAlignment="1">
      <alignment horizontal="center" vertical="center"/>
    </xf>
    <xf numFmtId="10" fontId="34" fillId="2" borderId="2" xfId="13" applyNumberFormat="1" applyFont="1" applyFill="1" applyBorder="1" applyAlignment="1">
      <alignment horizontal="center" vertical="center"/>
    </xf>
    <xf numFmtId="10" fontId="34" fillId="5" borderId="2" xfId="13" applyNumberFormat="1"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10" fontId="0" fillId="0" borderId="0" xfId="0" applyNumberFormat="1"/>
    <xf numFmtId="0" fontId="18" fillId="9" borderId="2" xfId="0" applyFont="1" applyFill="1" applyBorder="1" applyAlignment="1">
      <alignment vertical="center" wrapText="1"/>
    </xf>
    <xf numFmtId="10" fontId="18" fillId="9" borderId="2" xfId="13" applyNumberFormat="1" applyFont="1" applyFill="1" applyBorder="1" applyAlignment="1">
      <alignment horizontal="center" vertical="center" wrapText="1"/>
    </xf>
    <xf numFmtId="9" fontId="38" fillId="12" borderId="2" xfId="13" applyFont="1" applyFill="1" applyBorder="1" applyAlignment="1">
      <alignment horizontal="center" vertical="center" wrapText="1"/>
    </xf>
    <xf numFmtId="0" fontId="0" fillId="0" borderId="2" xfId="0" applyFill="1" applyBorder="1" applyAlignment="1">
      <alignment wrapText="1"/>
    </xf>
    <xf numFmtId="17" fontId="39" fillId="0" borderId="2" xfId="0" applyNumberFormat="1" applyFont="1" applyFill="1" applyBorder="1" applyAlignment="1" applyProtection="1">
      <alignment horizontal="right" vertical="center" wrapText="1"/>
      <protection locked="0"/>
    </xf>
    <xf numFmtId="17" fontId="39" fillId="5" borderId="2" xfId="0" applyNumberFormat="1" applyFont="1" applyFill="1" applyBorder="1" applyAlignment="1" applyProtection="1">
      <alignment horizontal="center" vertical="center" wrapText="1"/>
      <protection locked="0"/>
    </xf>
    <xf numFmtId="10" fontId="39" fillId="5" borderId="2" xfId="13"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0" fontId="39" fillId="5" borderId="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9" borderId="18" xfId="0" applyFont="1" applyFill="1" applyBorder="1" applyAlignment="1">
      <alignment horizontal="center" vertical="center" wrapText="1"/>
    </xf>
    <xf numFmtId="0" fontId="18" fillId="12" borderId="18" xfId="0" applyFont="1" applyFill="1" applyBorder="1" applyAlignment="1">
      <alignment horizontal="center" vertical="center" wrapText="1"/>
    </xf>
    <xf numFmtId="0" fontId="18" fillId="0" borderId="0" xfId="0" applyFont="1" applyBorder="1" applyAlignment="1">
      <alignment horizontal="center"/>
    </xf>
    <xf numFmtId="0" fontId="24" fillId="0" borderId="0" xfId="0" applyFont="1" applyBorder="1" applyAlignment="1" applyProtection="1">
      <alignment horizontal="center" vertical="center" wrapText="1"/>
      <protection locked="0"/>
    </xf>
    <xf numFmtId="0" fontId="21" fillId="0" borderId="0" xfId="0" applyFont="1" applyBorder="1" applyAlignment="1" applyProtection="1">
      <alignment vertical="center" wrapText="1"/>
    </xf>
    <xf numFmtId="0" fontId="21" fillId="0" borderId="0" xfId="0" applyFont="1" applyBorder="1" applyAlignment="1" applyProtection="1">
      <alignment horizontal="center" vertical="center" wrapText="1"/>
    </xf>
    <xf numFmtId="0" fontId="21" fillId="0" borderId="23" xfId="0" applyFont="1" applyBorder="1" applyAlignment="1" applyProtection="1">
      <alignment horizontal="justify" vertical="center" wrapText="1"/>
    </xf>
    <xf numFmtId="0" fontId="25" fillId="0" borderId="0" xfId="0" applyFont="1" applyBorder="1" applyAlignment="1" applyProtection="1">
      <alignment horizontal="center"/>
      <protection locked="0"/>
    </xf>
    <xf numFmtId="0" fontId="18" fillId="12" borderId="2" xfId="0" applyFont="1" applyFill="1" applyBorder="1" applyAlignment="1">
      <alignment horizontal="center" vertical="center" wrapText="1"/>
    </xf>
    <xf numFmtId="17" fontId="0" fillId="0" borderId="2" xfId="0" applyNumberFormat="1" applyFont="1" applyFill="1" applyBorder="1" applyAlignment="1" applyProtection="1">
      <alignment horizontal="right" vertical="center" wrapText="1"/>
      <protection locked="0"/>
    </xf>
    <xf numFmtId="10" fontId="17" fillId="0" borderId="2" xfId="13" applyNumberFormat="1" applyFont="1" applyFill="1" applyBorder="1" applyAlignment="1">
      <alignment horizontal="center" vertical="center"/>
    </xf>
    <xf numFmtId="17" fontId="6" fillId="5" borderId="2" xfId="0" applyNumberFormat="1" applyFont="1" applyFill="1" applyBorder="1" applyAlignment="1" applyProtection="1">
      <alignment horizontal="center" vertical="center" wrapText="1"/>
      <protection locked="0"/>
    </xf>
    <xf numFmtId="0" fontId="22"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18" xfId="0" applyFont="1" applyFill="1" applyBorder="1" applyAlignment="1">
      <alignment vertical="center" wrapText="1"/>
    </xf>
    <xf numFmtId="0" fontId="0" fillId="0" borderId="2" xfId="0" applyFont="1" applyBorder="1" applyAlignment="1">
      <alignment horizontal="center" vertical="center"/>
    </xf>
    <xf numFmtId="0" fontId="6" fillId="5" borderId="2" xfId="0" applyFont="1" applyFill="1" applyBorder="1" applyAlignment="1">
      <alignment vertical="center" wrapText="1"/>
    </xf>
    <xf numFmtId="0" fontId="22" fillId="5" borderId="2" xfId="0" applyFont="1" applyFill="1" applyBorder="1" applyAlignment="1">
      <alignment horizontal="center" vertical="center" wrapText="1"/>
    </xf>
    <xf numFmtId="0" fontId="18" fillId="9" borderId="2" xfId="0" applyFont="1" applyFill="1" applyBorder="1" applyAlignment="1">
      <alignment horizontal="center" vertical="center" wrapText="1"/>
    </xf>
    <xf numFmtId="9" fontId="22" fillId="0" borderId="0" xfId="13" applyFont="1"/>
    <xf numFmtId="17" fontId="39" fillId="5" borderId="2" xfId="0" applyNumberFormat="1" applyFont="1" applyFill="1" applyBorder="1" applyAlignment="1" applyProtection="1">
      <alignment horizontal="right" vertical="center" wrapText="1"/>
      <protection locked="0"/>
    </xf>
    <xf numFmtId="0" fontId="45" fillId="0" borderId="2" xfId="0" applyFont="1" applyFill="1" applyBorder="1" applyAlignment="1">
      <alignment vertical="center" wrapText="1"/>
    </xf>
    <xf numFmtId="0" fontId="0" fillId="0" borderId="2" xfId="0" applyFont="1" applyFill="1" applyBorder="1" applyAlignment="1">
      <alignment horizontal="center" vertical="center" wrapText="1"/>
    </xf>
    <xf numFmtId="0" fontId="0" fillId="0" borderId="18" xfId="0" applyFont="1" applyBorder="1" applyAlignment="1">
      <alignment horizontal="center" vertical="center" wrapText="1"/>
    </xf>
    <xf numFmtId="0" fontId="39" fillId="0" borderId="2" xfId="0" applyFont="1" applyFill="1" applyBorder="1" applyAlignment="1">
      <alignment horizontal="justify" vertical="center" wrapText="1"/>
    </xf>
    <xf numFmtId="0" fontId="45" fillId="5" borderId="2" xfId="0" applyFont="1" applyFill="1" applyBorder="1" applyAlignment="1">
      <alignment horizontal="justify" vertical="center" wrapText="1"/>
    </xf>
    <xf numFmtId="167" fontId="10" fillId="8" borderId="2" xfId="0" applyNumberFormat="1" applyFont="1" applyFill="1" applyBorder="1" applyAlignment="1" applyProtection="1">
      <alignment horizontal="justify" vertical="center" wrapText="1"/>
    </xf>
    <xf numFmtId="0" fontId="18" fillId="12" borderId="2" xfId="0" applyFont="1" applyFill="1" applyBorder="1" applyAlignment="1">
      <alignment horizontal="center" vertical="center" wrapText="1"/>
    </xf>
    <xf numFmtId="0" fontId="5" fillId="9" borderId="3" xfId="10" applyFont="1" applyFill="1" applyBorder="1" applyAlignment="1">
      <alignment horizontal="justify" vertical="center" wrapText="1"/>
    </xf>
    <xf numFmtId="14" fontId="6" fillId="0" borderId="18" xfId="10" applyNumberFormat="1" applyFont="1" applyFill="1" applyBorder="1" applyAlignment="1" applyProtection="1">
      <alignment vertical="center" wrapText="1"/>
      <protection locked="0"/>
    </xf>
    <xf numFmtId="10" fontId="23" fillId="0" borderId="2" xfId="13" applyNumberFormat="1" applyFont="1" applyBorder="1" applyAlignment="1" applyProtection="1">
      <alignment vertical="center" wrapText="1"/>
      <protection locked="0"/>
    </xf>
    <xf numFmtId="10" fontId="33" fillId="5" borderId="2" xfId="13" applyNumberFormat="1" applyFont="1" applyFill="1" applyBorder="1" applyAlignment="1" applyProtection="1">
      <alignment horizontal="center" vertical="center" wrapText="1"/>
    </xf>
    <xf numFmtId="10" fontId="23" fillId="0" borderId="2" xfId="0" applyNumberFormat="1" applyFont="1" applyBorder="1" applyAlignment="1" applyProtection="1">
      <alignment vertical="center"/>
    </xf>
    <xf numFmtId="3" fontId="0" fillId="0" borderId="2" xfId="0" applyNumberFormat="1" applyBorder="1" applyAlignment="1" applyProtection="1">
      <alignment horizontal="center" vertical="center"/>
    </xf>
    <xf numFmtId="10" fontId="34" fillId="0" borderId="2" xfId="13" applyNumberFormat="1" applyFont="1" applyFill="1" applyBorder="1" applyAlignment="1">
      <alignment horizontal="center" vertical="center"/>
    </xf>
    <xf numFmtId="10" fontId="17" fillId="5" borderId="2" xfId="13" applyNumberFormat="1" applyFont="1" applyFill="1" applyBorder="1" applyAlignment="1">
      <alignment horizontal="center" vertical="center"/>
    </xf>
    <xf numFmtId="17" fontId="0" fillId="5" borderId="2" xfId="0" applyNumberFormat="1" applyFont="1" applyFill="1" applyBorder="1" applyAlignment="1" applyProtection="1">
      <alignment horizontal="right" vertical="center" wrapText="1"/>
      <protection locked="0"/>
    </xf>
    <xf numFmtId="9" fontId="39" fillId="5" borderId="2" xfId="13" applyFont="1" applyFill="1" applyBorder="1" applyAlignment="1" applyProtection="1">
      <alignment horizontal="right" vertical="center" wrapText="1"/>
      <protection locked="0"/>
    </xf>
    <xf numFmtId="0" fontId="0" fillId="5" borderId="2" xfId="0" applyFill="1" applyBorder="1" applyAlignment="1">
      <alignment wrapText="1"/>
    </xf>
    <xf numFmtId="0" fontId="6" fillId="2" borderId="2" xfId="13" applyNumberFormat="1" applyFont="1" applyFill="1" applyBorder="1" applyAlignment="1">
      <alignment horizontal="center" vertical="center"/>
    </xf>
    <xf numFmtId="0" fontId="0" fillId="5" borderId="2" xfId="0" applyFont="1" applyFill="1" applyBorder="1" applyAlignment="1">
      <alignment vertical="center" wrapText="1"/>
    </xf>
    <xf numFmtId="0" fontId="0" fillId="0" borderId="2" xfId="0" applyFont="1" applyFill="1" applyBorder="1" applyAlignment="1">
      <alignment vertical="center" wrapText="1"/>
    </xf>
    <xf numFmtId="0" fontId="0" fillId="0" borderId="2" xfId="0" applyFill="1" applyBorder="1" applyAlignment="1">
      <alignment vertical="center" wrapText="1"/>
    </xf>
    <xf numFmtId="9" fontId="34" fillId="5" borderId="2" xfId="13" applyFont="1" applyFill="1" applyBorder="1" applyAlignment="1">
      <alignment horizontal="center" vertical="center"/>
    </xf>
    <xf numFmtId="9" fontId="34" fillId="2" borderId="2" xfId="13" applyFont="1" applyFill="1" applyBorder="1" applyAlignment="1">
      <alignment horizontal="center" vertical="center"/>
    </xf>
    <xf numFmtId="0" fontId="6" fillId="5" borderId="2" xfId="10" applyFont="1" applyFill="1" applyBorder="1" applyAlignment="1">
      <alignment horizontal="center" vertical="center"/>
    </xf>
    <xf numFmtId="0" fontId="5" fillId="9" borderId="2" xfId="10" applyFont="1" applyFill="1" applyBorder="1" applyAlignment="1">
      <alignment horizontal="left" vertical="center" wrapText="1"/>
    </xf>
    <xf numFmtId="9" fontId="6" fillId="5" borderId="2" xfId="13" applyFont="1" applyFill="1" applyBorder="1" applyAlignment="1" applyProtection="1">
      <alignment horizontal="center" vertical="center" wrapText="1"/>
      <protection locked="0"/>
    </xf>
    <xf numFmtId="0" fontId="5" fillId="9" borderId="2" xfId="10" applyFont="1" applyFill="1" applyBorder="1" applyAlignment="1" applyProtection="1">
      <alignment horizontal="justify" vertical="center" wrapText="1"/>
      <protection locked="0"/>
    </xf>
    <xf numFmtId="0" fontId="5" fillId="9" borderId="2" xfId="10" applyFont="1" applyFill="1" applyBorder="1" applyAlignment="1">
      <alignment horizontal="justify" vertical="center" wrapText="1"/>
    </xf>
    <xf numFmtId="0" fontId="5" fillId="9" borderId="2" xfId="10" applyFont="1" applyFill="1" applyBorder="1" applyAlignment="1" applyProtection="1">
      <alignment horizontal="center" vertical="center" wrapText="1"/>
      <protection locked="0"/>
    </xf>
    <xf numFmtId="0" fontId="6" fillId="5" borderId="2" xfId="10" applyFont="1" applyFill="1" applyBorder="1" applyAlignment="1">
      <alignment horizontal="center" vertical="center"/>
    </xf>
    <xf numFmtId="0" fontId="5" fillId="9" borderId="2" xfId="10" applyFont="1" applyFill="1" applyBorder="1" applyAlignment="1">
      <alignment horizontal="left" vertical="center" wrapText="1"/>
    </xf>
    <xf numFmtId="0" fontId="5" fillId="9" borderId="2" xfId="10" applyFont="1" applyFill="1" applyBorder="1" applyAlignment="1">
      <alignment horizontal="center" vertical="center"/>
    </xf>
    <xf numFmtId="0" fontId="5" fillId="9" borderId="2" xfId="10" applyFont="1" applyFill="1" applyBorder="1" applyAlignment="1">
      <alignment horizontal="center" vertical="center" wrapText="1"/>
    </xf>
    <xf numFmtId="167" fontId="34" fillId="5" borderId="2" xfId="13" applyNumberFormat="1" applyFont="1" applyFill="1" applyBorder="1" applyAlignment="1" applyProtection="1">
      <alignment horizontal="center" vertical="center" wrapText="1"/>
      <protection locked="0"/>
    </xf>
    <xf numFmtId="167" fontId="34" fillId="5" borderId="2" xfId="13" applyNumberFormat="1" applyFont="1" applyFill="1" applyBorder="1" applyAlignment="1">
      <alignment horizontal="center" vertical="center"/>
    </xf>
    <xf numFmtId="0" fontId="49" fillId="5" borderId="0" xfId="0" applyFont="1" applyFill="1" applyBorder="1" applyProtection="1"/>
    <xf numFmtId="0" fontId="49" fillId="0" borderId="0" xfId="0" applyFont="1" applyProtection="1"/>
    <xf numFmtId="0" fontId="49" fillId="0" borderId="0" xfId="0" applyFont="1" applyBorder="1" applyProtection="1"/>
    <xf numFmtId="0" fontId="50" fillId="0" borderId="0" xfId="0" applyFont="1" applyProtection="1"/>
    <xf numFmtId="0" fontId="51" fillId="7" borderId="2" xfId="0" applyFont="1" applyFill="1" applyBorder="1" applyAlignment="1" applyProtection="1">
      <alignment horizontal="center" vertical="center" wrapText="1"/>
    </xf>
    <xf numFmtId="0" fontId="52" fillId="0" borderId="0" xfId="0" applyFont="1" applyProtection="1"/>
    <xf numFmtId="0" fontId="52" fillId="0" borderId="2" xfId="0" applyFont="1" applyBorder="1" applyAlignment="1" applyProtection="1">
      <alignment horizontal="center" vertical="center" wrapText="1"/>
      <protection locked="0"/>
    </xf>
    <xf numFmtId="0" fontId="52" fillId="0" borderId="2" xfId="0" applyFont="1" applyBorder="1" applyAlignment="1" applyProtection="1">
      <alignment horizontal="center" vertical="center" wrapText="1"/>
    </xf>
    <xf numFmtId="167" fontId="52" fillId="5" borderId="2" xfId="0" applyNumberFormat="1" applyFont="1" applyFill="1" applyBorder="1" applyAlignment="1" applyProtection="1">
      <alignment horizontal="justify" vertical="center" wrapText="1"/>
    </xf>
    <xf numFmtId="9" fontId="53" fillId="0" borderId="2" xfId="0" applyNumberFormat="1" applyFont="1" applyFill="1" applyBorder="1" applyAlignment="1" applyProtection="1">
      <alignment horizontal="center" vertical="center" wrapText="1"/>
    </xf>
    <xf numFmtId="0" fontId="52" fillId="0" borderId="2" xfId="0" applyFont="1" applyBorder="1" applyAlignment="1" applyProtection="1">
      <alignment horizontal="right" vertical="center"/>
    </xf>
    <xf numFmtId="0" fontId="52" fillId="0" borderId="2" xfId="0" applyFont="1" applyBorder="1" applyProtection="1"/>
    <xf numFmtId="0" fontId="53" fillId="8" borderId="2" xfId="0" applyFont="1" applyFill="1" applyBorder="1" applyAlignment="1" applyProtection="1">
      <alignment horizontal="center" vertical="center" wrapText="1"/>
    </xf>
    <xf numFmtId="9" fontId="52" fillId="0" borderId="2" xfId="13" applyFont="1" applyBorder="1" applyAlignment="1" applyProtection="1">
      <alignment horizontal="right" vertical="center"/>
    </xf>
    <xf numFmtId="167" fontId="52" fillId="0" borderId="2" xfId="13" applyNumberFormat="1" applyFont="1" applyBorder="1" applyAlignment="1" applyProtection="1">
      <alignment horizontal="right" vertical="center"/>
    </xf>
    <xf numFmtId="0" fontId="0" fillId="0" borderId="18" xfId="0" applyFont="1" applyBorder="1" applyAlignment="1">
      <alignment horizontal="center" vertical="center"/>
    </xf>
    <xf numFmtId="0" fontId="0" fillId="0" borderId="0" xfId="0" applyAlignment="1">
      <alignment vertical="center"/>
    </xf>
    <xf numFmtId="0" fontId="6" fillId="0" borderId="2" xfId="0" applyFont="1" applyFill="1" applyBorder="1" applyAlignment="1">
      <alignment horizontal="left" vertical="center" wrapText="1"/>
    </xf>
    <xf numFmtId="9" fontId="6" fillId="5" borderId="19" xfId="13" applyNumberFormat="1" applyFont="1" applyFill="1" applyBorder="1" applyAlignment="1">
      <alignment horizontal="center" vertical="center" wrapText="1"/>
    </xf>
    <xf numFmtId="9" fontId="6" fillId="5" borderId="18" xfId="13" applyNumberFormat="1" applyFont="1" applyFill="1" applyBorder="1" applyAlignment="1">
      <alignment horizontal="center" vertical="center" wrapText="1"/>
    </xf>
    <xf numFmtId="9" fontId="38" fillId="12" borderId="2" xfId="13" applyNumberFormat="1" applyFont="1" applyFill="1" applyBorder="1" applyAlignment="1">
      <alignment horizontal="center" vertical="center" wrapText="1"/>
    </xf>
    <xf numFmtId="9" fontId="6" fillId="5" borderId="2" xfId="13" applyNumberFormat="1" applyFont="1" applyFill="1" applyBorder="1" applyAlignment="1">
      <alignment horizontal="center" vertical="center" wrapText="1"/>
    </xf>
    <xf numFmtId="17" fontId="0" fillId="5" borderId="2" xfId="0" applyNumberFormat="1" applyFill="1" applyBorder="1" applyAlignment="1">
      <alignment vertical="center" wrapText="1"/>
    </xf>
    <xf numFmtId="0" fontId="0" fillId="5" borderId="2" xfId="0" applyFill="1" applyBorder="1" applyAlignment="1">
      <alignment vertical="center" wrapText="1"/>
    </xf>
    <xf numFmtId="9" fontId="39" fillId="5" borderId="18" xfId="13" applyNumberFormat="1" applyFont="1" applyFill="1" applyBorder="1" applyAlignment="1">
      <alignment horizontal="center" vertical="center" wrapText="1"/>
    </xf>
    <xf numFmtId="9" fontId="39" fillId="5" borderId="2" xfId="13" applyNumberFormat="1" applyFont="1" applyFill="1" applyBorder="1" applyAlignment="1">
      <alignment vertical="center" wrapText="1"/>
    </xf>
    <xf numFmtId="9" fontId="39" fillId="5" borderId="18" xfId="13" applyNumberFormat="1" applyFont="1" applyFill="1" applyBorder="1" applyAlignment="1">
      <alignment horizontal="right" vertical="center" wrapText="1"/>
    </xf>
    <xf numFmtId="0" fontId="23" fillId="0" borderId="18" xfId="0" applyFont="1" applyFill="1" applyBorder="1" applyAlignment="1" applyProtection="1">
      <alignment horizontal="justify" vertical="center" wrapText="1"/>
    </xf>
    <xf numFmtId="0" fontId="23" fillId="0" borderId="25" xfId="0" applyFont="1" applyFill="1" applyBorder="1" applyAlignment="1" applyProtection="1">
      <alignment horizontal="justify" vertical="center" wrapText="1"/>
    </xf>
    <xf numFmtId="0" fontId="23" fillId="0" borderId="19" xfId="0" applyFont="1" applyFill="1" applyBorder="1" applyAlignment="1" applyProtection="1">
      <alignment horizontal="justify" vertical="center" wrapText="1"/>
    </xf>
    <xf numFmtId="0" fontId="23" fillId="0" borderId="18" xfId="0" applyNumberFormat="1" applyFont="1" applyBorder="1" applyAlignment="1" applyProtection="1">
      <alignment horizontal="justify" vertical="center" wrapText="1"/>
    </xf>
    <xf numFmtId="0" fontId="23" fillId="0" borderId="25" xfId="0" applyNumberFormat="1" applyFont="1" applyBorder="1" applyAlignment="1" applyProtection="1">
      <alignment horizontal="justify" vertical="center" wrapText="1"/>
    </xf>
    <xf numFmtId="0" fontId="23" fillId="0" borderId="19" xfId="0" applyNumberFormat="1" applyFont="1" applyBorder="1" applyAlignment="1" applyProtection="1">
      <alignment horizontal="justify" vertical="center" wrapText="1"/>
    </xf>
    <xf numFmtId="0" fontId="0" fillId="0" borderId="2" xfId="0" applyBorder="1" applyAlignment="1" applyProtection="1">
      <alignment horizontal="center" vertical="center" wrapText="1"/>
    </xf>
    <xf numFmtId="0" fontId="0" fillId="0" borderId="2" xfId="0" applyBorder="1" applyAlignment="1" applyProtection="1">
      <alignment horizontal="center" vertical="center"/>
    </xf>
    <xf numFmtId="0" fontId="33" fillId="6" borderId="18" xfId="0" applyNumberFormat="1" applyFont="1" applyFill="1" applyBorder="1" applyAlignment="1" applyProtection="1">
      <alignment horizontal="justify" vertical="center" wrapText="1"/>
    </xf>
    <xf numFmtId="0" fontId="33" fillId="6" borderId="25" xfId="0" applyNumberFormat="1" applyFont="1" applyFill="1" applyBorder="1" applyAlignment="1" applyProtection="1">
      <alignment horizontal="justify" vertical="center" wrapText="1"/>
    </xf>
    <xf numFmtId="0" fontId="33" fillId="6" borderId="19" xfId="0" applyNumberFormat="1" applyFont="1" applyFill="1" applyBorder="1" applyAlignment="1" applyProtection="1">
      <alignment horizontal="justify" vertical="center" wrapText="1"/>
    </xf>
    <xf numFmtId="0" fontId="23" fillId="0" borderId="2" xfId="0" applyNumberFormat="1" applyFont="1" applyBorder="1" applyAlignment="1" applyProtection="1">
      <alignment horizontal="justify" vertical="center" wrapText="1"/>
    </xf>
    <xf numFmtId="0" fontId="33" fillId="6" borderId="2" xfId="0" applyNumberFormat="1" applyFont="1" applyFill="1" applyBorder="1" applyAlignment="1" applyProtection="1">
      <alignment horizontal="justify" vertical="center" wrapText="1"/>
    </xf>
    <xf numFmtId="0" fontId="36" fillId="0" borderId="23" xfId="0" applyFont="1" applyFill="1" applyBorder="1" applyAlignment="1" applyProtection="1">
      <alignment horizontal="center" vertical="center" wrapText="1"/>
    </xf>
    <xf numFmtId="0" fontId="36" fillId="0" borderId="29" xfId="0" applyFont="1" applyFill="1" applyBorder="1" applyAlignment="1" applyProtection="1">
      <alignment horizontal="center" vertical="center" wrapText="1"/>
    </xf>
    <xf numFmtId="0" fontId="36" fillId="0" borderId="24" xfId="0" applyFont="1" applyFill="1" applyBorder="1" applyAlignment="1" applyProtection="1">
      <alignment horizontal="center" vertical="center" wrapText="1"/>
    </xf>
    <xf numFmtId="0" fontId="36" fillId="0" borderId="23" xfId="0" applyFont="1" applyFill="1" applyBorder="1" applyAlignment="1" applyProtection="1">
      <alignment horizontal="center" vertical="center"/>
    </xf>
    <xf numFmtId="0" fontId="36" fillId="0" borderId="29" xfId="0" applyFont="1" applyFill="1" applyBorder="1" applyAlignment="1" applyProtection="1">
      <alignment horizontal="center" vertical="center"/>
    </xf>
    <xf numFmtId="0" fontId="36" fillId="0" borderId="24" xfId="0" applyFont="1" applyFill="1" applyBorder="1" applyAlignment="1" applyProtection="1">
      <alignment horizontal="center" vertical="center"/>
    </xf>
    <xf numFmtId="0" fontId="36" fillId="5" borderId="23" xfId="0" applyFont="1" applyFill="1" applyBorder="1" applyAlignment="1" applyProtection="1">
      <alignment horizontal="center" vertical="center"/>
    </xf>
    <xf numFmtId="0" fontId="36" fillId="5" borderId="29" xfId="0" applyFont="1" applyFill="1" applyBorder="1" applyAlignment="1" applyProtection="1">
      <alignment horizontal="center" vertical="center"/>
    </xf>
    <xf numFmtId="0" fontId="36" fillId="5" borderId="24" xfId="0" applyFont="1" applyFill="1" applyBorder="1" applyAlignment="1" applyProtection="1">
      <alignment horizontal="center" vertical="center"/>
    </xf>
    <xf numFmtId="0" fontId="8" fillId="7" borderId="26" xfId="6" applyFont="1" applyFill="1" applyBorder="1" applyAlignment="1" applyProtection="1">
      <alignment horizontal="center" vertical="center" wrapText="1"/>
    </xf>
    <xf numFmtId="0" fontId="8" fillId="7" borderId="27" xfId="6" applyFont="1" applyFill="1" applyBorder="1" applyAlignment="1" applyProtection="1">
      <alignment horizontal="center" vertical="center" wrapText="1"/>
    </xf>
    <xf numFmtId="0" fontId="8" fillId="7" borderId="28" xfId="6" applyFont="1" applyFill="1" applyBorder="1" applyAlignment="1" applyProtection="1">
      <alignment horizontal="center" vertical="center" wrapText="1"/>
    </xf>
    <xf numFmtId="0" fontId="23" fillId="0" borderId="2" xfId="0" applyFont="1" applyFill="1" applyBorder="1" applyAlignment="1" applyProtection="1">
      <alignment horizontal="justify" vertical="center" wrapText="1"/>
    </xf>
    <xf numFmtId="0" fontId="23" fillId="5" borderId="18" xfId="0" applyNumberFormat="1" applyFont="1" applyFill="1" applyBorder="1" applyAlignment="1" applyProtection="1">
      <alignment horizontal="justify" vertical="center" wrapText="1"/>
    </xf>
    <xf numFmtId="0" fontId="23" fillId="5" borderId="25" xfId="0" applyNumberFormat="1" applyFont="1" applyFill="1" applyBorder="1" applyAlignment="1" applyProtection="1">
      <alignment horizontal="justify" vertical="center" wrapText="1"/>
    </xf>
    <xf numFmtId="0" fontId="23" fillId="5" borderId="19" xfId="0" applyNumberFormat="1" applyFont="1" applyFill="1" applyBorder="1" applyAlignment="1" applyProtection="1">
      <alignment horizontal="justify" vertical="center" wrapText="1"/>
    </xf>
    <xf numFmtId="0" fontId="23" fillId="5" borderId="2" xfId="0" applyNumberFormat="1" applyFont="1" applyFill="1" applyBorder="1" applyAlignment="1" applyProtection="1">
      <alignment horizontal="justify" vertical="center" wrapText="1"/>
    </xf>
    <xf numFmtId="0" fontId="27" fillId="0" borderId="23" xfId="0" applyFont="1" applyBorder="1" applyAlignment="1" applyProtection="1">
      <alignment horizontal="center" vertical="center" wrapText="1"/>
    </xf>
    <xf numFmtId="0" fontId="27" fillId="0" borderId="29" xfId="0" applyFont="1" applyBorder="1" applyAlignment="1" applyProtection="1">
      <alignment horizontal="center" vertical="center" wrapText="1"/>
    </xf>
    <xf numFmtId="0" fontId="27" fillId="0" borderId="24" xfId="0" applyFont="1" applyBorder="1" applyAlignment="1" applyProtection="1">
      <alignment horizontal="center" vertical="center" wrapText="1"/>
    </xf>
    <xf numFmtId="0" fontId="0" fillId="5" borderId="30" xfId="0" applyFill="1" applyBorder="1" applyAlignment="1" applyProtection="1">
      <alignment horizontal="center"/>
    </xf>
    <xf numFmtId="0" fontId="0" fillId="5" borderId="20" xfId="0" applyFill="1" applyBorder="1" applyAlignment="1" applyProtection="1">
      <alignment horizontal="center"/>
    </xf>
    <xf numFmtId="0" fontId="0" fillId="5" borderId="11" xfId="0" applyFill="1" applyBorder="1" applyAlignment="1" applyProtection="1">
      <alignment horizontal="center"/>
    </xf>
    <xf numFmtId="0" fontId="0" fillId="5" borderId="12" xfId="0" applyFill="1" applyBorder="1" applyAlignment="1" applyProtection="1">
      <alignment horizontal="center"/>
    </xf>
    <xf numFmtId="0" fontId="0" fillId="5" borderId="22" xfId="0" applyFill="1" applyBorder="1" applyAlignment="1" applyProtection="1">
      <alignment horizontal="center"/>
    </xf>
    <xf numFmtId="0" fontId="0" fillId="5" borderId="21" xfId="0" applyFill="1" applyBorder="1" applyAlignment="1" applyProtection="1">
      <alignment horizontal="center"/>
    </xf>
    <xf numFmtId="0" fontId="8" fillId="7" borderId="2" xfId="6" applyFont="1" applyFill="1" applyBorder="1" applyAlignment="1" applyProtection="1">
      <alignment horizontal="center" vertical="center" wrapText="1"/>
    </xf>
    <xf numFmtId="0" fontId="23" fillId="0" borderId="2" xfId="0" applyFont="1" applyBorder="1" applyAlignment="1" applyProtection="1">
      <alignment horizontal="center" vertical="center" wrapText="1"/>
    </xf>
    <xf numFmtId="0" fontId="8" fillId="10" borderId="3" xfId="0" applyFont="1" applyFill="1" applyBorder="1" applyAlignment="1" applyProtection="1">
      <alignment horizontal="center" vertical="center"/>
    </xf>
    <xf numFmtId="0" fontId="8" fillId="10" borderId="31" xfId="0" applyFont="1" applyFill="1" applyBorder="1" applyAlignment="1" applyProtection="1">
      <alignment horizontal="center" vertical="center"/>
    </xf>
    <xf numFmtId="0" fontId="8" fillId="10" borderId="32" xfId="0" applyFont="1" applyFill="1" applyBorder="1" applyAlignment="1" applyProtection="1">
      <alignment horizontal="center" vertical="center"/>
    </xf>
    <xf numFmtId="0" fontId="8" fillId="7" borderId="18" xfId="6" applyFont="1" applyFill="1" applyBorder="1" applyAlignment="1" applyProtection="1">
      <alignment horizontal="center" vertical="center" wrapText="1"/>
    </xf>
    <xf numFmtId="0" fontId="8" fillId="7" borderId="19" xfId="6" applyFont="1" applyFill="1" applyBorder="1" applyAlignment="1" applyProtection="1">
      <alignment horizontal="center" vertical="center" wrapText="1"/>
    </xf>
    <xf numFmtId="0" fontId="23" fillId="0" borderId="2" xfId="0" applyFont="1" applyBorder="1" applyAlignment="1" applyProtection="1">
      <alignment horizontal="justify" vertical="center" wrapText="1"/>
    </xf>
    <xf numFmtId="0" fontId="23" fillId="5" borderId="2" xfId="13" applyNumberFormat="1" applyFont="1" applyFill="1" applyBorder="1" applyAlignment="1" applyProtection="1">
      <alignment horizontal="center" vertical="center" wrapText="1"/>
    </xf>
    <xf numFmtId="0" fontId="0" fillId="5" borderId="0" xfId="0" applyFill="1" applyBorder="1" applyAlignment="1" applyProtection="1">
      <alignment horizontal="center"/>
    </xf>
    <xf numFmtId="0" fontId="9" fillId="0" borderId="2" xfId="6" applyFont="1" applyFill="1" applyBorder="1" applyAlignment="1" applyProtection="1">
      <alignment horizontal="justify" vertical="center" wrapText="1"/>
      <protection locked="0"/>
    </xf>
    <xf numFmtId="0" fontId="23" fillId="5" borderId="2" xfId="0" applyFont="1" applyFill="1" applyBorder="1" applyAlignment="1" applyProtection="1">
      <alignment horizontal="justify" vertical="center" wrapText="1"/>
    </xf>
    <xf numFmtId="0" fontId="33" fillId="6" borderId="2" xfId="0" applyFont="1" applyFill="1" applyBorder="1" applyAlignment="1" applyProtection="1">
      <alignment horizontal="justify" vertical="center" wrapText="1"/>
    </xf>
    <xf numFmtId="0" fontId="8" fillId="7" borderId="2" xfId="0" applyFont="1" applyFill="1" applyBorder="1" applyAlignment="1" applyProtection="1">
      <alignment horizontal="center" vertical="center" wrapText="1"/>
    </xf>
    <xf numFmtId="0" fontId="51" fillId="7" borderId="18" xfId="0" applyFont="1" applyFill="1" applyBorder="1" applyAlignment="1" applyProtection="1">
      <alignment horizontal="center" vertical="center" wrapText="1"/>
    </xf>
    <xf numFmtId="0" fontId="51" fillId="7" borderId="19" xfId="0" applyFont="1" applyFill="1" applyBorder="1" applyAlignment="1" applyProtection="1">
      <alignment horizontal="center" vertical="center" wrapText="1"/>
    </xf>
    <xf numFmtId="0" fontId="49" fillId="0" borderId="2" xfId="0" applyFont="1" applyFill="1" applyBorder="1" applyAlignment="1" applyProtection="1">
      <alignment horizontal="center"/>
    </xf>
    <xf numFmtId="0" fontId="50" fillId="0" borderId="2" xfId="0" applyFont="1" applyFill="1" applyBorder="1" applyAlignment="1" applyProtection="1">
      <alignment horizontal="center" vertical="center" wrapText="1"/>
    </xf>
    <xf numFmtId="0" fontId="50" fillId="5" borderId="2" xfId="0" applyFont="1" applyFill="1" applyBorder="1" applyAlignment="1" applyProtection="1">
      <alignment horizontal="center" vertical="center"/>
    </xf>
    <xf numFmtId="0" fontId="50" fillId="0" borderId="23" xfId="0" applyFont="1" applyBorder="1" applyAlignment="1" applyProtection="1">
      <alignment horizontal="center" vertical="center" wrapText="1"/>
    </xf>
    <xf numFmtId="0" fontId="50" fillId="0" borderId="24" xfId="0" applyFont="1" applyBorder="1" applyAlignment="1" applyProtection="1">
      <alignment horizontal="center" vertical="center" wrapText="1"/>
    </xf>
    <xf numFmtId="0" fontId="50" fillId="0" borderId="29" xfId="0" applyFont="1" applyBorder="1" applyAlignment="1" applyProtection="1">
      <alignment horizontal="center" vertical="center" wrapText="1"/>
    </xf>
    <xf numFmtId="0" fontId="51" fillId="10" borderId="2" xfId="0" applyFont="1" applyFill="1" applyBorder="1" applyAlignment="1" applyProtection="1">
      <alignment horizontal="center" vertical="center" wrapText="1"/>
    </xf>
    <xf numFmtId="0" fontId="27" fillId="0" borderId="2" xfId="0" applyFont="1" applyBorder="1" applyAlignment="1" applyProtection="1">
      <alignment horizontal="center" vertical="center" wrapText="1"/>
      <protection locked="0"/>
    </xf>
    <xf numFmtId="0" fontId="27" fillId="5" borderId="2" xfId="0" applyFont="1" applyFill="1" applyBorder="1" applyAlignment="1" applyProtection="1">
      <alignment horizontal="center" vertical="center" wrapText="1"/>
      <protection locked="0"/>
    </xf>
    <xf numFmtId="0" fontId="5" fillId="9" borderId="2" xfId="10" applyFont="1" applyFill="1" applyBorder="1" applyAlignment="1">
      <alignment horizontal="center" vertical="center" wrapText="1"/>
    </xf>
    <xf numFmtId="0" fontId="6" fillId="5" borderId="2" xfId="10" applyFont="1" applyFill="1" applyBorder="1" applyAlignment="1">
      <alignment horizontal="center" vertical="center" wrapText="1"/>
    </xf>
    <xf numFmtId="0" fontId="25" fillId="0" borderId="2" xfId="0" applyFont="1" applyBorder="1" applyAlignment="1" applyProtection="1">
      <alignment horizontal="center"/>
      <protection locked="0"/>
    </xf>
    <xf numFmtId="0" fontId="8" fillId="2" borderId="11" xfId="10" applyFont="1" applyFill="1" applyBorder="1" applyAlignment="1" applyProtection="1">
      <alignment horizontal="center" vertical="center"/>
    </xf>
    <xf numFmtId="0" fontId="8" fillId="2" borderId="0" xfId="10" applyFont="1" applyFill="1" applyBorder="1" applyAlignment="1" applyProtection="1">
      <alignment horizontal="center" vertical="center"/>
    </xf>
    <xf numFmtId="0" fontId="8" fillId="2" borderId="12" xfId="10" applyFont="1" applyFill="1" applyBorder="1" applyAlignment="1" applyProtection="1">
      <alignment horizontal="center" vertical="center"/>
    </xf>
    <xf numFmtId="0" fontId="27" fillId="0" borderId="41" xfId="10" applyFont="1" applyFill="1" applyBorder="1" applyAlignment="1">
      <alignment horizontal="center" vertical="center"/>
    </xf>
    <xf numFmtId="0" fontId="27" fillId="0" borderId="27" xfId="10" applyFont="1" applyFill="1" applyBorder="1" applyAlignment="1">
      <alignment horizontal="center" vertical="center"/>
    </xf>
    <xf numFmtId="0" fontId="27" fillId="0" borderId="42" xfId="10" applyFont="1" applyFill="1" applyBorder="1" applyAlignment="1">
      <alignment horizontal="center" vertical="center"/>
    </xf>
    <xf numFmtId="0" fontId="21" fillId="11" borderId="2" xfId="10" applyFont="1" applyFill="1" applyBorder="1" applyAlignment="1">
      <alignment horizontal="center" vertical="center"/>
    </xf>
    <xf numFmtId="0" fontId="6" fillId="5" borderId="2" xfId="10" applyFont="1" applyFill="1" applyBorder="1" applyAlignment="1">
      <alignment horizontal="center" vertical="top" wrapText="1"/>
    </xf>
    <xf numFmtId="0" fontId="27" fillId="0" borderId="2" xfId="0" applyFont="1" applyFill="1" applyBorder="1" applyAlignment="1" applyProtection="1">
      <alignment horizontal="center" vertical="center" wrapText="1"/>
      <protection locked="0"/>
    </xf>
    <xf numFmtId="0" fontId="6" fillId="0" borderId="2" xfId="10" applyFont="1" applyBorder="1" applyAlignment="1">
      <alignment horizontal="left" vertical="center" wrapText="1"/>
    </xf>
    <xf numFmtId="1" fontId="6" fillId="5" borderId="2" xfId="4" applyNumberFormat="1" applyFont="1" applyFill="1" applyBorder="1" applyAlignment="1">
      <alignment horizontal="center" vertical="center" wrapText="1"/>
    </xf>
    <xf numFmtId="9" fontId="6" fillId="2" borderId="2" xfId="14" applyFont="1" applyFill="1" applyBorder="1" applyAlignment="1">
      <alignment horizontal="center" vertical="center"/>
    </xf>
    <xf numFmtId="0" fontId="6" fillId="5" borderId="2" xfId="14" applyNumberFormat="1" applyFont="1" applyFill="1" applyBorder="1" applyAlignment="1">
      <alignment horizontal="center" vertical="center" wrapText="1"/>
    </xf>
    <xf numFmtId="0" fontId="6" fillId="0" borderId="2" xfId="10" applyFont="1" applyFill="1" applyBorder="1" applyAlignment="1">
      <alignment horizontal="left" vertical="center" wrapText="1"/>
    </xf>
    <xf numFmtId="0" fontId="6" fillId="0" borderId="2" xfId="10" applyFont="1" applyFill="1" applyBorder="1" applyAlignment="1">
      <alignment horizontal="center" vertical="center"/>
    </xf>
    <xf numFmtId="0" fontId="6" fillId="5" borderId="2" xfId="10" applyFont="1" applyFill="1" applyBorder="1" applyAlignment="1">
      <alignment horizontal="center" vertical="center"/>
    </xf>
    <xf numFmtId="49" fontId="6" fillId="2" borderId="2" xfId="10" applyNumberFormat="1" applyFont="1" applyFill="1" applyBorder="1" applyAlignment="1">
      <alignment horizontal="center" vertical="center"/>
    </xf>
    <xf numFmtId="0" fontId="6" fillId="2" borderId="2" xfId="10" applyFont="1" applyFill="1" applyBorder="1" applyAlignment="1">
      <alignment horizontal="left" vertical="center" wrapText="1"/>
    </xf>
    <xf numFmtId="0" fontId="6" fillId="0" borderId="2" xfId="10" applyFont="1" applyFill="1" applyBorder="1" applyAlignment="1">
      <alignment horizontal="center" vertical="center" wrapText="1"/>
    </xf>
    <xf numFmtId="0" fontId="16" fillId="2" borderId="2" xfId="10" applyFont="1" applyFill="1" applyBorder="1" applyAlignment="1">
      <alignment horizontal="center" vertical="center"/>
    </xf>
    <xf numFmtId="0" fontId="5" fillId="9" borderId="2" xfId="10" applyFont="1" applyFill="1" applyBorder="1" applyAlignment="1">
      <alignment horizontal="left" vertical="center" wrapText="1"/>
    </xf>
    <xf numFmtId="0" fontId="5" fillId="9" borderId="2" xfId="10" applyFont="1" applyFill="1" applyBorder="1" applyAlignment="1">
      <alignment horizontal="center" vertical="center"/>
    </xf>
    <xf numFmtId="9" fontId="5" fillId="9" borderId="2" xfId="14" applyFont="1" applyFill="1" applyBorder="1" applyAlignment="1">
      <alignment horizontal="center" vertical="center"/>
    </xf>
    <xf numFmtId="0" fontId="22" fillId="2" borderId="3" xfId="10" applyFont="1" applyFill="1" applyBorder="1" applyAlignment="1" applyProtection="1">
      <alignment horizontal="left" vertical="center" wrapText="1"/>
      <protection locked="0"/>
    </xf>
    <xf numFmtId="0" fontId="22" fillId="2" borderId="31" xfId="10" applyFont="1" applyFill="1" applyBorder="1" applyAlignment="1" applyProtection="1">
      <alignment horizontal="left" vertical="center" wrapText="1"/>
      <protection locked="0"/>
    </xf>
    <xf numFmtId="0" fontId="22" fillId="2" borderId="32" xfId="10" applyFont="1" applyFill="1" applyBorder="1" applyAlignment="1" applyProtection="1">
      <alignment horizontal="left" vertical="center" wrapText="1"/>
      <protection locked="0"/>
    </xf>
    <xf numFmtId="0" fontId="6" fillId="0" borderId="2" xfId="10" applyFont="1" applyFill="1" applyBorder="1" applyAlignment="1">
      <alignment horizontal="justify" vertical="center" wrapText="1"/>
    </xf>
    <xf numFmtId="14" fontId="6" fillId="2" borderId="2" xfId="10" applyNumberFormat="1" applyFont="1" applyFill="1" applyBorder="1" applyAlignment="1">
      <alignment horizontal="center" vertical="center" wrapText="1"/>
    </xf>
    <xf numFmtId="167" fontId="6" fillId="0" borderId="2" xfId="14" applyNumberFormat="1" applyFont="1" applyFill="1" applyBorder="1" applyAlignment="1">
      <alignment horizontal="center" vertical="center" wrapText="1"/>
    </xf>
    <xf numFmtId="9" fontId="6" fillId="2" borderId="2" xfId="14" applyFont="1" applyFill="1" applyBorder="1" applyAlignment="1">
      <alignment horizontal="center" vertical="center" wrapText="1"/>
    </xf>
    <xf numFmtId="9" fontId="5" fillId="2" borderId="2" xfId="14" applyFont="1" applyFill="1" applyBorder="1" applyAlignment="1">
      <alignment horizontal="center" vertical="center"/>
    </xf>
    <xf numFmtId="0" fontId="6" fillId="2" borderId="2" xfId="10" applyFont="1" applyFill="1" applyBorder="1" applyAlignment="1" applyProtection="1">
      <alignment horizontal="center" vertical="center"/>
      <protection locked="0"/>
    </xf>
    <xf numFmtId="0" fontId="5" fillId="9" borderId="2" xfId="10" applyFont="1" applyFill="1" applyBorder="1" applyAlignment="1">
      <alignment horizontal="justify" vertical="center"/>
    </xf>
    <xf numFmtId="0" fontId="21" fillId="0" borderId="2" xfId="10" applyFont="1" applyFill="1" applyBorder="1" applyAlignment="1">
      <alignment horizontal="center" vertical="center"/>
    </xf>
    <xf numFmtId="0" fontId="22" fillId="5" borderId="3" xfId="0" applyFont="1" applyFill="1" applyBorder="1" applyAlignment="1">
      <alignment horizontal="left" vertical="center" wrapText="1"/>
    </xf>
    <xf numFmtId="0" fontId="22" fillId="5" borderId="31" xfId="0" applyFont="1" applyFill="1" applyBorder="1" applyAlignment="1">
      <alignment horizontal="left" vertical="center" wrapText="1"/>
    </xf>
    <xf numFmtId="0" fontId="22" fillId="5" borderId="32" xfId="0" applyFont="1" applyFill="1" applyBorder="1" applyAlignment="1">
      <alignment horizontal="left" vertical="center" wrapText="1"/>
    </xf>
    <xf numFmtId="0" fontId="22" fillId="5" borderId="3" xfId="0" applyFont="1" applyFill="1" applyBorder="1" applyAlignment="1">
      <alignment vertical="center"/>
    </xf>
    <xf numFmtId="0" fontId="22" fillId="5" borderId="31" xfId="0" applyFont="1" applyFill="1" applyBorder="1" applyAlignment="1">
      <alignment vertical="center"/>
    </xf>
    <xf numFmtId="0" fontId="22" fillId="5" borderId="32" xfId="0" applyFont="1" applyFill="1" applyBorder="1" applyAlignment="1">
      <alignment vertical="center"/>
    </xf>
    <xf numFmtId="0" fontId="22" fillId="5" borderId="2" xfId="0" applyFont="1" applyFill="1" applyBorder="1" applyAlignment="1">
      <alignment horizontal="justify" vertical="center" wrapText="1"/>
    </xf>
    <xf numFmtId="0" fontId="5" fillId="9" borderId="2" xfId="10" applyFont="1" applyFill="1" applyBorder="1" applyAlignment="1">
      <alignment horizontal="justify" vertical="center" wrapText="1"/>
    </xf>
    <xf numFmtId="0" fontId="5" fillId="9" borderId="2" xfId="10" applyFont="1" applyFill="1" applyBorder="1" applyAlignment="1" applyProtection="1">
      <alignment horizontal="center" vertical="center" wrapText="1"/>
      <protection locked="0"/>
    </xf>
    <xf numFmtId="0" fontId="6" fillId="2" borderId="2" xfId="10" applyFont="1" applyFill="1" applyBorder="1" applyAlignment="1" applyProtection="1">
      <alignment horizontal="center" vertical="center" wrapText="1"/>
      <protection locked="0"/>
    </xf>
    <xf numFmtId="0" fontId="5" fillId="2" borderId="2" xfId="10" applyFont="1" applyFill="1" applyBorder="1" applyAlignment="1" applyProtection="1">
      <alignment horizontal="center" vertical="center" wrapText="1"/>
      <protection locked="0"/>
    </xf>
    <xf numFmtId="0" fontId="5" fillId="9" borderId="2" xfId="10" applyFont="1" applyFill="1" applyBorder="1" applyAlignment="1" applyProtection="1">
      <alignment horizontal="justify" vertical="center" wrapText="1"/>
      <protection locked="0"/>
    </xf>
    <xf numFmtId="0" fontId="6" fillId="0" borderId="3" xfId="10" applyFont="1" applyFill="1" applyBorder="1" applyAlignment="1" applyProtection="1">
      <alignment horizontal="center" vertical="center" wrapText="1"/>
      <protection locked="0"/>
    </xf>
    <xf numFmtId="0" fontId="6" fillId="0" borderId="31" xfId="10" applyFont="1" applyFill="1" applyBorder="1" applyAlignment="1" applyProtection="1">
      <alignment horizontal="center" vertical="center" wrapText="1"/>
      <protection locked="0"/>
    </xf>
    <xf numFmtId="0" fontId="6" fillId="0" borderId="40" xfId="10" applyFont="1" applyFill="1" applyBorder="1" applyAlignment="1" applyProtection="1">
      <alignment horizontal="center" vertical="center" wrapText="1"/>
      <protection locked="0"/>
    </xf>
    <xf numFmtId="0" fontId="5" fillId="9" borderId="2" xfId="10" applyFont="1" applyFill="1" applyBorder="1" applyAlignment="1" applyProtection="1">
      <alignment horizontal="left" vertical="center" wrapText="1"/>
      <protection locked="0"/>
    </xf>
    <xf numFmtId="0" fontId="22" fillId="5" borderId="31" xfId="0" applyFont="1" applyFill="1" applyBorder="1" applyAlignment="1">
      <alignment horizontal="left" vertical="center"/>
    </xf>
    <xf numFmtId="0" fontId="22" fillId="5" borderId="32" xfId="0" applyFont="1" applyFill="1" applyBorder="1" applyAlignment="1">
      <alignment horizontal="left" vertical="center"/>
    </xf>
    <xf numFmtId="0" fontId="22" fillId="5" borderId="3" xfId="0" applyFont="1" applyFill="1" applyBorder="1" applyAlignment="1">
      <alignment vertical="center" wrapText="1"/>
    </xf>
    <xf numFmtId="0" fontId="22" fillId="5" borderId="31" xfId="0" applyFont="1" applyFill="1" applyBorder="1" applyAlignment="1">
      <alignment vertical="center" wrapText="1"/>
    </xf>
    <xf numFmtId="0" fontId="22" fillId="5" borderId="32" xfId="0" applyFont="1" applyFill="1" applyBorder="1" applyAlignment="1">
      <alignment vertical="center" wrapText="1"/>
    </xf>
    <xf numFmtId="0" fontId="6" fillId="0" borderId="2" xfId="10" applyFont="1" applyFill="1" applyBorder="1" applyAlignment="1" applyProtection="1">
      <alignment horizontal="center" vertical="center" wrapText="1"/>
      <protection locked="0"/>
    </xf>
    <xf numFmtId="0" fontId="5" fillId="0" borderId="2" xfId="10" applyFont="1" applyFill="1" applyBorder="1" applyAlignment="1" applyProtection="1">
      <alignment horizontal="center" vertical="center" wrapText="1"/>
      <protection locked="0"/>
    </xf>
    <xf numFmtId="0" fontId="6" fillId="5" borderId="3" xfId="10" applyFont="1" applyFill="1" applyBorder="1" applyAlignment="1">
      <alignment horizontal="center" vertical="center" wrapText="1"/>
    </xf>
    <xf numFmtId="0" fontId="6" fillId="5" borderId="31" xfId="10" applyFont="1" applyFill="1" applyBorder="1" applyAlignment="1">
      <alignment horizontal="center" vertical="center" wrapText="1"/>
    </xf>
    <xf numFmtId="0" fontId="6" fillId="5" borderId="32" xfId="10" applyFont="1" applyFill="1" applyBorder="1" applyAlignment="1">
      <alignment horizontal="center" vertical="center" wrapText="1"/>
    </xf>
    <xf numFmtId="0" fontId="6" fillId="2" borderId="3" xfId="10" applyFont="1" applyFill="1" applyBorder="1" applyAlignment="1">
      <alignment horizontal="justify" vertical="center" wrapText="1"/>
    </xf>
    <xf numFmtId="0" fontId="6" fillId="2" borderId="31" xfId="10" applyFont="1" applyFill="1" applyBorder="1" applyAlignment="1">
      <alignment horizontal="justify" vertical="center" wrapText="1"/>
    </xf>
    <xf numFmtId="0" fontId="6" fillId="2" borderId="32" xfId="10" applyFont="1" applyFill="1" applyBorder="1" applyAlignment="1">
      <alignment horizontal="justify" vertical="center" wrapText="1"/>
    </xf>
    <xf numFmtId="0" fontId="6" fillId="0" borderId="2" xfId="10" applyFont="1" applyFill="1" applyBorder="1" applyAlignment="1" applyProtection="1">
      <alignment horizontal="center" vertical="center" wrapText="1"/>
    </xf>
    <xf numFmtId="0" fontId="6" fillId="0" borderId="2" xfId="10" applyFont="1" applyFill="1" applyBorder="1" applyAlignment="1" applyProtection="1">
      <alignment horizontal="center" vertical="center"/>
    </xf>
    <xf numFmtId="0" fontId="5" fillId="11" borderId="2" xfId="10" applyFont="1" applyFill="1" applyBorder="1" applyAlignment="1">
      <alignment horizontal="center" vertical="center"/>
    </xf>
    <xf numFmtId="0" fontId="22" fillId="5" borderId="2" xfId="10" applyFont="1" applyFill="1" applyBorder="1" applyAlignment="1" applyProtection="1">
      <alignment horizontal="left" vertical="center" wrapText="1"/>
      <protection locked="0"/>
    </xf>
    <xf numFmtId="0" fontId="22" fillId="5" borderId="2" xfId="0" applyFont="1" applyFill="1" applyBorder="1" applyAlignment="1">
      <alignment horizontal="justify" vertical="center"/>
    </xf>
    <xf numFmtId="0" fontId="22" fillId="5" borderId="2" xfId="0" applyFont="1" applyFill="1" applyBorder="1" applyAlignment="1">
      <alignment horizontal="left" vertical="center"/>
    </xf>
    <xf numFmtId="0" fontId="22" fillId="5" borderId="2" xfId="0" applyFont="1" applyFill="1" applyBorder="1" applyAlignment="1">
      <alignment vertical="center" wrapText="1"/>
    </xf>
    <xf numFmtId="0" fontId="6" fillId="0" borderId="18" xfId="10" applyFont="1" applyFill="1" applyBorder="1" applyAlignment="1" applyProtection="1">
      <alignment horizontal="center" vertical="center" wrapText="1"/>
      <protection locked="0"/>
    </xf>
    <xf numFmtId="0" fontId="5" fillId="0" borderId="18" xfId="10" applyFont="1" applyFill="1" applyBorder="1" applyAlignment="1" applyProtection="1">
      <alignment horizontal="center" vertical="center" wrapText="1"/>
      <protection locked="0"/>
    </xf>
    <xf numFmtId="0" fontId="6" fillId="2" borderId="19" xfId="10" applyFont="1" applyFill="1" applyBorder="1" applyAlignment="1" applyProtection="1">
      <alignment horizontal="center" vertical="center" wrapText="1"/>
      <protection locked="0"/>
    </xf>
    <xf numFmtId="0" fontId="5" fillId="9" borderId="19" xfId="10" applyFont="1" applyFill="1" applyBorder="1" applyAlignment="1" applyProtection="1">
      <alignment horizontal="left" vertical="center" wrapText="1"/>
      <protection locked="0"/>
    </xf>
    <xf numFmtId="0" fontId="22" fillId="0" borderId="2" xfId="0" applyFont="1" applyBorder="1" applyAlignment="1" applyProtection="1">
      <alignment horizontal="center" vertical="center" wrapText="1"/>
    </xf>
    <xf numFmtId="0" fontId="6" fillId="9" borderId="2" xfId="10" applyFont="1" applyFill="1" applyBorder="1" applyAlignment="1">
      <alignment horizontal="justify" vertical="center"/>
    </xf>
    <xf numFmtId="0" fontId="6" fillId="9" borderId="2" xfId="10" applyFont="1" applyFill="1" applyBorder="1" applyAlignment="1" applyProtection="1">
      <alignment horizontal="justify" vertical="center" wrapText="1"/>
      <protection locked="0"/>
    </xf>
    <xf numFmtId="0" fontId="25" fillId="0" borderId="36" xfId="0" applyFont="1" applyBorder="1" applyAlignment="1" applyProtection="1">
      <alignment horizontal="center"/>
      <protection locked="0"/>
    </xf>
    <xf numFmtId="0" fontId="25" fillId="0" borderId="10" xfId="0" applyFont="1" applyBorder="1" applyAlignment="1" applyProtection="1">
      <alignment horizontal="center"/>
      <protection locked="0"/>
    </xf>
    <xf numFmtId="0" fontId="25" fillId="0" borderId="39" xfId="0" applyFont="1" applyBorder="1" applyAlignment="1" applyProtection="1">
      <alignment horizontal="center"/>
      <protection locked="0"/>
    </xf>
    <xf numFmtId="0" fontId="24" fillId="0" borderId="23" xfId="0" applyFont="1" applyFill="1" applyBorder="1" applyAlignment="1" applyProtection="1">
      <alignment horizontal="center" vertical="center" wrapText="1"/>
      <protection locked="0"/>
    </xf>
    <xf numFmtId="0" fontId="24" fillId="0" borderId="29" xfId="0"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3" xfId="0" applyFont="1" applyBorder="1" applyAlignment="1" applyProtection="1">
      <alignment horizontal="center" vertical="center" wrapText="1"/>
      <protection locked="0"/>
    </xf>
    <xf numFmtId="0" fontId="24" fillId="0" borderId="29" xfId="0" applyFont="1" applyBorder="1" applyAlignment="1" applyProtection="1">
      <alignment horizontal="center" vertical="center" wrapText="1"/>
      <protection locked="0"/>
    </xf>
    <xf numFmtId="0" fontId="24" fillId="0" borderId="24" xfId="0" applyFont="1" applyBorder="1" applyAlignment="1" applyProtection="1">
      <alignment horizontal="center" vertical="center" wrapText="1"/>
      <protection locked="0"/>
    </xf>
    <xf numFmtId="0" fontId="18" fillId="5" borderId="23" xfId="0" applyFont="1" applyFill="1" applyBorder="1" applyAlignment="1">
      <alignment horizontal="center"/>
    </xf>
    <xf numFmtId="0" fontId="18" fillId="5" borderId="29" xfId="0" applyFont="1" applyFill="1" applyBorder="1" applyAlignment="1">
      <alignment horizontal="center"/>
    </xf>
    <xf numFmtId="0" fontId="18" fillId="5" borderId="24" xfId="0" applyFont="1" applyFill="1" applyBorder="1" applyAlignment="1">
      <alignment horizontal="center"/>
    </xf>
    <xf numFmtId="0" fontId="21" fillId="0" borderId="23" xfId="0" applyFont="1" applyBorder="1" applyAlignment="1" applyProtection="1">
      <alignment horizontal="center" vertical="center" wrapText="1"/>
    </xf>
    <xf numFmtId="0" fontId="21" fillId="0" borderId="29" xfId="0" applyFont="1" applyBorder="1" applyAlignment="1" applyProtection="1">
      <alignment horizontal="center" vertical="center" wrapText="1"/>
    </xf>
    <xf numFmtId="0" fontId="21" fillId="0" borderId="24" xfId="0" applyFont="1" applyBorder="1" applyAlignment="1" applyProtection="1">
      <alignment horizontal="center" vertical="center" wrapText="1"/>
    </xf>
    <xf numFmtId="0" fontId="21" fillId="0" borderId="23" xfId="0" applyFont="1" applyBorder="1" applyAlignment="1" applyProtection="1">
      <alignment horizontal="justify" vertical="top" wrapText="1"/>
    </xf>
    <xf numFmtId="0" fontId="21" fillId="0" borderId="29" xfId="0" applyFont="1" applyBorder="1" applyAlignment="1" applyProtection="1">
      <alignment horizontal="justify" vertical="top" wrapText="1"/>
    </xf>
    <xf numFmtId="0" fontId="21" fillId="0" borderId="24" xfId="0" applyFont="1" applyBorder="1" applyAlignment="1" applyProtection="1">
      <alignment horizontal="justify" vertical="top" wrapText="1"/>
    </xf>
    <xf numFmtId="0" fontId="18" fillId="12" borderId="3" xfId="0" applyFont="1" applyFill="1" applyBorder="1" applyAlignment="1">
      <alignment horizontal="center" vertical="center" wrapText="1"/>
    </xf>
    <xf numFmtId="0" fontId="18" fillId="12" borderId="32" xfId="0" applyFont="1" applyFill="1" applyBorder="1" applyAlignment="1">
      <alignment horizontal="center" vertical="center" wrapText="1"/>
    </xf>
    <xf numFmtId="9" fontId="38" fillId="12" borderId="3" xfId="13" applyFont="1" applyFill="1" applyBorder="1" applyAlignment="1">
      <alignment horizontal="center" vertical="center" wrapText="1"/>
    </xf>
    <xf numFmtId="9" fontId="38" fillId="12" borderId="32" xfId="13" applyFont="1" applyFill="1" applyBorder="1" applyAlignment="1">
      <alignment horizontal="center" vertical="center" wrapText="1"/>
    </xf>
    <xf numFmtId="0" fontId="40" fillId="14" borderId="3" xfId="0" applyFont="1" applyFill="1" applyBorder="1" applyAlignment="1">
      <alignment horizontal="center"/>
    </xf>
    <xf numFmtId="0" fontId="40" fillId="14" borderId="31" xfId="0" applyFont="1" applyFill="1" applyBorder="1" applyAlignment="1">
      <alignment horizontal="center"/>
    </xf>
    <xf numFmtId="0" fontId="40" fillId="14" borderId="32" xfId="0" applyFont="1" applyFill="1" applyBorder="1" applyAlignment="1">
      <alignment horizontal="center"/>
    </xf>
    <xf numFmtId="0" fontId="37" fillId="13" borderId="38" xfId="0" applyFont="1" applyFill="1" applyBorder="1" applyAlignment="1">
      <alignment horizontal="center"/>
    </xf>
    <xf numFmtId="0" fontId="37" fillId="13" borderId="0" xfId="0" applyFont="1" applyFill="1" applyBorder="1" applyAlignment="1">
      <alignment horizontal="center"/>
    </xf>
    <xf numFmtId="0" fontId="0" fillId="0" borderId="18" xfId="0" applyFont="1" applyBorder="1" applyAlignment="1">
      <alignment horizontal="center" vertical="center"/>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2" fillId="5" borderId="18"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19" xfId="0" applyFont="1" applyFill="1" applyBorder="1" applyAlignment="1">
      <alignment horizontal="center" vertical="center" wrapText="1"/>
    </xf>
    <xf numFmtId="10" fontId="39" fillId="5" borderId="18" xfId="13" applyNumberFormat="1" applyFont="1" applyFill="1" applyBorder="1" applyAlignment="1">
      <alignment horizontal="center" vertical="center" wrapText="1"/>
    </xf>
    <xf numFmtId="10" fontId="39" fillId="5" borderId="25" xfId="13" applyNumberFormat="1" applyFont="1" applyFill="1" applyBorder="1" applyAlignment="1">
      <alignment horizontal="center" vertical="center" wrapText="1"/>
    </xf>
    <xf numFmtId="10" fontId="39" fillId="5" borderId="19" xfId="13" applyNumberFormat="1" applyFont="1" applyFill="1" applyBorder="1" applyAlignment="1">
      <alignment horizontal="center" vertical="center" wrapText="1"/>
    </xf>
    <xf numFmtId="0" fontId="8" fillId="2" borderId="2" xfId="10" applyFont="1" applyFill="1" applyBorder="1" applyAlignment="1" applyProtection="1">
      <alignment horizontal="center" vertical="center"/>
    </xf>
    <xf numFmtId="0" fontId="27" fillId="0" borderId="2" xfId="10" applyFont="1" applyFill="1" applyBorder="1" applyAlignment="1">
      <alignment horizontal="center" vertical="center"/>
    </xf>
    <xf numFmtId="0" fontId="6" fillId="2" borderId="2" xfId="10" applyFont="1" applyFill="1" applyBorder="1" applyAlignment="1">
      <alignment horizontal="center" vertical="center" wrapText="1"/>
    </xf>
    <xf numFmtId="0" fontId="6" fillId="2" borderId="2" xfId="10" applyFont="1" applyFill="1" applyBorder="1" applyAlignment="1">
      <alignment horizontal="justify" vertical="center" wrapText="1"/>
    </xf>
    <xf numFmtId="0" fontId="6" fillId="2" borderId="2" xfId="10" applyFont="1" applyFill="1" applyBorder="1" applyAlignment="1" applyProtection="1">
      <alignment horizontal="left" vertical="center" wrapText="1"/>
      <protection locked="0"/>
    </xf>
    <xf numFmtId="0" fontId="22" fillId="5" borderId="2" xfId="0" applyFont="1" applyFill="1" applyBorder="1" applyAlignment="1">
      <alignment horizontal="left" vertical="center" wrapText="1"/>
    </xf>
    <xf numFmtId="0" fontId="22" fillId="5" borderId="2" xfId="0" applyFont="1" applyFill="1" applyBorder="1" applyAlignment="1" applyProtection="1">
      <alignment horizontal="left" vertical="center" wrapText="1"/>
    </xf>
    <xf numFmtId="0" fontId="21" fillId="0" borderId="2" xfId="0" applyFont="1" applyBorder="1" applyAlignment="1" applyProtection="1">
      <alignment horizontal="center" vertical="center" wrapText="1"/>
    </xf>
    <xf numFmtId="0" fontId="18" fillId="5" borderId="23" xfId="0" applyFont="1" applyFill="1" applyBorder="1" applyAlignment="1">
      <alignment horizontal="center" vertical="center"/>
    </xf>
    <xf numFmtId="0" fontId="18" fillId="5" borderId="29" xfId="0" applyFont="1" applyFill="1" applyBorder="1" applyAlignment="1">
      <alignment horizontal="center" vertical="center"/>
    </xf>
    <xf numFmtId="0" fontId="18" fillId="5" borderId="24" xfId="0" applyFont="1" applyFill="1" applyBorder="1" applyAlignment="1">
      <alignment horizontal="center" vertical="center"/>
    </xf>
    <xf numFmtId="0" fontId="18" fillId="12" borderId="2" xfId="0" applyFont="1" applyFill="1" applyBorder="1" applyAlignment="1">
      <alignment horizontal="center" vertical="center" wrapText="1"/>
    </xf>
    <xf numFmtId="9" fontId="38" fillId="12" borderId="2" xfId="13" applyFont="1" applyFill="1" applyBorder="1" applyAlignment="1">
      <alignment horizontal="center" vertical="center" wrapText="1"/>
    </xf>
    <xf numFmtId="0" fontId="6" fillId="2" borderId="3" xfId="10" applyFont="1" applyFill="1" applyBorder="1" applyAlignment="1">
      <alignment horizontal="center" vertical="center" wrapText="1"/>
    </xf>
    <xf numFmtId="0" fontId="6" fillId="2" borderId="31" xfId="10" applyFont="1" applyFill="1" applyBorder="1" applyAlignment="1">
      <alignment horizontal="center" vertical="center" wrapText="1"/>
    </xf>
    <xf numFmtId="0" fontId="6" fillId="2" borderId="32" xfId="10" applyFont="1" applyFill="1" applyBorder="1" applyAlignment="1">
      <alignment horizontal="center" vertical="center" wrapText="1"/>
    </xf>
    <xf numFmtId="0" fontId="6" fillId="5" borderId="2" xfId="10" applyFont="1" applyFill="1" applyBorder="1" applyAlignment="1" applyProtection="1">
      <alignment horizontal="left" vertical="center" wrapText="1"/>
      <protection locked="0"/>
    </xf>
    <xf numFmtId="0" fontId="22" fillId="5" borderId="18" xfId="0" applyFont="1" applyFill="1" applyBorder="1" applyAlignment="1">
      <alignment horizontal="left" vertical="center"/>
    </xf>
    <xf numFmtId="0" fontId="21" fillId="11" borderId="19" xfId="10" applyFont="1" applyFill="1" applyBorder="1" applyAlignment="1">
      <alignment horizontal="center" vertical="center"/>
    </xf>
    <xf numFmtId="0" fontId="45" fillId="0" borderId="18" xfId="0" applyFont="1" applyBorder="1" applyAlignment="1">
      <alignment horizontal="center" vertical="center" wrapText="1"/>
    </xf>
    <xf numFmtId="0" fontId="39" fillId="0" borderId="25" xfId="0" applyFont="1" applyBorder="1" applyAlignment="1">
      <alignment horizontal="center" vertical="center" wrapText="1"/>
    </xf>
    <xf numFmtId="9" fontId="39" fillId="5" borderId="25" xfId="13" applyNumberFormat="1" applyFont="1" applyFill="1" applyBorder="1" applyAlignment="1">
      <alignment horizontal="center" vertical="center" wrapText="1"/>
    </xf>
    <xf numFmtId="0" fontId="4" fillId="0" borderId="22" xfId="11" applyFont="1" applyFill="1" applyBorder="1" applyAlignment="1">
      <alignment horizontal="center" vertical="center" wrapText="1"/>
    </xf>
    <xf numFmtId="0" fontId="4" fillId="0" borderId="34" xfId="11" applyFont="1" applyFill="1" applyBorder="1" applyAlignment="1">
      <alignment horizontal="center" vertical="center" wrapText="1"/>
    </xf>
    <xf numFmtId="0" fontId="4" fillId="0" borderId="21" xfId="11" applyFont="1" applyFill="1" applyBorder="1" applyAlignment="1">
      <alignment horizontal="center" vertical="center" wrapText="1"/>
    </xf>
    <xf numFmtId="49" fontId="12" fillId="3" borderId="35" xfId="11" applyNumberFormat="1" applyFont="1" applyFill="1" applyBorder="1" applyAlignment="1">
      <alignment horizontal="center" vertical="center" wrapText="1"/>
    </xf>
    <xf numFmtId="49" fontId="12" fillId="3" borderId="13" xfId="11" applyNumberFormat="1" applyFont="1" applyFill="1" applyBorder="1" applyAlignment="1">
      <alignment horizontal="center" vertical="center" wrapText="1"/>
    </xf>
    <xf numFmtId="3" fontId="4" fillId="6" borderId="32" xfId="12" applyNumberFormat="1" applyFont="1" applyFill="1" applyBorder="1" applyAlignment="1">
      <alignment horizontal="center" vertical="center"/>
    </xf>
    <xf numFmtId="3" fontId="4" fillId="6" borderId="2" xfId="12" applyNumberFormat="1" applyFont="1" applyFill="1" applyBorder="1" applyAlignment="1">
      <alignment horizontal="center" vertical="center"/>
    </xf>
    <xf numFmtId="0" fontId="4" fillId="6" borderId="2" xfId="9" applyFont="1" applyFill="1" applyBorder="1" applyAlignment="1">
      <alignment horizontal="center" vertical="center"/>
    </xf>
    <xf numFmtId="0" fontId="4" fillId="0" borderId="2" xfId="11" applyFont="1" applyBorder="1" applyAlignment="1">
      <alignment horizontal="center" vertical="center" wrapText="1"/>
    </xf>
    <xf numFmtId="49" fontId="5" fillId="6" borderId="2" xfId="9" applyNumberFormat="1" applyFont="1" applyFill="1" applyBorder="1" applyAlignment="1">
      <alignment horizontal="center" vertical="center" wrapText="1"/>
    </xf>
    <xf numFmtId="49" fontId="11" fillId="3" borderId="36" xfId="11" applyNumberFormat="1" applyFont="1" applyFill="1" applyBorder="1" applyAlignment="1">
      <alignment horizontal="center" vertical="center" wrapText="1"/>
    </xf>
    <xf numFmtId="49" fontId="11" fillId="3" borderId="37" xfId="11" applyNumberFormat="1" applyFont="1" applyFill="1" applyBorder="1" applyAlignment="1">
      <alignment horizontal="center" vertical="center" wrapText="1"/>
    </xf>
    <xf numFmtId="0" fontId="4" fillId="0" borderId="30" xfId="11" applyFont="1" applyBorder="1" applyAlignment="1">
      <alignment horizontal="center" vertical="center" wrapText="1"/>
    </xf>
    <xf numFmtId="0" fontId="4" fillId="0" borderId="33" xfId="11" applyFont="1" applyBorder="1" applyAlignment="1">
      <alignment horizontal="center" vertical="center" wrapText="1"/>
    </xf>
    <xf numFmtId="0" fontId="4" fillId="0" borderId="20" xfId="11" applyFont="1" applyBorder="1" applyAlignment="1">
      <alignment horizontal="center" vertical="center" wrapText="1"/>
    </xf>
  </cellXfs>
  <cellStyles count="15">
    <cellStyle name="Coma 2" xfId="1"/>
    <cellStyle name="Hipervínculo 2" xfId="2"/>
    <cellStyle name="Millares 2" xfId="3"/>
    <cellStyle name="Millares 3" xfId="4"/>
    <cellStyle name="Moneda 2" xfId="5"/>
    <cellStyle name="Normal" xfId="0" builtinId="0"/>
    <cellStyle name="Normal 2" xfId="6"/>
    <cellStyle name="Normal 2 2" xfId="7"/>
    <cellStyle name="Normal 3" xfId="8"/>
    <cellStyle name="Normal 3 2" xfId="9"/>
    <cellStyle name="Normal 4" xfId="10"/>
    <cellStyle name="Normal 8" xfId="11"/>
    <cellStyle name="Normal_573_2009_ Actualizado 22_12_2009" xfId="12"/>
    <cellStyle name="Porcentaje" xfId="13" builtinId="5"/>
    <cellStyle name="Porcentual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'1_Conceptos'!$D$29</c:f>
              <c:strCache>
                <c:ptCount val="1"/>
                <c:pt idx="0">
                  <c:v>Numerador Acumulado (Variable 1)</c:v>
                </c:pt>
              </c:strCache>
            </c:strRef>
          </c:tx>
          <c:cat>
            <c:strRef>
              <c:f>'1_Conceptos'!$B$30:$B$41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'1_Conceptos'!$D$30:$D$41</c:f>
              <c:numCache>
                <c:formatCode>#,##0</c:formatCode>
                <c:ptCount val="12"/>
                <c:pt idx="0">
                  <c:v>1</c:v>
                </c:pt>
                <c:pt idx="1">
                  <c:v>6</c:v>
                </c:pt>
                <c:pt idx="2">
                  <c:v>10</c:v>
                </c:pt>
                <c:pt idx="3">
                  <c:v>10</c:v>
                </c:pt>
                <c:pt idx="4">
                  <c:v>10</c:v>
                </c:pt>
                <c:pt idx="5">
                  <c:v>10</c:v>
                </c:pt>
                <c:pt idx="6">
                  <c:v>10</c:v>
                </c:pt>
                <c:pt idx="7">
                  <c:v>10</c:v>
                </c:pt>
                <c:pt idx="8">
                  <c:v>10</c:v>
                </c:pt>
                <c:pt idx="9">
                  <c:v>10</c:v>
                </c:pt>
                <c:pt idx="10">
                  <c:v>10</c:v>
                </c:pt>
                <c:pt idx="11">
                  <c:v>10</c:v>
                </c:pt>
              </c:numCache>
            </c:numRef>
          </c:val>
          <c:smooth val="0"/>
          <c:extLst>
            <c:ext xmlns:c16="http://schemas.microsoft.com/office/drawing/2014/chart" uri="{C3380CC4-5D6E-409C-BE32-E72D297353CC}">
              <c16:uniqueId val="{00000000-DCF7-4D4D-9F6F-C97F2CCF642B}"/>
            </c:ext>
          </c:extLst>
        </c:ser>
        <c:ser>
          <c:idx val="1"/>
          <c:order val="1"/>
          <c:tx>
            <c:strRef>
              <c:f>'1_Conceptos'!$F$29</c:f>
              <c:strCache>
                <c:ptCount val="1"/>
                <c:pt idx="0">
                  <c:v>Denominador Acumulado (Variable 2)</c:v>
                </c:pt>
              </c:strCache>
            </c:strRef>
          </c:tx>
          <c:cat>
            <c:strRef>
              <c:f>'1_Conceptos'!$B$30:$B$41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'1_Conceptos'!$F$30:$F$41</c:f>
              <c:numCache>
                <c:formatCode>#,##0</c:formatCode>
                <c:ptCount val="12"/>
                <c:pt idx="0">
                  <c:v>0</c:v>
                </c:pt>
                <c:pt idx="1">
                  <c:v>0</c:v>
                </c:pt>
                <c:pt idx="2">
                  <c:v>10</c:v>
                </c:pt>
                <c:pt idx="3">
                  <c:v>10</c:v>
                </c:pt>
                <c:pt idx="4">
                  <c:v>10</c:v>
                </c:pt>
                <c:pt idx="5">
                  <c:v>10</c:v>
                </c:pt>
                <c:pt idx="6">
                  <c:v>10</c:v>
                </c:pt>
                <c:pt idx="7">
                  <c:v>10</c:v>
                </c:pt>
                <c:pt idx="8">
                  <c:v>10</c:v>
                </c:pt>
                <c:pt idx="9">
                  <c:v>10</c:v>
                </c:pt>
                <c:pt idx="10">
                  <c:v>10</c:v>
                </c:pt>
                <c:pt idx="11">
                  <c:v>10</c:v>
                </c:pt>
              </c:numCache>
            </c:numRef>
          </c:val>
          <c:smooth val="0"/>
          <c:extLst>
            <c:ext xmlns:c16="http://schemas.microsoft.com/office/drawing/2014/chart" uri="{C3380CC4-5D6E-409C-BE32-E72D297353CC}">
              <c16:uniqueId val="{00000001-DCF7-4D4D-9F6F-C97F2CCF642B}"/>
            </c:ext>
          </c:extLst>
        </c:ser>
        <c:dLbls>
          <c:showLegendKey val="0"/>
          <c:showVal val="0"/>
          <c:showCatName val="0"/>
          <c:showSerName val="0"/>
          <c:showPercent val="0"/>
          <c:showBubbleSize val="0"/>
        </c:dLbls>
        <c:marker val="1"/>
        <c:smooth val="0"/>
        <c:axId val="453666992"/>
        <c:axId val="453667776"/>
      </c:lineChart>
      <c:catAx>
        <c:axId val="453666992"/>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453667776"/>
        <c:crosses val="autoZero"/>
        <c:auto val="1"/>
        <c:lblAlgn val="ctr"/>
        <c:lblOffset val="100"/>
        <c:noMultiLvlLbl val="0"/>
      </c:catAx>
      <c:valAx>
        <c:axId val="45366777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53666992"/>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'2_Soporte'!$D$29</c:f>
              <c:strCache>
                <c:ptCount val="1"/>
                <c:pt idx="0">
                  <c:v>Numerador Acumulado (Variable 1)</c:v>
                </c:pt>
              </c:strCache>
            </c:strRef>
          </c:tx>
          <c:cat>
            <c:strRef>
              <c:f>'2_Soporte'!$B$30:$B$41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'2_Soporte'!$D$30:$D$41</c:f>
              <c:numCache>
                <c:formatCode>#,##0</c:formatCode>
                <c:ptCount val="12"/>
                <c:pt idx="0">
                  <c:v>113</c:v>
                </c:pt>
                <c:pt idx="1">
                  <c:v>266</c:v>
                </c:pt>
                <c:pt idx="2">
                  <c:v>449</c:v>
                </c:pt>
                <c:pt idx="3">
                  <c:v>449</c:v>
                </c:pt>
                <c:pt idx="4">
                  <c:v>449</c:v>
                </c:pt>
                <c:pt idx="5">
                  <c:v>449</c:v>
                </c:pt>
                <c:pt idx="6">
                  <c:v>449</c:v>
                </c:pt>
                <c:pt idx="7">
                  <c:v>449</c:v>
                </c:pt>
                <c:pt idx="8">
                  <c:v>449</c:v>
                </c:pt>
                <c:pt idx="9">
                  <c:v>449</c:v>
                </c:pt>
                <c:pt idx="10">
                  <c:v>449</c:v>
                </c:pt>
                <c:pt idx="11">
                  <c:v>449</c:v>
                </c:pt>
              </c:numCache>
            </c:numRef>
          </c:val>
          <c:smooth val="0"/>
          <c:extLst>
            <c:ext xmlns:c16="http://schemas.microsoft.com/office/drawing/2014/chart" uri="{C3380CC4-5D6E-409C-BE32-E72D297353CC}">
              <c16:uniqueId val="{00000000-6295-4B3E-9B8E-506ECB047565}"/>
            </c:ext>
          </c:extLst>
        </c:ser>
        <c:ser>
          <c:idx val="1"/>
          <c:order val="1"/>
          <c:tx>
            <c:strRef>
              <c:f>'2_Soporte'!$F$29</c:f>
              <c:strCache>
                <c:ptCount val="1"/>
                <c:pt idx="0">
                  <c:v>Denominador Acumulado (Variable 2)</c:v>
                </c:pt>
              </c:strCache>
            </c:strRef>
          </c:tx>
          <c:cat>
            <c:strRef>
              <c:f>'2_Soporte'!$B$30:$B$41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'2_Soporte'!$F$30:$F$41</c:f>
              <c:numCache>
                <c:formatCode>#,##0</c:formatCode>
                <c:ptCount val="12"/>
                <c:pt idx="0">
                  <c:v>113</c:v>
                </c:pt>
                <c:pt idx="1">
                  <c:v>266</c:v>
                </c:pt>
                <c:pt idx="2">
                  <c:v>449</c:v>
                </c:pt>
                <c:pt idx="3">
                  <c:v>449</c:v>
                </c:pt>
                <c:pt idx="4">
                  <c:v>449</c:v>
                </c:pt>
                <c:pt idx="5">
                  <c:v>449</c:v>
                </c:pt>
                <c:pt idx="6">
                  <c:v>449</c:v>
                </c:pt>
                <c:pt idx="7">
                  <c:v>449</c:v>
                </c:pt>
                <c:pt idx="8">
                  <c:v>449</c:v>
                </c:pt>
                <c:pt idx="9">
                  <c:v>449</c:v>
                </c:pt>
                <c:pt idx="10">
                  <c:v>449</c:v>
                </c:pt>
                <c:pt idx="11">
                  <c:v>449</c:v>
                </c:pt>
              </c:numCache>
            </c:numRef>
          </c:val>
          <c:smooth val="0"/>
          <c:extLst>
            <c:ext xmlns:c16="http://schemas.microsoft.com/office/drawing/2014/chart" uri="{C3380CC4-5D6E-409C-BE32-E72D297353CC}">
              <c16:uniqueId val="{00000001-6295-4B3E-9B8E-506ECB047565}"/>
            </c:ext>
          </c:extLst>
        </c:ser>
        <c:dLbls>
          <c:showLegendKey val="0"/>
          <c:showVal val="0"/>
          <c:showCatName val="0"/>
          <c:showSerName val="0"/>
          <c:showPercent val="0"/>
          <c:showBubbleSize val="0"/>
        </c:dLbls>
        <c:marker val="1"/>
        <c:smooth val="0"/>
        <c:axId val="453668560"/>
        <c:axId val="458870456"/>
      </c:lineChart>
      <c:catAx>
        <c:axId val="45366856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458870456"/>
        <c:crosses val="autoZero"/>
        <c:auto val="1"/>
        <c:lblAlgn val="ctr"/>
        <c:lblOffset val="100"/>
        <c:noMultiLvlLbl val="0"/>
      </c:catAx>
      <c:valAx>
        <c:axId val="4588704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53668560"/>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'3_SSI'!$D$29</c:f>
              <c:strCache>
                <c:ptCount val="1"/>
                <c:pt idx="0">
                  <c:v>Numerador Acumulado (Variable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'3_SSI'!$B$30:$B$41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'3_SSI'!$D$30:$D$41</c:f>
              <c:numCache>
                <c:formatCode>0.00%</c:formatCode>
                <c:ptCount val="12"/>
                <c:pt idx="0">
                  <c:v>0</c:v>
                </c:pt>
                <c:pt idx="1">
                  <c:v>0</c:v>
                </c:pt>
                <c:pt idx="2">
                  <c:v>0.2</c:v>
                </c:pt>
                <c:pt idx="3">
                  <c:v>0.2</c:v>
                </c:pt>
                <c:pt idx="4">
                  <c:v>0.2</c:v>
                </c:pt>
                <c:pt idx="5">
                  <c:v>0.2</c:v>
                </c:pt>
                <c:pt idx="6">
                  <c:v>0.2</c:v>
                </c:pt>
                <c:pt idx="7">
                  <c:v>0.2</c:v>
                </c:pt>
                <c:pt idx="8">
                  <c:v>0.2</c:v>
                </c:pt>
                <c:pt idx="9">
                  <c:v>0.2</c:v>
                </c:pt>
                <c:pt idx="10">
                  <c:v>0.2</c:v>
                </c:pt>
                <c:pt idx="11">
                  <c:v>0.2</c:v>
                </c:pt>
              </c:numCache>
            </c:numRef>
          </c:val>
          <c:smooth val="0"/>
          <c:extLst>
            <c:ext xmlns:c16="http://schemas.microsoft.com/office/drawing/2014/chart" uri="{C3380CC4-5D6E-409C-BE32-E72D297353CC}">
              <c16:uniqueId val="{00000000-3C70-499D-9114-CE391945A5A8}"/>
            </c:ext>
          </c:extLst>
        </c:ser>
        <c:ser>
          <c:idx val="1"/>
          <c:order val="1"/>
          <c:tx>
            <c:strRef>
              <c:f>'3_SSI'!$F$29</c:f>
              <c:strCache>
                <c:ptCount val="1"/>
                <c:pt idx="0">
                  <c:v>Denominador Acumulado (Variable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'3_SSI'!$B$30:$B$41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'3_SSI'!$F$30:$F$41</c:f>
              <c:numCache>
                <c:formatCode>0.00%</c:formatCode>
                <c:ptCount val="12"/>
                <c:pt idx="0">
                  <c:v>0</c:v>
                </c:pt>
                <c:pt idx="1">
                  <c:v>0</c:v>
                </c:pt>
                <c:pt idx="2">
                  <c:v>0.2</c:v>
                </c:pt>
                <c:pt idx="3">
                  <c:v>0.2</c:v>
                </c:pt>
                <c:pt idx="4">
                  <c:v>0.2</c:v>
                </c:pt>
                <c:pt idx="5">
                  <c:v>0.60000000000000009</c:v>
                </c:pt>
                <c:pt idx="6">
                  <c:v>0.60000000000000009</c:v>
                </c:pt>
                <c:pt idx="7">
                  <c:v>0.60000000000000009</c:v>
                </c:pt>
                <c:pt idx="8">
                  <c:v>0.60000000000000009</c:v>
                </c:pt>
                <c:pt idx="9">
                  <c:v>0.60000000000000009</c:v>
                </c:pt>
                <c:pt idx="10">
                  <c:v>0.60000000000000009</c:v>
                </c:pt>
                <c:pt idx="11">
                  <c:v>1</c:v>
                </c:pt>
              </c:numCache>
            </c:numRef>
          </c:val>
          <c:smooth val="0"/>
          <c:extLst>
            <c:ext xmlns:c16="http://schemas.microsoft.com/office/drawing/2014/chart" uri="{C3380CC4-5D6E-409C-BE32-E72D297353CC}">
              <c16:uniqueId val="{00000001-3C70-499D-9114-CE391945A5A8}"/>
            </c:ext>
          </c:extLst>
        </c:ser>
        <c:dLbls>
          <c:showLegendKey val="0"/>
          <c:showVal val="0"/>
          <c:showCatName val="0"/>
          <c:showSerName val="0"/>
          <c:showPercent val="0"/>
          <c:showBubbleSize val="0"/>
        </c:dLbls>
        <c:marker val="1"/>
        <c:smooth val="0"/>
        <c:axId val="458871632"/>
        <c:axId val="458870848"/>
      </c:lineChart>
      <c:catAx>
        <c:axId val="45887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333333"/>
                </a:solidFill>
                <a:latin typeface="Calibri"/>
                <a:ea typeface="Calibri"/>
                <a:cs typeface="Calibri"/>
              </a:defRPr>
            </a:pPr>
            <a:endParaRPr lang="es-CO"/>
          </a:p>
        </c:txPr>
        <c:crossAx val="458870848"/>
        <c:crosses val="autoZero"/>
        <c:auto val="1"/>
        <c:lblAlgn val="ctr"/>
        <c:lblOffset val="100"/>
        <c:noMultiLvlLbl val="0"/>
      </c:catAx>
      <c:valAx>
        <c:axId val="45887084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s-CO"/>
          </a:p>
        </c:txPr>
        <c:crossAx val="458871632"/>
        <c:crosses val="autoZero"/>
        <c:crossBetween val="between"/>
      </c:valAx>
      <c:spPr>
        <a:noFill/>
        <a:ln w="25400">
          <a:noFill/>
        </a:ln>
      </c:spPr>
    </c:plotArea>
    <c:legend>
      <c:legendPos val="b"/>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'4_MIPG'!$D$29</c:f>
              <c:strCache>
                <c:ptCount val="1"/>
                <c:pt idx="0">
                  <c:v>Numerador Acumulado (Variable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'4_MIPG'!$B$30:$B$41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'4_MIPG'!$D$30:$D$41</c:f>
              <c:numCache>
                <c:formatCode>0.00%</c:formatCode>
                <c:ptCount val="12"/>
                <c:pt idx="0">
                  <c:v>0</c:v>
                </c:pt>
                <c:pt idx="1">
                  <c:v>0</c:v>
                </c:pt>
                <c:pt idx="2">
                  <c:v>0.15</c:v>
                </c:pt>
                <c:pt idx="3">
                  <c:v>0.15</c:v>
                </c:pt>
                <c:pt idx="4">
                  <c:v>0.15</c:v>
                </c:pt>
                <c:pt idx="5">
                  <c:v>0.15</c:v>
                </c:pt>
                <c:pt idx="6">
                  <c:v>0.15</c:v>
                </c:pt>
                <c:pt idx="7">
                  <c:v>0.15</c:v>
                </c:pt>
                <c:pt idx="8">
                  <c:v>0.15</c:v>
                </c:pt>
                <c:pt idx="9">
                  <c:v>0.15</c:v>
                </c:pt>
                <c:pt idx="10">
                  <c:v>0.15</c:v>
                </c:pt>
                <c:pt idx="11">
                  <c:v>0.15</c:v>
                </c:pt>
              </c:numCache>
            </c:numRef>
          </c:val>
          <c:smooth val="0"/>
          <c:extLst>
            <c:ext xmlns:c16="http://schemas.microsoft.com/office/drawing/2014/chart" uri="{C3380CC4-5D6E-409C-BE32-E72D297353CC}">
              <c16:uniqueId val="{00000000-B9DB-486C-83A7-748822973964}"/>
            </c:ext>
          </c:extLst>
        </c:ser>
        <c:ser>
          <c:idx val="1"/>
          <c:order val="1"/>
          <c:tx>
            <c:strRef>
              <c:f>'4_MIPG'!$F$29</c:f>
              <c:strCache>
                <c:ptCount val="1"/>
                <c:pt idx="0">
                  <c:v>Denominador Acumulado (Variable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'4_MIPG'!$B$30:$B$41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'4_MIPG'!$F$30:$F$41</c:f>
              <c:numCache>
                <c:formatCode>0.00%</c:formatCode>
                <c:ptCount val="12"/>
                <c:pt idx="0">
                  <c:v>0</c:v>
                </c:pt>
                <c:pt idx="1">
                  <c:v>0</c:v>
                </c:pt>
                <c:pt idx="2">
                  <c:v>0</c:v>
                </c:pt>
                <c:pt idx="3">
                  <c:v>0.15</c:v>
                </c:pt>
                <c:pt idx="4">
                  <c:v>0.15</c:v>
                </c:pt>
                <c:pt idx="5">
                  <c:v>0.4</c:v>
                </c:pt>
                <c:pt idx="6">
                  <c:v>0.4</c:v>
                </c:pt>
                <c:pt idx="7">
                  <c:v>0.4</c:v>
                </c:pt>
                <c:pt idx="8">
                  <c:v>0.7</c:v>
                </c:pt>
                <c:pt idx="9">
                  <c:v>1</c:v>
                </c:pt>
                <c:pt idx="10">
                  <c:v>1</c:v>
                </c:pt>
                <c:pt idx="11">
                  <c:v>1</c:v>
                </c:pt>
              </c:numCache>
            </c:numRef>
          </c:val>
          <c:smooth val="0"/>
          <c:extLst>
            <c:ext xmlns:c16="http://schemas.microsoft.com/office/drawing/2014/chart" uri="{C3380CC4-5D6E-409C-BE32-E72D297353CC}">
              <c16:uniqueId val="{00000001-B9DB-486C-83A7-748822973964}"/>
            </c:ext>
          </c:extLst>
        </c:ser>
        <c:dLbls>
          <c:showLegendKey val="0"/>
          <c:showVal val="0"/>
          <c:showCatName val="0"/>
          <c:showSerName val="0"/>
          <c:showPercent val="0"/>
          <c:showBubbleSize val="0"/>
        </c:dLbls>
        <c:marker val="1"/>
        <c:smooth val="0"/>
        <c:axId val="458872416"/>
        <c:axId val="458872808"/>
      </c:lineChart>
      <c:catAx>
        <c:axId val="458872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333333"/>
                </a:solidFill>
                <a:latin typeface="Calibri"/>
                <a:ea typeface="Calibri"/>
                <a:cs typeface="Calibri"/>
              </a:defRPr>
            </a:pPr>
            <a:endParaRPr lang="es-CO"/>
          </a:p>
        </c:txPr>
        <c:crossAx val="458872808"/>
        <c:crosses val="autoZero"/>
        <c:auto val="1"/>
        <c:lblAlgn val="ctr"/>
        <c:lblOffset val="100"/>
        <c:noMultiLvlLbl val="0"/>
      </c:catAx>
      <c:valAx>
        <c:axId val="4588728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s-CO"/>
          </a:p>
        </c:txPr>
        <c:crossAx val="458872416"/>
        <c:crosses val="autoZero"/>
        <c:crossBetween val="between"/>
      </c:valAx>
      <c:spPr>
        <a:noFill/>
        <a:ln w="25400">
          <a:noFill/>
        </a:ln>
      </c:spPr>
    </c:plotArea>
    <c:legend>
      <c:legendPos val="b"/>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'5_PAAC'!$D$29</c:f>
              <c:strCache>
                <c:ptCount val="1"/>
                <c:pt idx="0">
                  <c:v>Numerador Acumulado (Variable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'5_PAAC'!$B$30:$B$41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'5_PAAC'!$D$30:$D$41</c:f>
              <c:numCache>
                <c:formatCode>General</c:formatCode>
                <c:ptCount val="12"/>
                <c:pt idx="0">
                  <c:v>0</c:v>
                </c:pt>
                <c:pt idx="1">
                  <c:v>0</c:v>
                </c:pt>
                <c:pt idx="2">
                  <c:v>0.5</c:v>
                </c:pt>
                <c:pt idx="3">
                  <c:v>0.5</c:v>
                </c:pt>
                <c:pt idx="4">
                  <c:v>0.5</c:v>
                </c:pt>
                <c:pt idx="5">
                  <c:v>0.5</c:v>
                </c:pt>
                <c:pt idx="6">
                  <c:v>0.5</c:v>
                </c:pt>
                <c:pt idx="7">
                  <c:v>0.5</c:v>
                </c:pt>
                <c:pt idx="8">
                  <c:v>0.5</c:v>
                </c:pt>
                <c:pt idx="9">
                  <c:v>0.5</c:v>
                </c:pt>
                <c:pt idx="10">
                  <c:v>0.5</c:v>
                </c:pt>
                <c:pt idx="11">
                  <c:v>0.5</c:v>
                </c:pt>
              </c:numCache>
            </c:numRef>
          </c:val>
          <c:smooth val="0"/>
          <c:extLst>
            <c:ext xmlns:c16="http://schemas.microsoft.com/office/drawing/2014/chart" uri="{C3380CC4-5D6E-409C-BE32-E72D297353CC}">
              <c16:uniqueId val="{00000000-5139-46E4-B1CE-C5927CF93231}"/>
            </c:ext>
          </c:extLst>
        </c:ser>
        <c:ser>
          <c:idx val="1"/>
          <c:order val="1"/>
          <c:tx>
            <c:strRef>
              <c:f>'5_PAAC'!$F$29</c:f>
              <c:strCache>
                <c:ptCount val="1"/>
                <c:pt idx="0">
                  <c:v>Denominador Acumulado (Variable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'5_PAAC'!$B$30:$B$41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'5_PAAC'!$F$30:$F$41</c:f>
              <c:numCache>
                <c:formatCode>0%</c:formatCode>
                <c:ptCount val="12"/>
                <c:pt idx="0">
                  <c:v>0</c:v>
                </c:pt>
                <c:pt idx="1">
                  <c:v>0</c:v>
                </c:pt>
                <c:pt idx="2">
                  <c:v>0</c:v>
                </c:pt>
                <c:pt idx="3">
                  <c:v>0</c:v>
                </c:pt>
                <c:pt idx="4">
                  <c:v>0.3</c:v>
                </c:pt>
                <c:pt idx="5">
                  <c:v>0.8</c:v>
                </c:pt>
                <c:pt idx="6">
                  <c:v>0.8</c:v>
                </c:pt>
                <c:pt idx="7">
                  <c:v>0.9</c:v>
                </c:pt>
                <c:pt idx="8">
                  <c:v>0.9</c:v>
                </c:pt>
                <c:pt idx="9">
                  <c:v>0.9</c:v>
                </c:pt>
                <c:pt idx="10">
                  <c:v>0.9</c:v>
                </c:pt>
                <c:pt idx="11">
                  <c:v>1</c:v>
                </c:pt>
              </c:numCache>
            </c:numRef>
          </c:val>
          <c:smooth val="0"/>
          <c:extLst>
            <c:ext xmlns:c16="http://schemas.microsoft.com/office/drawing/2014/chart" uri="{C3380CC4-5D6E-409C-BE32-E72D297353CC}">
              <c16:uniqueId val="{00000001-5139-46E4-B1CE-C5927CF93231}"/>
            </c:ext>
          </c:extLst>
        </c:ser>
        <c:dLbls>
          <c:showLegendKey val="0"/>
          <c:showVal val="0"/>
          <c:showCatName val="0"/>
          <c:showSerName val="0"/>
          <c:showPercent val="0"/>
          <c:showBubbleSize val="0"/>
        </c:dLbls>
        <c:marker val="1"/>
        <c:smooth val="0"/>
        <c:axId val="458877120"/>
        <c:axId val="458873984"/>
      </c:lineChart>
      <c:catAx>
        <c:axId val="458877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333333"/>
                </a:solidFill>
                <a:latin typeface="Calibri"/>
                <a:ea typeface="Calibri"/>
                <a:cs typeface="Calibri"/>
              </a:defRPr>
            </a:pPr>
            <a:endParaRPr lang="es-CO"/>
          </a:p>
        </c:txPr>
        <c:crossAx val="458873984"/>
        <c:crosses val="autoZero"/>
        <c:auto val="1"/>
        <c:lblAlgn val="ctr"/>
        <c:lblOffset val="100"/>
        <c:noMultiLvlLbl val="0"/>
      </c:catAx>
      <c:valAx>
        <c:axId val="458873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s-CO"/>
          </a:p>
        </c:txPr>
        <c:crossAx val="458877120"/>
        <c:crosses val="autoZero"/>
        <c:crossBetween val="between"/>
      </c:valAx>
      <c:spPr>
        <a:noFill/>
        <a:ln w="25400">
          <a:noFill/>
        </a:ln>
      </c:spPr>
    </c:plotArea>
    <c:legend>
      <c:legendPos val="b"/>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54429</xdr:colOff>
      <xdr:row>0</xdr:row>
      <xdr:rowOff>77561</xdr:rowOff>
    </xdr:from>
    <xdr:to>
      <xdr:col>1</xdr:col>
      <xdr:colOff>1521279</xdr:colOff>
      <xdr:row>3</xdr:row>
      <xdr:rowOff>258536</xdr:rowOff>
    </xdr:to>
    <xdr:pic>
      <xdr:nvPicPr>
        <xdr:cNvPr id="1849" name="Imagen 1">
          <a:extLst>
            <a:ext uri="{FF2B5EF4-FFF2-40B4-BE49-F238E27FC236}">
              <a16:creationId xmlns:a16="http://schemas.microsoft.com/office/drawing/2014/main" id="{00000000-0008-0000-0000-000039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29" y="77561"/>
          <a:ext cx="2079171" cy="17457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0</xdr:row>
      <xdr:rowOff>104775</xdr:rowOff>
    </xdr:from>
    <xdr:to>
      <xdr:col>1</xdr:col>
      <xdr:colOff>1762125</xdr:colOff>
      <xdr:row>3</xdr:row>
      <xdr:rowOff>285750</xdr:rowOff>
    </xdr:to>
    <xdr:pic>
      <xdr:nvPicPr>
        <xdr:cNvPr id="4"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04775"/>
          <a:ext cx="207645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200025</xdr:colOff>
      <xdr:row>0</xdr:row>
      <xdr:rowOff>28575</xdr:rowOff>
    </xdr:from>
    <xdr:to>
      <xdr:col>1</xdr:col>
      <xdr:colOff>1200150</xdr:colOff>
      <xdr:row>3</xdr:row>
      <xdr:rowOff>171450</xdr:rowOff>
    </xdr:to>
    <xdr:pic>
      <xdr:nvPicPr>
        <xdr:cNvPr id="5"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1000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38100</xdr:colOff>
      <xdr:row>17</xdr:row>
      <xdr:rowOff>9525</xdr:rowOff>
    </xdr:to>
    <xdr:pic>
      <xdr:nvPicPr>
        <xdr:cNvPr id="268429" name="1 Imagen" descr="http://intranetsdm.movilidadbogota.gov.co:7778/images/pobtrans.gif">
          <a:extLst>
            <a:ext uri="{FF2B5EF4-FFF2-40B4-BE49-F238E27FC236}">
              <a16:creationId xmlns:a16="http://schemas.microsoft.com/office/drawing/2014/main" id="{00000000-0008-0000-0900-00008D180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099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68430" name="1 Imagen" descr="http://intranetsdm.movilidadbogota.gov.co:7778/images/pobtrans.gif">
          <a:extLst>
            <a:ext uri="{FF2B5EF4-FFF2-40B4-BE49-F238E27FC236}">
              <a16:creationId xmlns:a16="http://schemas.microsoft.com/office/drawing/2014/main" id="{00000000-0008-0000-0900-00008E180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099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68431" name="1 Imagen" descr="http://intranetsdm.movilidadbogota.gov.co:7778/images/pobtrans.gif">
          <a:extLst>
            <a:ext uri="{FF2B5EF4-FFF2-40B4-BE49-F238E27FC236}">
              <a16:creationId xmlns:a16="http://schemas.microsoft.com/office/drawing/2014/main" id="{00000000-0008-0000-0900-00008F180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099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68432" name="1 Imagen" descr="http://intranetsdm.movilidadbogota.gov.co:7778/images/pobtrans.gif">
          <a:extLst>
            <a:ext uri="{FF2B5EF4-FFF2-40B4-BE49-F238E27FC236}">
              <a16:creationId xmlns:a16="http://schemas.microsoft.com/office/drawing/2014/main" id="{00000000-0008-0000-0900-000090180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099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361950</xdr:colOff>
      <xdr:row>1</xdr:row>
      <xdr:rowOff>85725</xdr:rowOff>
    </xdr:from>
    <xdr:to>
      <xdr:col>2</xdr:col>
      <xdr:colOff>428625</xdr:colOff>
      <xdr:row>4</xdr:row>
      <xdr:rowOff>38100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608" t="7639" r="18504" b="10522"/>
        <a:stretch>
          <a:fillRect/>
        </a:stretch>
      </xdr:blipFill>
      <xdr:spPr bwMode="auto">
        <a:xfrm>
          <a:off x="485775" y="228600"/>
          <a:ext cx="6381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361950</xdr:colOff>
      <xdr:row>1</xdr:row>
      <xdr:rowOff>76200</xdr:rowOff>
    </xdr:from>
    <xdr:to>
      <xdr:col>1</xdr:col>
      <xdr:colOff>1352550</xdr:colOff>
      <xdr:row>4</xdr:row>
      <xdr:rowOff>276225</xdr:rowOff>
    </xdr:to>
    <xdr:pic>
      <xdr:nvPicPr>
        <xdr:cNvPr id="11761" name="Imagen 1">
          <a:extLst>
            <a:ext uri="{FF2B5EF4-FFF2-40B4-BE49-F238E27FC236}">
              <a16:creationId xmlns:a16="http://schemas.microsoft.com/office/drawing/2014/main" id="{00000000-0008-0000-0100-0000F1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5240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800100</xdr:colOff>
      <xdr:row>43</xdr:row>
      <xdr:rowOff>133350</xdr:rowOff>
    </xdr:from>
    <xdr:to>
      <xdr:col>6</xdr:col>
      <xdr:colOff>1171575</xdr:colOff>
      <xdr:row>47</xdr:row>
      <xdr:rowOff>428625</xdr:rowOff>
    </xdr:to>
    <xdr:graphicFrame macro="">
      <xdr:nvGraphicFramePr>
        <xdr:cNvPr id="11763" name="3 Gráfico">
          <a:extLst>
            <a:ext uri="{FF2B5EF4-FFF2-40B4-BE49-F238E27FC236}">
              <a16:creationId xmlns:a16="http://schemas.microsoft.com/office/drawing/2014/main" id="{00000000-0008-0000-0100-0000F32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329710</xdr:colOff>
      <xdr:row>1</xdr:row>
      <xdr:rowOff>51290</xdr:rowOff>
    </xdr:from>
    <xdr:to>
      <xdr:col>1</xdr:col>
      <xdr:colOff>1318845</xdr:colOff>
      <xdr:row>4</xdr:row>
      <xdr:rowOff>238126</xdr:rowOff>
    </xdr:to>
    <xdr:pic>
      <xdr:nvPicPr>
        <xdr:cNvPr id="5"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96385" y="127490"/>
          <a:ext cx="989135" cy="126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323850</xdr:colOff>
      <xdr:row>1</xdr:row>
      <xdr:rowOff>76200</xdr:rowOff>
    </xdr:from>
    <xdr:to>
      <xdr:col>1</xdr:col>
      <xdr:colOff>1314450</xdr:colOff>
      <xdr:row>4</xdr:row>
      <xdr:rowOff>276225</xdr:rowOff>
    </xdr:to>
    <xdr:pic>
      <xdr:nvPicPr>
        <xdr:cNvPr id="10725" name="Imagen 1">
          <a:extLst>
            <a:ext uri="{FF2B5EF4-FFF2-40B4-BE49-F238E27FC236}">
              <a16:creationId xmlns:a16="http://schemas.microsoft.com/office/drawing/2014/main" id="{00000000-0008-0000-0200-0000E5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390525" y="15240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809625</xdr:colOff>
      <xdr:row>43</xdr:row>
      <xdr:rowOff>142875</xdr:rowOff>
    </xdr:from>
    <xdr:to>
      <xdr:col>6</xdr:col>
      <xdr:colOff>1257300</xdr:colOff>
      <xdr:row>47</xdr:row>
      <xdr:rowOff>476250</xdr:rowOff>
    </xdr:to>
    <xdr:graphicFrame macro="">
      <xdr:nvGraphicFramePr>
        <xdr:cNvPr id="10727" name="3 Gráfico">
          <a:extLst>
            <a:ext uri="{FF2B5EF4-FFF2-40B4-BE49-F238E27FC236}">
              <a16:creationId xmlns:a16="http://schemas.microsoft.com/office/drawing/2014/main" id="{00000000-0008-0000-0200-0000E72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329710</xdr:colOff>
      <xdr:row>1</xdr:row>
      <xdr:rowOff>51290</xdr:rowOff>
    </xdr:from>
    <xdr:to>
      <xdr:col>1</xdr:col>
      <xdr:colOff>1318845</xdr:colOff>
      <xdr:row>4</xdr:row>
      <xdr:rowOff>238126</xdr:rowOff>
    </xdr:to>
    <xdr:pic>
      <xdr:nvPicPr>
        <xdr:cNvPr id="5"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96385" y="127490"/>
          <a:ext cx="989135" cy="126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323850</xdr:colOff>
      <xdr:row>1</xdr:row>
      <xdr:rowOff>76200</xdr:rowOff>
    </xdr:from>
    <xdr:to>
      <xdr:col>1</xdr:col>
      <xdr:colOff>1314450</xdr:colOff>
      <xdr:row>4</xdr:row>
      <xdr:rowOff>276225</xdr:rowOff>
    </xdr:to>
    <xdr:pic>
      <xdr:nvPicPr>
        <xdr:cNvPr id="2" name="Imagen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1085850" y="266700"/>
          <a:ext cx="4381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466725</xdr:colOff>
      <xdr:row>43</xdr:row>
      <xdr:rowOff>228600</xdr:rowOff>
    </xdr:from>
    <xdr:to>
      <xdr:col>7</xdr:col>
      <xdr:colOff>533400</xdr:colOff>
      <xdr:row>47</xdr:row>
      <xdr:rowOff>381000</xdr:rowOff>
    </xdr:to>
    <xdr:graphicFrame macro="">
      <xdr:nvGraphicFramePr>
        <xdr:cNvPr id="4" name="Gráfico 1">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329710</xdr:colOff>
      <xdr:row>1</xdr:row>
      <xdr:rowOff>51290</xdr:rowOff>
    </xdr:from>
    <xdr:to>
      <xdr:col>1</xdr:col>
      <xdr:colOff>1318845</xdr:colOff>
      <xdr:row>4</xdr:row>
      <xdr:rowOff>238126</xdr:rowOff>
    </xdr:to>
    <xdr:pic>
      <xdr:nvPicPr>
        <xdr:cNvPr id="5"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96385" y="127490"/>
          <a:ext cx="989135" cy="126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200025</xdr:colOff>
      <xdr:row>0</xdr:row>
      <xdr:rowOff>28575</xdr:rowOff>
    </xdr:from>
    <xdr:to>
      <xdr:col>1</xdr:col>
      <xdr:colOff>1200150</xdr:colOff>
      <xdr:row>3</xdr:row>
      <xdr:rowOff>171450</xdr:rowOff>
    </xdr:to>
    <xdr:pic>
      <xdr:nvPicPr>
        <xdr:cNvPr id="5"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28600"/>
          <a:ext cx="1000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323850</xdr:colOff>
      <xdr:row>1</xdr:row>
      <xdr:rowOff>76200</xdr:rowOff>
    </xdr:from>
    <xdr:to>
      <xdr:col>1</xdr:col>
      <xdr:colOff>1314450</xdr:colOff>
      <xdr:row>4</xdr:row>
      <xdr:rowOff>276225</xdr:rowOff>
    </xdr:to>
    <xdr:pic>
      <xdr:nvPicPr>
        <xdr:cNvPr id="2" name="Imagen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1085850" y="266700"/>
          <a:ext cx="4381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466725</xdr:colOff>
      <xdr:row>43</xdr:row>
      <xdr:rowOff>228600</xdr:rowOff>
    </xdr:from>
    <xdr:to>
      <xdr:col>7</xdr:col>
      <xdr:colOff>533400</xdr:colOff>
      <xdr:row>47</xdr:row>
      <xdr:rowOff>381000</xdr:rowOff>
    </xdr:to>
    <xdr:graphicFrame macro="">
      <xdr:nvGraphicFramePr>
        <xdr:cNvPr id="4" name="Gráfico 1">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329710</xdr:colOff>
      <xdr:row>1</xdr:row>
      <xdr:rowOff>51290</xdr:rowOff>
    </xdr:from>
    <xdr:to>
      <xdr:col>1</xdr:col>
      <xdr:colOff>1318845</xdr:colOff>
      <xdr:row>4</xdr:row>
      <xdr:rowOff>238126</xdr:rowOff>
    </xdr:to>
    <xdr:pic>
      <xdr:nvPicPr>
        <xdr:cNvPr id="5"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96385" y="127490"/>
          <a:ext cx="989135" cy="126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200025</xdr:colOff>
      <xdr:row>0</xdr:row>
      <xdr:rowOff>28575</xdr:rowOff>
    </xdr:from>
    <xdr:to>
      <xdr:col>1</xdr:col>
      <xdr:colOff>1200150</xdr:colOff>
      <xdr:row>3</xdr:row>
      <xdr:rowOff>171450</xdr:rowOff>
    </xdr:to>
    <xdr:pic>
      <xdr:nvPicPr>
        <xdr:cNvPr id="5"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1000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323850</xdr:colOff>
      <xdr:row>1</xdr:row>
      <xdr:rowOff>76200</xdr:rowOff>
    </xdr:from>
    <xdr:to>
      <xdr:col>1</xdr:col>
      <xdr:colOff>1314450</xdr:colOff>
      <xdr:row>4</xdr:row>
      <xdr:rowOff>276225</xdr:rowOff>
    </xdr:to>
    <xdr:pic>
      <xdr:nvPicPr>
        <xdr:cNvPr id="2" name="Imagen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1085850" y="266700"/>
          <a:ext cx="4381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466725</xdr:colOff>
      <xdr:row>43</xdr:row>
      <xdr:rowOff>228600</xdr:rowOff>
    </xdr:from>
    <xdr:to>
      <xdr:col>7</xdr:col>
      <xdr:colOff>533400</xdr:colOff>
      <xdr:row>47</xdr:row>
      <xdr:rowOff>381000</xdr:rowOff>
    </xdr:to>
    <xdr:graphicFrame macro="">
      <xdr:nvGraphicFramePr>
        <xdr:cNvPr id="4" name="Gráfico 1">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329710</xdr:colOff>
      <xdr:row>1</xdr:row>
      <xdr:rowOff>51290</xdr:rowOff>
    </xdr:from>
    <xdr:to>
      <xdr:col>1</xdr:col>
      <xdr:colOff>1318845</xdr:colOff>
      <xdr:row>4</xdr:row>
      <xdr:rowOff>238126</xdr:rowOff>
    </xdr:to>
    <xdr:pic>
      <xdr:nvPicPr>
        <xdr:cNvPr id="5"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96385" y="127490"/>
          <a:ext cx="989135" cy="126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AMERICA.MONGE\Configuraci&#243;n%20local\Archivos%20temporales%20de%20Internet\Content.IE5\AQWHVXVJ\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MERICA.MONGE\Configuraci&#243;n%20local\Archivos%20temporales%20de%20Internet\Content.IE5\AQWHVXVJ\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7"/>
  <sheetViews>
    <sheetView showGridLines="0" topLeftCell="A4" zoomScale="60" zoomScaleNormal="60" workbookViewId="0">
      <selection activeCell="F19" sqref="F19:F21"/>
    </sheetView>
  </sheetViews>
  <sheetFormatPr baseColWidth="10" defaultRowHeight="15" x14ac:dyDescent="0.25"/>
  <cols>
    <col min="1" max="1" width="9.140625" style="5" customWidth="1"/>
    <col min="2" max="2" width="24" style="5" customWidth="1"/>
    <col min="3" max="3" width="24.140625" style="5" customWidth="1"/>
    <col min="4" max="4" width="28.28515625" style="5" customWidth="1"/>
    <col min="5" max="5" width="18.5703125" style="5" customWidth="1"/>
    <col min="6" max="6" width="32.42578125" style="5" customWidth="1"/>
    <col min="7" max="7" width="19" style="5" customWidth="1"/>
    <col min="8" max="8" width="35.85546875" style="5" customWidth="1"/>
    <col min="9" max="20" width="13.28515625" style="5" customWidth="1"/>
    <col min="21" max="21" width="16.42578125" style="5" customWidth="1"/>
    <col min="22" max="23" width="23.85546875" style="5" customWidth="1"/>
    <col min="24" max="16384" width="11.42578125" style="5"/>
  </cols>
  <sheetData>
    <row r="1" spans="1:23" s="8" customFormat="1" ht="39.75" customHeight="1" thickBot="1" x14ac:dyDescent="0.3">
      <c r="A1" s="315"/>
      <c r="B1" s="316"/>
      <c r="C1" s="295" t="s">
        <v>335</v>
      </c>
      <c r="D1" s="296"/>
      <c r="E1" s="296"/>
      <c r="F1" s="296"/>
      <c r="G1" s="296"/>
      <c r="H1" s="296"/>
      <c r="I1" s="296"/>
      <c r="J1" s="296"/>
      <c r="K1" s="296"/>
      <c r="L1" s="296"/>
      <c r="M1" s="296"/>
      <c r="N1" s="296"/>
      <c r="O1" s="296"/>
      <c r="P1" s="296"/>
      <c r="Q1" s="296"/>
      <c r="R1" s="296"/>
      <c r="S1" s="296"/>
      <c r="T1" s="297"/>
      <c r="V1" s="330"/>
      <c r="W1" s="330"/>
    </row>
    <row r="2" spans="1:23" s="8" customFormat="1" ht="40.5" customHeight="1" thickBot="1" x14ac:dyDescent="0.3">
      <c r="A2" s="317"/>
      <c r="B2" s="318"/>
      <c r="C2" s="295" t="s">
        <v>16</v>
      </c>
      <c r="D2" s="296"/>
      <c r="E2" s="296"/>
      <c r="F2" s="296"/>
      <c r="G2" s="296"/>
      <c r="H2" s="296"/>
      <c r="I2" s="296"/>
      <c r="J2" s="296"/>
      <c r="K2" s="296"/>
      <c r="L2" s="296"/>
      <c r="M2" s="296"/>
      <c r="N2" s="296"/>
      <c r="O2" s="296"/>
      <c r="P2" s="296"/>
      <c r="Q2" s="296"/>
      <c r="R2" s="296"/>
      <c r="S2" s="296"/>
      <c r="T2" s="297"/>
      <c r="V2" s="330"/>
      <c r="W2" s="330"/>
    </row>
    <row r="3" spans="1:23" s="8" customFormat="1" ht="42.75" customHeight="1" thickBot="1" x14ac:dyDescent="0.3">
      <c r="A3" s="317"/>
      <c r="B3" s="318"/>
      <c r="C3" s="295" t="s">
        <v>267</v>
      </c>
      <c r="D3" s="296"/>
      <c r="E3" s="296"/>
      <c r="F3" s="296"/>
      <c r="G3" s="296"/>
      <c r="H3" s="296"/>
      <c r="I3" s="296"/>
      <c r="J3" s="296"/>
      <c r="K3" s="296"/>
      <c r="L3" s="296"/>
      <c r="M3" s="296"/>
      <c r="N3" s="296"/>
      <c r="O3" s="296"/>
      <c r="P3" s="296"/>
      <c r="Q3" s="296"/>
      <c r="R3" s="296"/>
      <c r="S3" s="296"/>
      <c r="T3" s="297"/>
      <c r="V3" s="330"/>
      <c r="W3" s="330"/>
    </row>
    <row r="4" spans="1:23" s="8" customFormat="1" ht="33.75" customHeight="1" thickBot="1" x14ac:dyDescent="0.3">
      <c r="A4" s="319"/>
      <c r="B4" s="320"/>
      <c r="C4" s="298" t="s">
        <v>20</v>
      </c>
      <c r="D4" s="299"/>
      <c r="E4" s="299"/>
      <c r="F4" s="299"/>
      <c r="G4" s="299"/>
      <c r="H4" s="300"/>
      <c r="I4" s="301" t="s">
        <v>337</v>
      </c>
      <c r="J4" s="302"/>
      <c r="K4" s="302"/>
      <c r="L4" s="302"/>
      <c r="M4" s="302"/>
      <c r="N4" s="302"/>
      <c r="O4" s="302"/>
      <c r="P4" s="302"/>
      <c r="Q4" s="302"/>
      <c r="R4" s="302"/>
      <c r="S4" s="302"/>
      <c r="T4" s="303"/>
      <c r="V4" s="330"/>
      <c r="W4" s="330"/>
    </row>
    <row r="5" spans="1:23" s="8" customFormat="1" ht="21.75" customHeight="1" x14ac:dyDescent="0.25">
      <c r="C5" s="13"/>
      <c r="D5" s="13"/>
      <c r="E5" s="13"/>
      <c r="F5" s="13"/>
      <c r="G5" s="10"/>
      <c r="H5" s="9"/>
      <c r="I5" s="10"/>
      <c r="J5" s="11"/>
      <c r="K5" s="12"/>
      <c r="L5" s="12"/>
      <c r="M5" s="12"/>
      <c r="N5" s="12"/>
    </row>
    <row r="6" spans="1:23" s="1" customFormat="1" ht="30" customHeight="1" thickBot="1" x14ac:dyDescent="0.3">
      <c r="C6" s="3"/>
      <c r="D6" s="3"/>
      <c r="E6" s="3"/>
      <c r="F6" s="3"/>
      <c r="G6" s="7"/>
      <c r="H6" s="7"/>
      <c r="I6" s="7"/>
      <c r="J6" s="7"/>
      <c r="K6" s="3"/>
      <c r="L6" s="3"/>
      <c r="M6" s="3"/>
      <c r="N6" s="3"/>
      <c r="O6" s="3"/>
      <c r="P6" s="6"/>
      <c r="Q6" s="6"/>
      <c r="R6" s="6"/>
      <c r="S6" s="6"/>
      <c r="T6" s="4"/>
      <c r="U6" s="4"/>
      <c r="V6" s="2"/>
      <c r="W6" s="2"/>
    </row>
    <row r="7" spans="1:23" s="1" customFormat="1" ht="48" customHeight="1" thickBot="1" x14ac:dyDescent="0.3">
      <c r="B7" s="14" t="s">
        <v>24</v>
      </c>
      <c r="C7" s="312" t="s">
        <v>333</v>
      </c>
      <c r="D7" s="313"/>
      <c r="E7" s="313"/>
      <c r="F7" s="313"/>
      <c r="G7" s="314"/>
      <c r="H7" s="3"/>
      <c r="I7" s="3"/>
      <c r="J7" s="3"/>
      <c r="K7" s="3"/>
      <c r="L7" s="3"/>
      <c r="M7" s="3"/>
      <c r="N7" s="3"/>
      <c r="O7" s="3"/>
      <c r="P7" s="6"/>
      <c r="Q7" s="6"/>
      <c r="R7" s="6"/>
      <c r="S7" s="6"/>
      <c r="T7" s="4"/>
      <c r="U7" s="4"/>
      <c r="V7" s="2"/>
      <c r="W7" s="2"/>
    </row>
    <row r="8" spans="1:23" s="1" customFormat="1" ht="39.75" customHeight="1" x14ac:dyDescent="0.25"/>
    <row r="9" spans="1:23" s="1" customFormat="1" x14ac:dyDescent="0.25"/>
    <row r="10" spans="1:23" s="41" customFormat="1" ht="45" customHeight="1" x14ac:dyDescent="0.2">
      <c r="A10" s="323" t="s">
        <v>23</v>
      </c>
      <c r="B10" s="324"/>
      <c r="C10" s="324"/>
      <c r="D10" s="324"/>
      <c r="E10" s="324"/>
      <c r="F10" s="324"/>
      <c r="G10" s="324"/>
      <c r="H10" s="324"/>
      <c r="I10" s="324"/>
      <c r="J10" s="324"/>
      <c r="K10" s="324"/>
      <c r="L10" s="324"/>
      <c r="M10" s="324"/>
      <c r="N10" s="324"/>
      <c r="O10" s="324"/>
      <c r="P10" s="324"/>
      <c r="Q10" s="324"/>
      <c r="R10" s="324"/>
      <c r="S10" s="324"/>
      <c r="T10" s="324"/>
      <c r="U10" s="324"/>
      <c r="V10" s="324"/>
      <c r="W10" s="325"/>
    </row>
    <row r="11" spans="1:23" s="42" customFormat="1" ht="38.25" customHeight="1" x14ac:dyDescent="0.25">
      <c r="A11" s="321" t="s">
        <v>7</v>
      </c>
      <c r="B11" s="304" t="s">
        <v>8</v>
      </c>
      <c r="C11" s="305"/>
      <c r="D11" s="306"/>
      <c r="E11" s="326" t="s">
        <v>19</v>
      </c>
      <c r="F11" s="326" t="s">
        <v>129</v>
      </c>
      <c r="G11" s="321" t="s">
        <v>15</v>
      </c>
      <c r="H11" s="321" t="s">
        <v>130</v>
      </c>
      <c r="I11" s="304" t="s">
        <v>338</v>
      </c>
      <c r="J11" s="305"/>
      <c r="K11" s="305"/>
      <c r="L11" s="305"/>
      <c r="M11" s="305"/>
      <c r="N11" s="305"/>
      <c r="O11" s="305"/>
      <c r="P11" s="305"/>
      <c r="Q11" s="305"/>
      <c r="R11" s="305"/>
      <c r="S11" s="305"/>
      <c r="T11" s="305"/>
      <c r="U11" s="305"/>
      <c r="V11" s="305"/>
      <c r="W11" s="306"/>
    </row>
    <row r="12" spans="1:23" s="42" customFormat="1" ht="46.5" customHeight="1" x14ac:dyDescent="0.25">
      <c r="A12" s="321"/>
      <c r="B12" s="43" t="s">
        <v>22</v>
      </c>
      <c r="C12" s="43" t="s">
        <v>9</v>
      </c>
      <c r="D12" s="160" t="s">
        <v>252</v>
      </c>
      <c r="E12" s="327"/>
      <c r="F12" s="327"/>
      <c r="G12" s="321"/>
      <c r="H12" s="321"/>
      <c r="I12" s="44" t="s">
        <v>13</v>
      </c>
      <c r="J12" s="44" t="s">
        <v>14</v>
      </c>
      <c r="K12" s="44" t="s">
        <v>10</v>
      </c>
      <c r="L12" s="44" t="s">
        <v>11</v>
      </c>
      <c r="M12" s="44" t="s">
        <v>12</v>
      </c>
      <c r="N12" s="44" t="s">
        <v>0</v>
      </c>
      <c r="O12" s="44" t="s">
        <v>1</v>
      </c>
      <c r="P12" s="44" t="s">
        <v>2</v>
      </c>
      <c r="Q12" s="44" t="s">
        <v>3</v>
      </c>
      <c r="R12" s="44" t="s">
        <v>4</v>
      </c>
      <c r="S12" s="44" t="s">
        <v>5</v>
      </c>
      <c r="T12" s="44" t="s">
        <v>6</v>
      </c>
      <c r="U12" s="44" t="s">
        <v>17</v>
      </c>
      <c r="V12" s="334" t="s">
        <v>18</v>
      </c>
      <c r="W12" s="334"/>
    </row>
    <row r="13" spans="1:23" s="45" customFormat="1" ht="65.25" customHeight="1" x14ac:dyDescent="0.2">
      <c r="A13" s="322">
        <v>1</v>
      </c>
      <c r="B13" s="332" t="s">
        <v>159</v>
      </c>
      <c r="C13" s="307" t="str">
        <f>+'1_Conceptos'!C13:I13</f>
        <v xml:space="preserve">6. Proveer un ecosistema adecuado para la innovación y adopción  de nuevas y mejores tecnologías de movilidad y de información y comunicación </v>
      </c>
      <c r="D13" s="282" t="s">
        <v>265</v>
      </c>
      <c r="E13" s="328" t="s">
        <v>21</v>
      </c>
      <c r="F13" s="333" t="str">
        <f>+'1_Conceptos'!F9</f>
        <v xml:space="preserve">Atender el 100% de los conceptos técnicos solicitados a la Oficina de Tecnologías de la Información y las Comunicaciones
</v>
      </c>
      <c r="G13" s="331" t="str">
        <f>+'1_Conceptos'!C15</f>
        <v xml:space="preserve">Conceptos Técnicos </v>
      </c>
      <c r="H13" s="135" t="str">
        <f>+'1_Conceptos'!C22</f>
        <v>Número de solicitudes de conceptos atendidas</v>
      </c>
      <c r="I13" s="133">
        <f>+'1_Conceptos'!C30</f>
        <v>1</v>
      </c>
      <c r="J13" s="133">
        <f>+'1_Conceptos'!C31</f>
        <v>5</v>
      </c>
      <c r="K13" s="133">
        <f>+'1_Conceptos'!C32</f>
        <v>4</v>
      </c>
      <c r="L13" s="133">
        <f>+'1_Conceptos'!C33</f>
        <v>0</v>
      </c>
      <c r="M13" s="133">
        <f>+'1_Conceptos'!C34</f>
        <v>0</v>
      </c>
      <c r="N13" s="133">
        <f>+'1_Conceptos'!C35</f>
        <v>0</v>
      </c>
      <c r="O13" s="133">
        <f>+'1_Conceptos'!C36</f>
        <v>0</v>
      </c>
      <c r="P13" s="133">
        <f>+'1_Conceptos'!C37</f>
        <v>0</v>
      </c>
      <c r="Q13" s="133">
        <f>+'1_Conceptos'!C38</f>
        <v>0</v>
      </c>
      <c r="R13" s="133">
        <f>+'1_Conceptos'!C39</f>
        <v>0</v>
      </c>
      <c r="S13" s="133">
        <f>+'1_Conceptos'!C40</f>
        <v>0</v>
      </c>
      <c r="T13" s="133">
        <f>+'1_Conceptos'!C41</f>
        <v>0</v>
      </c>
      <c r="U13" s="134">
        <f>+SUM(I13:T13)</f>
        <v>10</v>
      </c>
      <c r="V13" s="329" t="str">
        <f>+'1_Conceptos'!C49</f>
        <v>En los primeros tres meses del año 2019 la Oficina de Tecnologías de la Información y las Comunicaciones ha conceptuado sobre los  proyectos  con componente tecnológico a desarrollar en la  entidad, permitiendo dar los lineamientos para la ejecución de los  mismos siguiendo metodologías eficientes y  buenas practicas de tecnología de información y comunicaciones - TIC.</v>
      </c>
      <c r="W13" s="329"/>
    </row>
    <row r="14" spans="1:23" s="45" customFormat="1" ht="65.25" customHeight="1" x14ac:dyDescent="0.2">
      <c r="A14" s="322"/>
      <c r="B14" s="332"/>
      <c r="C14" s="307"/>
      <c r="D14" s="283"/>
      <c r="E14" s="328"/>
      <c r="F14" s="333"/>
      <c r="G14" s="331"/>
      <c r="H14" s="135" t="str">
        <f>+'1_Conceptos'!F22</f>
        <v>Total de solicitudes de concepto allegadas en la vigencia</v>
      </c>
      <c r="I14" s="133">
        <f>+'1_Conceptos'!E30</f>
        <v>0</v>
      </c>
      <c r="J14" s="133">
        <f>+'1_Conceptos'!E31</f>
        <v>0</v>
      </c>
      <c r="K14" s="133">
        <f>+'1_Conceptos'!E32</f>
        <v>10</v>
      </c>
      <c r="L14" s="133">
        <f>+'1_Conceptos'!E33</f>
        <v>0</v>
      </c>
      <c r="M14" s="133">
        <f>+'1_Conceptos'!E34</f>
        <v>0</v>
      </c>
      <c r="N14" s="133">
        <f>+'1_Conceptos'!E35</f>
        <v>0</v>
      </c>
      <c r="O14" s="133">
        <f>+'1_Conceptos'!E36</f>
        <v>0</v>
      </c>
      <c r="P14" s="133">
        <f>+'1_Conceptos'!E37</f>
        <v>0</v>
      </c>
      <c r="Q14" s="133">
        <f>+'1_Conceptos'!E38</f>
        <v>0</v>
      </c>
      <c r="R14" s="133">
        <f>+'1_Conceptos'!E39</f>
        <v>0</v>
      </c>
      <c r="S14" s="133">
        <f>+'1_Conceptos'!E40</f>
        <v>0</v>
      </c>
      <c r="T14" s="133">
        <f>+'1_Conceptos'!E41</f>
        <v>0</v>
      </c>
      <c r="U14" s="134">
        <f>+SUM(I14:T14)</f>
        <v>10</v>
      </c>
      <c r="V14" s="329"/>
      <c r="W14" s="329"/>
    </row>
    <row r="15" spans="1:23" s="45" customFormat="1" ht="65.25" customHeight="1" x14ac:dyDescent="0.2">
      <c r="A15" s="322"/>
      <c r="B15" s="332"/>
      <c r="C15" s="307"/>
      <c r="D15" s="284"/>
      <c r="E15" s="328"/>
      <c r="F15" s="333"/>
      <c r="G15" s="331"/>
      <c r="H15" s="136" t="s">
        <v>131</v>
      </c>
      <c r="I15" s="132" t="e">
        <f>+I13/I14</f>
        <v>#DIV/0!</v>
      </c>
      <c r="J15" s="132" t="e">
        <f t="shared" ref="J15:U15" si="0">+J13/J14</f>
        <v>#DIV/0!</v>
      </c>
      <c r="K15" s="132">
        <f t="shared" si="0"/>
        <v>0.4</v>
      </c>
      <c r="L15" s="132" t="e">
        <f t="shared" si="0"/>
        <v>#DIV/0!</v>
      </c>
      <c r="M15" s="132" t="e">
        <f t="shared" si="0"/>
        <v>#DIV/0!</v>
      </c>
      <c r="N15" s="132" t="e">
        <f t="shared" si="0"/>
        <v>#DIV/0!</v>
      </c>
      <c r="O15" s="132" t="e">
        <f t="shared" si="0"/>
        <v>#DIV/0!</v>
      </c>
      <c r="P15" s="132" t="e">
        <f t="shared" si="0"/>
        <v>#DIV/0!</v>
      </c>
      <c r="Q15" s="132" t="e">
        <f t="shared" si="0"/>
        <v>#DIV/0!</v>
      </c>
      <c r="R15" s="132" t="e">
        <f t="shared" si="0"/>
        <v>#DIV/0!</v>
      </c>
      <c r="S15" s="132" t="e">
        <f t="shared" si="0"/>
        <v>#DIV/0!</v>
      </c>
      <c r="T15" s="132" t="e">
        <f t="shared" si="0"/>
        <v>#DIV/0!</v>
      </c>
      <c r="U15" s="132">
        <f t="shared" si="0"/>
        <v>1</v>
      </c>
      <c r="V15" s="329"/>
      <c r="W15" s="329"/>
    </row>
    <row r="16" spans="1:23" s="45" customFormat="1" ht="65.25" customHeight="1" x14ac:dyDescent="0.2">
      <c r="A16" s="322">
        <v>2</v>
      </c>
      <c r="B16" s="332" t="s">
        <v>159</v>
      </c>
      <c r="C16" s="307" t="str">
        <f>+'2_Soporte'!C13</f>
        <v xml:space="preserve">6. Proveer un ecosistema adecuado para la innovación y adopción  de nuevas y mejores tecnologías de movilidad y de información y comunicación </v>
      </c>
      <c r="D16" s="282" t="s">
        <v>260</v>
      </c>
      <c r="E16" s="328" t="s">
        <v>21</v>
      </c>
      <c r="F16" s="333" t="str">
        <f>+'2_Soporte'!F9</f>
        <v>Atender el 100% de los requerimientos de soporte técnico solicitados a la Oficina de Tecnologías de la Información y las Comunicaciones de las aplicaciones y servicios a cargo de la Oficina</v>
      </c>
      <c r="G16" s="331" t="str">
        <f>+'2_Soporte'!C15</f>
        <v>Soporte Técnico Aplicaciones OTIC</v>
      </c>
      <c r="H16" s="135" t="str">
        <f>+'2_Soporte'!C22</f>
        <v>Número de soportes técnicos atentidos</v>
      </c>
      <c r="I16" s="133">
        <f>+'2_Soporte'!C30</f>
        <v>113</v>
      </c>
      <c r="J16" s="133">
        <f>+'2_Soporte'!C31</f>
        <v>153</v>
      </c>
      <c r="K16" s="133">
        <f>+'2_Soporte'!C32</f>
        <v>183</v>
      </c>
      <c r="L16" s="133">
        <f>+'2_Soporte'!C33</f>
        <v>0</v>
      </c>
      <c r="M16" s="133">
        <f>+'2_Soporte'!C34</f>
        <v>0</v>
      </c>
      <c r="N16" s="133">
        <f>+'2_Soporte'!C35</f>
        <v>0</v>
      </c>
      <c r="O16" s="133">
        <f>+'2_Soporte'!C36</f>
        <v>0</v>
      </c>
      <c r="P16" s="133">
        <f>+'2_Soporte'!C37</f>
        <v>0</v>
      </c>
      <c r="Q16" s="133">
        <f>+'2_Soporte'!C38</f>
        <v>0</v>
      </c>
      <c r="R16" s="133">
        <f>+'2_Soporte'!C39</f>
        <v>0</v>
      </c>
      <c r="S16" s="133">
        <f>+'2_Soporte'!C40</f>
        <v>0</v>
      </c>
      <c r="T16" s="133">
        <f>+'2_Soporte'!C41</f>
        <v>0</v>
      </c>
      <c r="U16" s="134">
        <f>SUM(I16:T16)</f>
        <v>449</v>
      </c>
      <c r="V16" s="329" t="str">
        <f>+'2_Soporte'!C49</f>
        <v>Todos los soportes técnicos reportados a la Oficina de Tecnologías de la Información y las Comunicaciones durante el primer trimestre fueron exitosamente resueltos.</v>
      </c>
      <c r="W16" s="329"/>
    </row>
    <row r="17" spans="1:23" s="45" customFormat="1" ht="65.25" customHeight="1" x14ac:dyDescent="0.2">
      <c r="A17" s="322"/>
      <c r="B17" s="332"/>
      <c r="C17" s="307"/>
      <c r="D17" s="283"/>
      <c r="E17" s="328"/>
      <c r="F17" s="333"/>
      <c r="G17" s="331"/>
      <c r="H17" s="135" t="str">
        <f>+'2_Soporte'!F22</f>
        <v>Total de solicitudes de soportes técnicos allegados en la vigencia</v>
      </c>
      <c r="I17" s="133">
        <f>+'2_Soporte'!E30</f>
        <v>113</v>
      </c>
      <c r="J17" s="133">
        <f>+'2_Soporte'!E31</f>
        <v>153</v>
      </c>
      <c r="K17" s="133">
        <f>+'2_Soporte'!E32</f>
        <v>183</v>
      </c>
      <c r="L17" s="133">
        <f>+'2_Soporte'!E33</f>
        <v>0</v>
      </c>
      <c r="M17" s="133">
        <f>+'2_Soporte'!E34</f>
        <v>0</v>
      </c>
      <c r="N17" s="133">
        <f>+'2_Soporte'!E35</f>
        <v>0</v>
      </c>
      <c r="O17" s="133">
        <f>+'2_Soporte'!E36</f>
        <v>0</v>
      </c>
      <c r="P17" s="133">
        <f>+'2_Soporte'!E37</f>
        <v>0</v>
      </c>
      <c r="Q17" s="133">
        <f>+'2_Soporte'!E38</f>
        <v>0</v>
      </c>
      <c r="R17" s="133">
        <f>+'2_Soporte'!E39</f>
        <v>0</v>
      </c>
      <c r="S17" s="133">
        <f>+'2_Soporte'!E40</f>
        <v>0</v>
      </c>
      <c r="T17" s="133">
        <f>+'2_Soporte'!E41</f>
        <v>0</v>
      </c>
      <c r="U17" s="134">
        <f>SUM(I17:T17)</f>
        <v>449</v>
      </c>
      <c r="V17" s="329"/>
      <c r="W17" s="329"/>
    </row>
    <row r="18" spans="1:23" s="45" customFormat="1" ht="65.25" customHeight="1" x14ac:dyDescent="0.2">
      <c r="A18" s="322"/>
      <c r="B18" s="332"/>
      <c r="C18" s="307"/>
      <c r="D18" s="284"/>
      <c r="E18" s="328"/>
      <c r="F18" s="333"/>
      <c r="G18" s="331"/>
      <c r="H18" s="136" t="s">
        <v>131</v>
      </c>
      <c r="I18" s="132">
        <f>+I16/I17</f>
        <v>1</v>
      </c>
      <c r="J18" s="132">
        <f t="shared" ref="J18:U18" si="1">+J16/J17</f>
        <v>1</v>
      </c>
      <c r="K18" s="132">
        <f t="shared" si="1"/>
        <v>1</v>
      </c>
      <c r="L18" s="132" t="e">
        <f t="shared" si="1"/>
        <v>#DIV/0!</v>
      </c>
      <c r="M18" s="132" t="e">
        <f t="shared" si="1"/>
        <v>#DIV/0!</v>
      </c>
      <c r="N18" s="132" t="e">
        <f t="shared" si="1"/>
        <v>#DIV/0!</v>
      </c>
      <c r="O18" s="132" t="e">
        <f t="shared" si="1"/>
        <v>#DIV/0!</v>
      </c>
      <c r="P18" s="132" t="e">
        <f t="shared" si="1"/>
        <v>#DIV/0!</v>
      </c>
      <c r="Q18" s="132" t="e">
        <f t="shared" si="1"/>
        <v>#DIV/0!</v>
      </c>
      <c r="R18" s="132" t="e">
        <f t="shared" si="1"/>
        <v>#DIV/0!</v>
      </c>
      <c r="S18" s="132" t="e">
        <f t="shared" si="1"/>
        <v>#DIV/0!</v>
      </c>
      <c r="T18" s="132" t="e">
        <f t="shared" si="1"/>
        <v>#DIV/0!</v>
      </c>
      <c r="U18" s="170">
        <f t="shared" si="1"/>
        <v>1</v>
      </c>
      <c r="V18" s="329"/>
      <c r="W18" s="329"/>
    </row>
    <row r="19" spans="1:23" s="45" customFormat="1" ht="65.25" customHeight="1" x14ac:dyDescent="0.2">
      <c r="A19" s="285">
        <v>3</v>
      </c>
      <c r="B19" s="308" t="s">
        <v>159</v>
      </c>
      <c r="C19" s="285" t="str">
        <f>+'3_SSI'!C13:I13</f>
        <v xml:space="preserve">6. Proveer un ecosistema adecuado para la innovación y adopción  de nuevas y mejores tecnologías de movilidad y de información y comunicación </v>
      </c>
      <c r="D19" s="282" t="s">
        <v>265</v>
      </c>
      <c r="E19" s="285" t="s">
        <v>21</v>
      </c>
      <c r="F19" s="290" t="str">
        <f>+'3_SSI'!F9</f>
        <v xml:space="preserve">Adelantar el 100% de las actividades programadas para la gestión en el Subsistema de seguridad de la informacíon </v>
      </c>
      <c r="G19" s="285" t="str">
        <f>+'3_SSI'!C15</f>
        <v>Sostenibilidad del Subsistema de Seguridad de la Información</v>
      </c>
      <c r="H19" s="135" t="str">
        <f>+'3_SSI'!C22</f>
        <v>Porcentaje de avance en actividades ejecutadas</v>
      </c>
      <c r="I19" s="228">
        <f>+'3_SSI'!C30</f>
        <v>0</v>
      </c>
      <c r="J19" s="228">
        <f>+'3_SSI'!C31</f>
        <v>0</v>
      </c>
      <c r="K19" s="228">
        <f>+'3_SSI'!C32</f>
        <v>0.2</v>
      </c>
      <c r="L19" s="228">
        <f>+'3_SSI'!C33</f>
        <v>0</v>
      </c>
      <c r="M19" s="228">
        <f>+'3_SSI'!C34</f>
        <v>0</v>
      </c>
      <c r="N19" s="228">
        <f>+'3_SSI'!C35</f>
        <v>0</v>
      </c>
      <c r="O19" s="228">
        <f>+'3_SSI'!C36</f>
        <v>0</v>
      </c>
      <c r="P19" s="228">
        <f>+'3_SSI'!C37</f>
        <v>0</v>
      </c>
      <c r="Q19" s="228">
        <f>+'3_SSI'!C38</f>
        <v>0</v>
      </c>
      <c r="R19" s="228">
        <f>+'3_SSI'!C39</f>
        <v>0</v>
      </c>
      <c r="S19" s="228">
        <f>+'3_SSI'!C40</f>
        <v>0</v>
      </c>
      <c r="T19" s="228">
        <f>+'3_SSI'!C41</f>
        <v>0</v>
      </c>
      <c r="U19" s="229">
        <f>SUM(I19:T19)</f>
        <v>0.2</v>
      </c>
      <c r="V19" s="288" t="str">
        <f>+'3_SSI'!C49</f>
        <v>Se definió el plan de comunicaciones denominado "Plan de Cultura y Sensibilización_Seguridad_2019" que se implementará durante el 2019. Las acciones implementadas dentro de ese plan son: Definir material de Capacitación, reserva de salas y demás requisitos, para la capacitación de Seguridad. Realizar Capacitación de principios de Seguridad, Políticas y procedimientos SS y Mesa de Servicios</v>
      </c>
      <c r="W19" s="288"/>
    </row>
    <row r="20" spans="1:23" s="45" customFormat="1" ht="65.25" customHeight="1" x14ac:dyDescent="0.2">
      <c r="A20" s="286"/>
      <c r="B20" s="309"/>
      <c r="C20" s="286"/>
      <c r="D20" s="283"/>
      <c r="E20" s="286"/>
      <c r="F20" s="291"/>
      <c r="G20" s="286"/>
      <c r="H20" s="135" t="str">
        <f>+'3_SSI'!F22</f>
        <v>Porcentaje total  de avance de actividades programado en la vigencia</v>
      </c>
      <c r="I20" s="228">
        <f>+'3_SSI'!E30</f>
        <v>0</v>
      </c>
      <c r="J20" s="228">
        <f>+'3_SSI'!E31</f>
        <v>0</v>
      </c>
      <c r="K20" s="228">
        <f>+'3_SSI'!E32</f>
        <v>0.2</v>
      </c>
      <c r="L20" s="228">
        <f>+'3_SSI'!E33</f>
        <v>0</v>
      </c>
      <c r="M20" s="228">
        <f>+'3_SSI'!E34</f>
        <v>0</v>
      </c>
      <c r="N20" s="228">
        <f>+'3_SSI'!E35</f>
        <v>0.4</v>
      </c>
      <c r="O20" s="228">
        <f>+'3_SSI'!E36</f>
        <v>0</v>
      </c>
      <c r="P20" s="228">
        <f>+'3_SSI'!E37</f>
        <v>0</v>
      </c>
      <c r="Q20" s="228">
        <f>+'3_SSI'!E38</f>
        <v>0</v>
      </c>
      <c r="R20" s="228">
        <f>+'3_SSI'!E39</f>
        <v>0</v>
      </c>
      <c r="S20" s="228">
        <f>+'3_SSI'!E40</f>
        <v>0</v>
      </c>
      <c r="T20" s="228">
        <f>+'3_SSI'!E41</f>
        <v>0.4</v>
      </c>
      <c r="U20" s="229">
        <f>SUM(I20:T20)</f>
        <v>1</v>
      </c>
      <c r="V20" s="288"/>
      <c r="W20" s="288"/>
    </row>
    <row r="21" spans="1:23" s="45" customFormat="1" ht="65.25" customHeight="1" x14ac:dyDescent="0.2">
      <c r="A21" s="287"/>
      <c r="B21" s="310"/>
      <c r="C21" s="287"/>
      <c r="D21" s="284"/>
      <c r="E21" s="287"/>
      <c r="F21" s="292"/>
      <c r="G21" s="287"/>
      <c r="H21" s="136" t="s">
        <v>131</v>
      </c>
      <c r="I21" s="132" t="e">
        <f>+I19/I20</f>
        <v>#DIV/0!</v>
      </c>
      <c r="J21" s="132" t="e">
        <f t="shared" ref="J21:U21" si="2">+J19/J20</f>
        <v>#DIV/0!</v>
      </c>
      <c r="K21" s="132">
        <f t="shared" si="2"/>
        <v>1</v>
      </c>
      <c r="L21" s="132" t="e">
        <f t="shared" si="2"/>
        <v>#DIV/0!</v>
      </c>
      <c r="M21" s="132" t="e">
        <f t="shared" si="2"/>
        <v>#DIV/0!</v>
      </c>
      <c r="N21" s="132">
        <f t="shared" si="2"/>
        <v>0</v>
      </c>
      <c r="O21" s="132" t="e">
        <f t="shared" si="2"/>
        <v>#DIV/0!</v>
      </c>
      <c r="P21" s="132" t="e">
        <f t="shared" si="2"/>
        <v>#DIV/0!</v>
      </c>
      <c r="Q21" s="132" t="e">
        <f t="shared" si="2"/>
        <v>#DIV/0!</v>
      </c>
      <c r="R21" s="132" t="e">
        <f t="shared" si="2"/>
        <v>#DIV/0!</v>
      </c>
      <c r="S21" s="132" t="e">
        <f t="shared" si="2"/>
        <v>#DIV/0!</v>
      </c>
      <c r="T21" s="132">
        <f t="shared" si="2"/>
        <v>0</v>
      </c>
      <c r="U21" s="170">
        <f t="shared" si="2"/>
        <v>0.2</v>
      </c>
      <c r="V21" s="288"/>
      <c r="W21" s="288"/>
    </row>
    <row r="22" spans="1:23" s="45" customFormat="1" ht="66" customHeight="1" x14ac:dyDescent="0.2">
      <c r="A22" s="293">
        <v>4</v>
      </c>
      <c r="B22" s="311" t="s">
        <v>159</v>
      </c>
      <c r="C22" s="293" t="str">
        <f>+'4_MIPG'!C13</f>
        <v xml:space="preserve">7. Prestar servicios eficientes, oportunos y de calidad a la ciudadanía, tanto en gestión como en trámites de la movilidad </v>
      </c>
      <c r="D22" s="282" t="s">
        <v>260</v>
      </c>
      <c r="E22" s="293" t="s">
        <v>21</v>
      </c>
      <c r="F22" s="294" t="str">
        <f>+'4_MIPG'!F9</f>
        <v>Cumplir el 100% de las actividades propuestas en el Modelo Integrado de Planeación y Gestión - MIPG por la Oficina de Tecnologías de la Información y las Comunicaciones</v>
      </c>
      <c r="G22" s="293" t="str">
        <f>+'4_MIPG'!C15</f>
        <v>Cumplimiento de las acciones de MIPG</v>
      </c>
      <c r="H22" s="135" t="str">
        <f>+'4_MIPG'!C22</f>
        <v>Porcentaje de avance en actividades ejecutadas</v>
      </c>
      <c r="I22" s="228">
        <f>+'4_MIPG'!C30</f>
        <v>0</v>
      </c>
      <c r="J22" s="228">
        <f>+'4_MIPG'!C31</f>
        <v>0</v>
      </c>
      <c r="K22" s="228">
        <f>+'4_MIPG'!C32</f>
        <v>0.15</v>
      </c>
      <c r="L22" s="228">
        <f>+'4_MIPG'!C33</f>
        <v>0</v>
      </c>
      <c r="M22" s="228">
        <f>+'4_MIPG'!C34</f>
        <v>0</v>
      </c>
      <c r="N22" s="228">
        <f>+'4_MIPG'!C35</f>
        <v>0</v>
      </c>
      <c r="O22" s="228">
        <f>+'4_MIPG'!C36</f>
        <v>0</v>
      </c>
      <c r="P22" s="228">
        <f>+'4_MIPG'!C37</f>
        <v>0</v>
      </c>
      <c r="Q22" s="228">
        <f>+'4_MIPG'!C38</f>
        <v>0</v>
      </c>
      <c r="R22" s="228">
        <f>+'4_MIPG'!C398</f>
        <v>0</v>
      </c>
      <c r="S22" s="228">
        <f>+'4_MIPG'!C40</f>
        <v>0</v>
      </c>
      <c r="T22" s="228">
        <f>+'4_MIPG'!C41</f>
        <v>0</v>
      </c>
      <c r="U22" s="229">
        <f>SUM(I22:T22)</f>
        <v>0.15</v>
      </c>
      <c r="V22" s="289" t="str">
        <f>+'4_MIPG'!C49</f>
        <v>Se definió las acciones a ejecutar una vez exista un reporte por parte del ColCERT, el cual se definió a través de un procedimiento de gestión de incidentes de seguridad de la información que se encuentra automatizado en la herramienta Aranda.</v>
      </c>
      <c r="W22" s="289"/>
    </row>
    <row r="23" spans="1:23" ht="66" customHeight="1" x14ac:dyDescent="0.25">
      <c r="A23" s="293"/>
      <c r="B23" s="311"/>
      <c r="C23" s="293"/>
      <c r="D23" s="283"/>
      <c r="E23" s="293"/>
      <c r="F23" s="294"/>
      <c r="G23" s="293"/>
      <c r="H23" s="135" t="str">
        <f>+'4_MIPG'!F22</f>
        <v>Porcentaje total  de avance de actividades programado en la vigencia</v>
      </c>
      <c r="I23" s="230">
        <f>+'4_MIPG'!E30</f>
        <v>0</v>
      </c>
      <c r="J23" s="230">
        <f>+'4_MIPG'!E31</f>
        <v>0</v>
      </c>
      <c r="K23" s="230">
        <f>+'4_MIPG'!E32</f>
        <v>0</v>
      </c>
      <c r="L23" s="230">
        <f>+'4_MIPG'!E33</f>
        <v>0.15</v>
      </c>
      <c r="M23" s="230">
        <f>+'4_MIPG'!E34</f>
        <v>0</v>
      </c>
      <c r="N23" s="230">
        <f>+'4_MIPG'!E35</f>
        <v>0.25</v>
      </c>
      <c r="O23" s="230">
        <f>+'4_MIPG'!E36</f>
        <v>0</v>
      </c>
      <c r="P23" s="230">
        <f>+'4_MIPG'!E37</f>
        <v>0</v>
      </c>
      <c r="Q23" s="230">
        <f>+'4_MIPG'!E38</f>
        <v>0.3</v>
      </c>
      <c r="R23" s="230">
        <f>+'4_MIPG'!E39</f>
        <v>0.3</v>
      </c>
      <c r="S23" s="230">
        <f>+'4_MIPG'!E40</f>
        <v>0</v>
      </c>
      <c r="T23" s="230">
        <f>+'4_MIPG'!E41</f>
        <v>0</v>
      </c>
      <c r="U23" s="229">
        <f>SUM(I23:T23)</f>
        <v>1</v>
      </c>
      <c r="V23" s="289"/>
      <c r="W23" s="289"/>
    </row>
    <row r="24" spans="1:23" ht="66" customHeight="1" x14ac:dyDescent="0.25">
      <c r="A24" s="293"/>
      <c r="B24" s="311"/>
      <c r="C24" s="293"/>
      <c r="D24" s="284"/>
      <c r="E24" s="293"/>
      <c r="F24" s="294"/>
      <c r="G24" s="293"/>
      <c r="H24" s="224" t="s">
        <v>131</v>
      </c>
      <c r="I24" s="132" t="e">
        <f>+I22/I23</f>
        <v>#DIV/0!</v>
      </c>
      <c r="J24" s="132" t="e">
        <f>+J22/J23</f>
        <v>#DIV/0!</v>
      </c>
      <c r="K24" s="132" t="e">
        <f t="shared" ref="K24:U24" si="3">+K22/K23</f>
        <v>#DIV/0!</v>
      </c>
      <c r="L24" s="132">
        <f t="shared" si="3"/>
        <v>0</v>
      </c>
      <c r="M24" s="132" t="e">
        <f t="shared" si="3"/>
        <v>#DIV/0!</v>
      </c>
      <c r="N24" s="132">
        <f t="shared" si="3"/>
        <v>0</v>
      </c>
      <c r="O24" s="132" t="e">
        <f t="shared" si="3"/>
        <v>#DIV/0!</v>
      </c>
      <c r="P24" s="132" t="e">
        <f t="shared" si="3"/>
        <v>#DIV/0!</v>
      </c>
      <c r="Q24" s="132">
        <f t="shared" si="3"/>
        <v>0</v>
      </c>
      <c r="R24" s="132">
        <f t="shared" si="3"/>
        <v>0</v>
      </c>
      <c r="S24" s="132" t="e">
        <f t="shared" si="3"/>
        <v>#DIV/0!</v>
      </c>
      <c r="T24" s="132" t="e">
        <f t="shared" si="3"/>
        <v>#DIV/0!</v>
      </c>
      <c r="U24" s="132">
        <f t="shared" si="3"/>
        <v>0.15</v>
      </c>
      <c r="V24" s="289"/>
      <c r="W24" s="289"/>
    </row>
    <row r="25" spans="1:23" ht="75" customHeight="1" x14ac:dyDescent="0.25">
      <c r="A25" s="285">
        <v>5</v>
      </c>
      <c r="B25" s="308" t="s">
        <v>159</v>
      </c>
      <c r="C25" s="285" t="str">
        <f>+'5_PAAC'!C13</f>
        <v>4. Ser ejemplo en la rendición de cuentas a la ciudadanía</v>
      </c>
      <c r="D25" s="282" t="s">
        <v>260</v>
      </c>
      <c r="E25" s="285" t="s">
        <v>21</v>
      </c>
      <c r="F25" s="290" t="str">
        <f>+'5_PAAC'!F9</f>
        <v>Realizar el 100% de las actividades programadas en el Plan Anticorrupción y de Atención al Ciudadano de la vigencia por la Oficina de Tecnologías de la Información y las Comunicaciones</v>
      </c>
      <c r="G25" s="285" t="str">
        <f>+'5_PAAC'!C15</f>
        <v>Cumplimiento del P.A.A.C</v>
      </c>
      <c r="H25" s="135" t="str">
        <f>+'5_PAAC'!C22</f>
        <v xml:space="preserve">Total actividades ejecutadas </v>
      </c>
      <c r="I25" s="231">
        <f>+'5_PAAC'!C30</f>
        <v>0</v>
      </c>
      <c r="J25" s="231">
        <f>+'5_PAAC'!C31</f>
        <v>0</v>
      </c>
      <c r="K25" s="231">
        <f>+'5_PAAC'!C32</f>
        <v>0.5</v>
      </c>
      <c r="L25" s="231">
        <f>+'5_PAAC'!C33</f>
        <v>0</v>
      </c>
      <c r="M25" s="231">
        <f>+'5_PAAC'!C34</f>
        <v>0</v>
      </c>
      <c r="N25" s="231">
        <f>+'5_PAAC'!C35</f>
        <v>0</v>
      </c>
      <c r="O25" s="231">
        <f>+'5_PAAC'!C36</f>
        <v>0</v>
      </c>
      <c r="P25" s="231">
        <f>+'5_PAAC'!C37</f>
        <v>0</v>
      </c>
      <c r="Q25" s="231">
        <f>+'5_PAAC'!C38</f>
        <v>0</v>
      </c>
      <c r="R25" s="231">
        <f>+'5_PAAC'!C39</f>
        <v>0</v>
      </c>
      <c r="S25" s="231">
        <f>+'5_PAAC'!C40</f>
        <v>0</v>
      </c>
      <c r="T25" s="231">
        <f>+'5_PAAC'!C41</f>
        <v>0</v>
      </c>
      <c r="U25" s="134">
        <f>SUM(I25:T25)</f>
        <v>0.5</v>
      </c>
      <c r="V25" s="289" t="str">
        <f>+'5_PAAC'!C49</f>
        <v>Activos de información documental actualizados y  publicadaos en el portal de la SDM en https://www.movilidadbogota.gov.co/web/informacion-clasificada-reservada</v>
      </c>
      <c r="W25" s="289"/>
    </row>
    <row r="26" spans="1:23" ht="75" customHeight="1" x14ac:dyDescent="0.25">
      <c r="A26" s="286"/>
      <c r="B26" s="309"/>
      <c r="C26" s="286"/>
      <c r="D26" s="283"/>
      <c r="E26" s="286"/>
      <c r="F26" s="291"/>
      <c r="G26" s="286"/>
      <c r="H26" s="135" t="str">
        <f>+'5_PAAC'!F22</f>
        <v>Total actividades programadas</v>
      </c>
      <c r="I26" s="231">
        <f>+'5_PAAC'!E30</f>
        <v>0</v>
      </c>
      <c r="J26" s="231">
        <f>+'5_PAAC'!E31</f>
        <v>0</v>
      </c>
      <c r="K26" s="231">
        <f>+'5_PAAC'!E32</f>
        <v>0</v>
      </c>
      <c r="L26" s="231">
        <f>+'5_PAAC'!E33</f>
        <v>0</v>
      </c>
      <c r="M26" s="231">
        <f>+'5_PAAC'!E34</f>
        <v>0.3</v>
      </c>
      <c r="N26" s="231">
        <f>+'5_PAAC'!E35</f>
        <v>0.5</v>
      </c>
      <c r="O26" s="231">
        <f>+'5_PAAC'!E36</f>
        <v>0</v>
      </c>
      <c r="P26" s="231">
        <f>+'5_PAAC'!E37</f>
        <v>0.1</v>
      </c>
      <c r="Q26" s="231">
        <f>+'5_PAAC'!E38</f>
        <v>0</v>
      </c>
      <c r="R26" s="231">
        <f>+'5_PAAC'!E39</f>
        <v>0</v>
      </c>
      <c r="S26" s="231">
        <f>+'5_PAAC'!E40</f>
        <v>0</v>
      </c>
      <c r="T26" s="231">
        <f>+'5_PAAC'!E41</f>
        <v>0.1</v>
      </c>
      <c r="U26" s="134">
        <f>SUM(I26:T26)</f>
        <v>1</v>
      </c>
      <c r="V26" s="289"/>
      <c r="W26" s="289"/>
    </row>
    <row r="27" spans="1:23" ht="80.25" customHeight="1" x14ac:dyDescent="0.25">
      <c r="A27" s="287"/>
      <c r="B27" s="310"/>
      <c r="C27" s="287"/>
      <c r="D27" s="284"/>
      <c r="E27" s="287"/>
      <c r="F27" s="292"/>
      <c r="G27" s="287"/>
      <c r="H27" s="224" t="s">
        <v>131</v>
      </c>
      <c r="I27" s="132" t="e">
        <f>+I25/I26</f>
        <v>#DIV/0!</v>
      </c>
      <c r="J27" s="132" t="e">
        <f t="shared" ref="J27:U27" si="4">+J25/J26</f>
        <v>#DIV/0!</v>
      </c>
      <c r="K27" s="132" t="e">
        <f t="shared" si="4"/>
        <v>#DIV/0!</v>
      </c>
      <c r="L27" s="132" t="e">
        <f t="shared" si="4"/>
        <v>#DIV/0!</v>
      </c>
      <c r="M27" s="132">
        <f t="shared" si="4"/>
        <v>0</v>
      </c>
      <c r="N27" s="132">
        <f t="shared" si="4"/>
        <v>0</v>
      </c>
      <c r="O27" s="132" t="e">
        <f t="shared" si="4"/>
        <v>#DIV/0!</v>
      </c>
      <c r="P27" s="132">
        <f t="shared" si="4"/>
        <v>0</v>
      </c>
      <c r="Q27" s="132" t="e">
        <f t="shared" si="4"/>
        <v>#DIV/0!</v>
      </c>
      <c r="R27" s="132" t="e">
        <f t="shared" si="4"/>
        <v>#DIV/0!</v>
      </c>
      <c r="S27" s="132" t="e">
        <f t="shared" si="4"/>
        <v>#DIV/0!</v>
      </c>
      <c r="T27" s="132">
        <f t="shared" si="4"/>
        <v>0</v>
      </c>
      <c r="U27" s="132">
        <f t="shared" si="4"/>
        <v>0.5</v>
      </c>
      <c r="V27" s="289"/>
      <c r="W27" s="289"/>
    </row>
  </sheetData>
  <mergeCells count="57">
    <mergeCell ref="V16:W18"/>
    <mergeCell ref="A16:A18"/>
    <mergeCell ref="B16:B18"/>
    <mergeCell ref="C16:C18"/>
    <mergeCell ref="E16:E18"/>
    <mergeCell ref="F16:F18"/>
    <mergeCell ref="G16:G18"/>
    <mergeCell ref="D16:D18"/>
    <mergeCell ref="C7:G7"/>
    <mergeCell ref="A1:B4"/>
    <mergeCell ref="A11:A12"/>
    <mergeCell ref="A13:A15"/>
    <mergeCell ref="A10:W10"/>
    <mergeCell ref="E11:E12"/>
    <mergeCell ref="E13:E15"/>
    <mergeCell ref="V13:W15"/>
    <mergeCell ref="V1:W4"/>
    <mergeCell ref="H11:H12"/>
    <mergeCell ref="G13:G15"/>
    <mergeCell ref="G11:G12"/>
    <mergeCell ref="B13:B15"/>
    <mergeCell ref="F11:F12"/>
    <mergeCell ref="F13:F15"/>
    <mergeCell ref="V12:W12"/>
    <mergeCell ref="I11:W11"/>
    <mergeCell ref="C13:C15"/>
    <mergeCell ref="C25:C27"/>
    <mergeCell ref="B25:B27"/>
    <mergeCell ref="A25:A27"/>
    <mergeCell ref="B11:D11"/>
    <mergeCell ref="D13:D15"/>
    <mergeCell ref="B19:B21"/>
    <mergeCell ref="A19:A21"/>
    <mergeCell ref="E22:E24"/>
    <mergeCell ref="A22:A24"/>
    <mergeCell ref="B22:B24"/>
    <mergeCell ref="C22:C24"/>
    <mergeCell ref="D22:D24"/>
    <mergeCell ref="E19:E21"/>
    <mergeCell ref="D19:D21"/>
    <mergeCell ref="C1:T1"/>
    <mergeCell ref="C2:T2"/>
    <mergeCell ref="C3:T3"/>
    <mergeCell ref="C4:H4"/>
    <mergeCell ref="I4:T4"/>
    <mergeCell ref="D25:D27"/>
    <mergeCell ref="C19:C21"/>
    <mergeCell ref="V19:W21"/>
    <mergeCell ref="V22:W24"/>
    <mergeCell ref="V25:W27"/>
    <mergeCell ref="G25:G27"/>
    <mergeCell ref="F25:F27"/>
    <mergeCell ref="G19:G21"/>
    <mergeCell ref="F19:F21"/>
    <mergeCell ref="G22:G24"/>
    <mergeCell ref="F22:F24"/>
    <mergeCell ref="E25:E27"/>
  </mergeCells>
  <printOptions horizontalCentered="1"/>
  <pageMargins left="0.70866141732283472" right="0.70866141732283472" top="0.74803149606299213" bottom="0.74803149606299213" header="0.31496062992125984" footer="0.31496062992125984"/>
  <pageSetup paperSize="17" scale="46" orientation="landscape" r:id="rId1"/>
  <headerFooter>
    <oddFooter>&amp;L&amp;"Arial,Normal"&amp;9F01-PE01-PR01 - V3</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26"/>
  <sheetViews>
    <sheetView tabSelected="1" zoomScaleNormal="100" workbookViewId="0">
      <selection activeCell="K17" sqref="K17"/>
    </sheetView>
  </sheetViews>
  <sheetFormatPr baseColWidth="10" defaultRowHeight="15" x14ac:dyDescent="0.25"/>
  <cols>
    <col min="1" max="1" width="1.28515625" customWidth="1"/>
    <col min="2" max="2" width="21.85546875" style="186" customWidth="1"/>
    <col min="3" max="3" width="34.5703125" customWidth="1"/>
    <col min="4" max="4" width="26.28515625" customWidth="1"/>
    <col min="5" max="5" width="5.85546875" customWidth="1"/>
    <col min="6" max="6" width="53.85546875" customWidth="1"/>
    <col min="7" max="7" width="19" customWidth="1"/>
    <col min="8" max="8" width="16.140625" customWidth="1"/>
    <col min="9" max="9" width="16.28515625" customWidth="1"/>
    <col min="10" max="10" width="15.7109375" customWidth="1"/>
    <col min="11" max="11" width="48.5703125" customWidth="1"/>
    <col min="108" max="108" width="11.42578125" customWidth="1"/>
    <col min="198" max="198" width="1.42578125" customWidth="1"/>
    <col min="257" max="257" width="1.28515625" customWidth="1"/>
    <col min="258" max="258" width="21.85546875" customWidth="1"/>
    <col min="259" max="259" width="34.5703125" customWidth="1"/>
    <col min="260" max="260" width="26.28515625" customWidth="1"/>
    <col min="261" max="261" width="5.85546875" customWidth="1"/>
    <col min="262" max="262" width="53.85546875" customWidth="1"/>
    <col min="263" max="263" width="38.5703125" customWidth="1"/>
    <col min="264" max="264" width="16.140625" customWidth="1"/>
    <col min="265" max="265" width="16.28515625" customWidth="1"/>
    <col min="266" max="266" width="15.7109375" customWidth="1"/>
    <col min="267" max="267" width="21" customWidth="1"/>
    <col min="364" max="364" width="11.42578125" customWidth="1"/>
    <col min="454" max="454" width="1.42578125" customWidth="1"/>
    <col min="513" max="513" width="1.28515625" customWidth="1"/>
    <col min="514" max="514" width="21.85546875" customWidth="1"/>
    <col min="515" max="515" width="34.5703125" customWidth="1"/>
    <col min="516" max="516" width="26.28515625" customWidth="1"/>
    <col min="517" max="517" width="5.85546875" customWidth="1"/>
    <col min="518" max="518" width="53.85546875" customWidth="1"/>
    <col min="519" max="519" width="38.5703125" customWidth="1"/>
    <col min="520" max="520" width="16.140625" customWidth="1"/>
    <col min="521" max="521" width="16.28515625" customWidth="1"/>
    <col min="522" max="522" width="15.7109375" customWidth="1"/>
    <col min="523" max="523" width="21" customWidth="1"/>
    <col min="620" max="620" width="11.42578125" customWidth="1"/>
    <col min="710" max="710" width="1.42578125" customWidth="1"/>
    <col min="769" max="769" width="1.28515625" customWidth="1"/>
    <col min="770" max="770" width="21.85546875" customWidth="1"/>
    <col min="771" max="771" width="34.5703125" customWidth="1"/>
    <col min="772" max="772" width="26.28515625" customWidth="1"/>
    <col min="773" max="773" width="5.85546875" customWidth="1"/>
    <col min="774" max="774" width="53.85546875" customWidth="1"/>
    <col min="775" max="775" width="38.5703125" customWidth="1"/>
    <col min="776" max="776" width="16.140625" customWidth="1"/>
    <col min="777" max="777" width="16.28515625" customWidth="1"/>
    <col min="778" max="778" width="15.7109375" customWidth="1"/>
    <col min="779" max="779" width="21" customWidth="1"/>
    <col min="876" max="876" width="11.42578125" customWidth="1"/>
    <col min="966" max="966" width="1.42578125" customWidth="1"/>
    <col min="1025" max="1025" width="1.28515625" customWidth="1"/>
    <col min="1026" max="1026" width="21.85546875" customWidth="1"/>
    <col min="1027" max="1027" width="34.5703125" customWidth="1"/>
    <col min="1028" max="1028" width="26.28515625" customWidth="1"/>
    <col min="1029" max="1029" width="5.85546875" customWidth="1"/>
    <col min="1030" max="1030" width="53.85546875" customWidth="1"/>
    <col min="1031" max="1031" width="38.5703125" customWidth="1"/>
    <col min="1032" max="1032" width="16.140625" customWidth="1"/>
    <col min="1033" max="1033" width="16.28515625" customWidth="1"/>
    <col min="1034" max="1034" width="15.7109375" customWidth="1"/>
    <col min="1035" max="1035" width="21" customWidth="1"/>
    <col min="1132" max="1132" width="11.42578125" customWidth="1"/>
    <col min="1222" max="1222" width="1.42578125" customWidth="1"/>
    <col min="1281" max="1281" width="1.28515625" customWidth="1"/>
    <col min="1282" max="1282" width="21.85546875" customWidth="1"/>
    <col min="1283" max="1283" width="34.5703125" customWidth="1"/>
    <col min="1284" max="1284" width="26.28515625" customWidth="1"/>
    <col min="1285" max="1285" width="5.85546875" customWidth="1"/>
    <col min="1286" max="1286" width="53.85546875" customWidth="1"/>
    <col min="1287" max="1287" width="38.5703125" customWidth="1"/>
    <col min="1288" max="1288" width="16.140625" customWidth="1"/>
    <col min="1289" max="1289" width="16.28515625" customWidth="1"/>
    <col min="1290" max="1290" width="15.7109375" customWidth="1"/>
    <col min="1291" max="1291" width="21" customWidth="1"/>
    <col min="1388" max="1388" width="11.42578125" customWidth="1"/>
    <col min="1478" max="1478" width="1.42578125" customWidth="1"/>
    <col min="1537" max="1537" width="1.28515625" customWidth="1"/>
    <col min="1538" max="1538" width="21.85546875" customWidth="1"/>
    <col min="1539" max="1539" width="34.5703125" customWidth="1"/>
    <col min="1540" max="1540" width="26.28515625" customWidth="1"/>
    <col min="1541" max="1541" width="5.85546875" customWidth="1"/>
    <col min="1542" max="1542" width="53.85546875" customWidth="1"/>
    <col min="1543" max="1543" width="38.5703125" customWidth="1"/>
    <col min="1544" max="1544" width="16.140625" customWidth="1"/>
    <col min="1545" max="1545" width="16.28515625" customWidth="1"/>
    <col min="1546" max="1546" width="15.7109375" customWidth="1"/>
    <col min="1547" max="1547" width="21" customWidth="1"/>
    <col min="1644" max="1644" width="11.42578125" customWidth="1"/>
    <col min="1734" max="1734" width="1.42578125" customWidth="1"/>
    <col min="1793" max="1793" width="1.28515625" customWidth="1"/>
    <col min="1794" max="1794" width="21.85546875" customWidth="1"/>
    <col min="1795" max="1795" width="34.5703125" customWidth="1"/>
    <col min="1796" max="1796" width="26.28515625" customWidth="1"/>
    <col min="1797" max="1797" width="5.85546875" customWidth="1"/>
    <col min="1798" max="1798" width="53.85546875" customWidth="1"/>
    <col min="1799" max="1799" width="38.5703125" customWidth="1"/>
    <col min="1800" max="1800" width="16.140625" customWidth="1"/>
    <col min="1801" max="1801" width="16.28515625" customWidth="1"/>
    <col min="1802" max="1802" width="15.7109375" customWidth="1"/>
    <col min="1803" max="1803" width="21" customWidth="1"/>
    <col min="1900" max="1900" width="11.42578125" customWidth="1"/>
    <col min="1990" max="1990" width="1.42578125" customWidth="1"/>
    <col min="2049" max="2049" width="1.28515625" customWidth="1"/>
    <col min="2050" max="2050" width="21.85546875" customWidth="1"/>
    <col min="2051" max="2051" width="34.5703125" customWidth="1"/>
    <col min="2052" max="2052" width="26.28515625" customWidth="1"/>
    <col min="2053" max="2053" width="5.85546875" customWidth="1"/>
    <col min="2054" max="2054" width="53.85546875" customWidth="1"/>
    <col min="2055" max="2055" width="38.5703125" customWidth="1"/>
    <col min="2056" max="2056" width="16.140625" customWidth="1"/>
    <col min="2057" max="2057" width="16.28515625" customWidth="1"/>
    <col min="2058" max="2058" width="15.7109375" customWidth="1"/>
    <col min="2059" max="2059" width="21" customWidth="1"/>
    <col min="2156" max="2156" width="11.42578125" customWidth="1"/>
    <col min="2246" max="2246" width="1.42578125" customWidth="1"/>
    <col min="2305" max="2305" width="1.28515625" customWidth="1"/>
    <col min="2306" max="2306" width="21.85546875" customWidth="1"/>
    <col min="2307" max="2307" width="34.5703125" customWidth="1"/>
    <col min="2308" max="2308" width="26.28515625" customWidth="1"/>
    <col min="2309" max="2309" width="5.85546875" customWidth="1"/>
    <col min="2310" max="2310" width="53.85546875" customWidth="1"/>
    <col min="2311" max="2311" width="38.5703125" customWidth="1"/>
    <col min="2312" max="2312" width="16.140625" customWidth="1"/>
    <col min="2313" max="2313" width="16.28515625" customWidth="1"/>
    <col min="2314" max="2314" width="15.7109375" customWidth="1"/>
    <col min="2315" max="2315" width="21" customWidth="1"/>
    <col min="2412" max="2412" width="11.42578125" customWidth="1"/>
    <col min="2502" max="2502" width="1.42578125" customWidth="1"/>
    <col min="2561" max="2561" width="1.28515625" customWidth="1"/>
    <col min="2562" max="2562" width="21.85546875" customWidth="1"/>
    <col min="2563" max="2563" width="34.5703125" customWidth="1"/>
    <col min="2564" max="2564" width="26.28515625" customWidth="1"/>
    <col min="2565" max="2565" width="5.85546875" customWidth="1"/>
    <col min="2566" max="2566" width="53.85546875" customWidth="1"/>
    <col min="2567" max="2567" width="38.5703125" customWidth="1"/>
    <col min="2568" max="2568" width="16.140625" customWidth="1"/>
    <col min="2569" max="2569" width="16.28515625" customWidth="1"/>
    <col min="2570" max="2570" width="15.7109375" customWidth="1"/>
    <col min="2571" max="2571" width="21" customWidth="1"/>
    <col min="2668" max="2668" width="11.42578125" customWidth="1"/>
    <col min="2758" max="2758" width="1.42578125" customWidth="1"/>
    <col min="2817" max="2817" width="1.28515625" customWidth="1"/>
    <col min="2818" max="2818" width="21.85546875" customWidth="1"/>
    <col min="2819" max="2819" width="34.5703125" customWidth="1"/>
    <col min="2820" max="2820" width="26.28515625" customWidth="1"/>
    <col min="2821" max="2821" width="5.85546875" customWidth="1"/>
    <col min="2822" max="2822" width="53.85546875" customWidth="1"/>
    <col min="2823" max="2823" width="38.5703125" customWidth="1"/>
    <col min="2824" max="2824" width="16.140625" customWidth="1"/>
    <col min="2825" max="2825" width="16.28515625" customWidth="1"/>
    <col min="2826" max="2826" width="15.7109375" customWidth="1"/>
    <col min="2827" max="2827" width="21" customWidth="1"/>
    <col min="2924" max="2924" width="11.42578125" customWidth="1"/>
    <col min="3014" max="3014" width="1.42578125" customWidth="1"/>
    <col min="3073" max="3073" width="1.28515625" customWidth="1"/>
    <col min="3074" max="3074" width="21.85546875" customWidth="1"/>
    <col min="3075" max="3075" width="34.5703125" customWidth="1"/>
    <col min="3076" max="3076" width="26.28515625" customWidth="1"/>
    <col min="3077" max="3077" width="5.85546875" customWidth="1"/>
    <col min="3078" max="3078" width="53.85546875" customWidth="1"/>
    <col min="3079" max="3079" width="38.5703125" customWidth="1"/>
    <col min="3080" max="3080" width="16.140625" customWidth="1"/>
    <col min="3081" max="3081" width="16.28515625" customWidth="1"/>
    <col min="3082" max="3082" width="15.7109375" customWidth="1"/>
    <col min="3083" max="3083" width="21" customWidth="1"/>
    <col min="3180" max="3180" width="11.42578125" customWidth="1"/>
    <col min="3270" max="3270" width="1.42578125" customWidth="1"/>
    <col min="3329" max="3329" width="1.28515625" customWidth="1"/>
    <col min="3330" max="3330" width="21.85546875" customWidth="1"/>
    <col min="3331" max="3331" width="34.5703125" customWidth="1"/>
    <col min="3332" max="3332" width="26.28515625" customWidth="1"/>
    <col min="3333" max="3333" width="5.85546875" customWidth="1"/>
    <col min="3334" max="3334" width="53.85546875" customWidth="1"/>
    <col min="3335" max="3335" width="38.5703125" customWidth="1"/>
    <col min="3336" max="3336" width="16.140625" customWidth="1"/>
    <col min="3337" max="3337" width="16.28515625" customWidth="1"/>
    <col min="3338" max="3338" width="15.7109375" customWidth="1"/>
    <col min="3339" max="3339" width="21" customWidth="1"/>
    <col min="3436" max="3436" width="11.42578125" customWidth="1"/>
    <col min="3526" max="3526" width="1.42578125" customWidth="1"/>
    <col min="3585" max="3585" width="1.28515625" customWidth="1"/>
    <col min="3586" max="3586" width="21.85546875" customWidth="1"/>
    <col min="3587" max="3587" width="34.5703125" customWidth="1"/>
    <col min="3588" max="3588" width="26.28515625" customWidth="1"/>
    <col min="3589" max="3589" width="5.85546875" customWidth="1"/>
    <col min="3590" max="3590" width="53.85546875" customWidth="1"/>
    <col min="3591" max="3591" width="38.5703125" customWidth="1"/>
    <col min="3592" max="3592" width="16.140625" customWidth="1"/>
    <col min="3593" max="3593" width="16.28515625" customWidth="1"/>
    <col min="3594" max="3594" width="15.7109375" customWidth="1"/>
    <col min="3595" max="3595" width="21" customWidth="1"/>
    <col min="3692" max="3692" width="11.42578125" customWidth="1"/>
    <col min="3782" max="3782" width="1.42578125" customWidth="1"/>
    <col min="3841" max="3841" width="1.28515625" customWidth="1"/>
    <col min="3842" max="3842" width="21.85546875" customWidth="1"/>
    <col min="3843" max="3843" width="34.5703125" customWidth="1"/>
    <col min="3844" max="3844" width="26.28515625" customWidth="1"/>
    <col min="3845" max="3845" width="5.85546875" customWidth="1"/>
    <col min="3846" max="3846" width="53.85546875" customWidth="1"/>
    <col min="3847" max="3847" width="38.5703125" customWidth="1"/>
    <col min="3848" max="3848" width="16.140625" customWidth="1"/>
    <col min="3849" max="3849" width="16.28515625" customWidth="1"/>
    <col min="3850" max="3850" width="15.7109375" customWidth="1"/>
    <col min="3851" max="3851" width="21" customWidth="1"/>
    <col min="3948" max="3948" width="11.42578125" customWidth="1"/>
    <col min="4038" max="4038" width="1.42578125" customWidth="1"/>
    <col min="4097" max="4097" width="1.28515625" customWidth="1"/>
    <col min="4098" max="4098" width="21.85546875" customWidth="1"/>
    <col min="4099" max="4099" width="34.5703125" customWidth="1"/>
    <col min="4100" max="4100" width="26.28515625" customWidth="1"/>
    <col min="4101" max="4101" width="5.85546875" customWidth="1"/>
    <col min="4102" max="4102" width="53.85546875" customWidth="1"/>
    <col min="4103" max="4103" width="38.5703125" customWidth="1"/>
    <col min="4104" max="4104" width="16.140625" customWidth="1"/>
    <col min="4105" max="4105" width="16.28515625" customWidth="1"/>
    <col min="4106" max="4106" width="15.7109375" customWidth="1"/>
    <col min="4107" max="4107" width="21" customWidth="1"/>
    <col min="4204" max="4204" width="11.42578125" customWidth="1"/>
    <col min="4294" max="4294" width="1.42578125" customWidth="1"/>
    <col min="4353" max="4353" width="1.28515625" customWidth="1"/>
    <col min="4354" max="4354" width="21.85546875" customWidth="1"/>
    <col min="4355" max="4355" width="34.5703125" customWidth="1"/>
    <col min="4356" max="4356" width="26.28515625" customWidth="1"/>
    <col min="4357" max="4357" width="5.85546875" customWidth="1"/>
    <col min="4358" max="4358" width="53.85546875" customWidth="1"/>
    <col min="4359" max="4359" width="38.5703125" customWidth="1"/>
    <col min="4360" max="4360" width="16.140625" customWidth="1"/>
    <col min="4361" max="4361" width="16.28515625" customWidth="1"/>
    <col min="4362" max="4362" width="15.7109375" customWidth="1"/>
    <col min="4363" max="4363" width="21" customWidth="1"/>
    <col min="4460" max="4460" width="11.42578125" customWidth="1"/>
    <col min="4550" max="4550" width="1.42578125" customWidth="1"/>
    <col min="4609" max="4609" width="1.28515625" customWidth="1"/>
    <col min="4610" max="4610" width="21.85546875" customWidth="1"/>
    <col min="4611" max="4611" width="34.5703125" customWidth="1"/>
    <col min="4612" max="4612" width="26.28515625" customWidth="1"/>
    <col min="4613" max="4613" width="5.85546875" customWidth="1"/>
    <col min="4614" max="4614" width="53.85546875" customWidth="1"/>
    <col min="4615" max="4615" width="38.5703125" customWidth="1"/>
    <col min="4616" max="4616" width="16.140625" customWidth="1"/>
    <col min="4617" max="4617" width="16.28515625" customWidth="1"/>
    <col min="4618" max="4618" width="15.7109375" customWidth="1"/>
    <col min="4619" max="4619" width="21" customWidth="1"/>
    <col min="4716" max="4716" width="11.42578125" customWidth="1"/>
    <col min="4806" max="4806" width="1.42578125" customWidth="1"/>
    <col min="4865" max="4865" width="1.28515625" customWidth="1"/>
    <col min="4866" max="4866" width="21.85546875" customWidth="1"/>
    <col min="4867" max="4867" width="34.5703125" customWidth="1"/>
    <col min="4868" max="4868" width="26.28515625" customWidth="1"/>
    <col min="4869" max="4869" width="5.85546875" customWidth="1"/>
    <col min="4870" max="4870" width="53.85546875" customWidth="1"/>
    <col min="4871" max="4871" width="38.5703125" customWidth="1"/>
    <col min="4872" max="4872" width="16.140625" customWidth="1"/>
    <col min="4873" max="4873" width="16.28515625" customWidth="1"/>
    <col min="4874" max="4874" width="15.7109375" customWidth="1"/>
    <col min="4875" max="4875" width="21" customWidth="1"/>
    <col min="4972" max="4972" width="11.42578125" customWidth="1"/>
    <col min="5062" max="5062" width="1.42578125" customWidth="1"/>
    <col min="5121" max="5121" width="1.28515625" customWidth="1"/>
    <col min="5122" max="5122" width="21.85546875" customWidth="1"/>
    <col min="5123" max="5123" width="34.5703125" customWidth="1"/>
    <col min="5124" max="5124" width="26.28515625" customWidth="1"/>
    <col min="5125" max="5125" width="5.85546875" customWidth="1"/>
    <col min="5126" max="5126" width="53.85546875" customWidth="1"/>
    <col min="5127" max="5127" width="38.5703125" customWidth="1"/>
    <col min="5128" max="5128" width="16.140625" customWidth="1"/>
    <col min="5129" max="5129" width="16.28515625" customWidth="1"/>
    <col min="5130" max="5130" width="15.7109375" customWidth="1"/>
    <col min="5131" max="5131" width="21" customWidth="1"/>
    <col min="5228" max="5228" width="11.42578125" customWidth="1"/>
    <col min="5318" max="5318" width="1.42578125" customWidth="1"/>
    <col min="5377" max="5377" width="1.28515625" customWidth="1"/>
    <col min="5378" max="5378" width="21.85546875" customWidth="1"/>
    <col min="5379" max="5379" width="34.5703125" customWidth="1"/>
    <col min="5380" max="5380" width="26.28515625" customWidth="1"/>
    <col min="5381" max="5381" width="5.85546875" customWidth="1"/>
    <col min="5382" max="5382" width="53.85546875" customWidth="1"/>
    <col min="5383" max="5383" width="38.5703125" customWidth="1"/>
    <col min="5384" max="5384" width="16.140625" customWidth="1"/>
    <col min="5385" max="5385" width="16.28515625" customWidth="1"/>
    <col min="5386" max="5386" width="15.7109375" customWidth="1"/>
    <col min="5387" max="5387" width="21" customWidth="1"/>
    <col min="5484" max="5484" width="11.42578125" customWidth="1"/>
    <col min="5574" max="5574" width="1.42578125" customWidth="1"/>
    <col min="5633" max="5633" width="1.28515625" customWidth="1"/>
    <col min="5634" max="5634" width="21.85546875" customWidth="1"/>
    <col min="5635" max="5635" width="34.5703125" customWidth="1"/>
    <col min="5636" max="5636" width="26.28515625" customWidth="1"/>
    <col min="5637" max="5637" width="5.85546875" customWidth="1"/>
    <col min="5638" max="5638" width="53.85546875" customWidth="1"/>
    <col min="5639" max="5639" width="38.5703125" customWidth="1"/>
    <col min="5640" max="5640" width="16.140625" customWidth="1"/>
    <col min="5641" max="5641" width="16.28515625" customWidth="1"/>
    <col min="5642" max="5642" width="15.7109375" customWidth="1"/>
    <col min="5643" max="5643" width="21" customWidth="1"/>
    <col min="5740" max="5740" width="11.42578125" customWidth="1"/>
    <col min="5830" max="5830" width="1.42578125" customWidth="1"/>
    <col min="5889" max="5889" width="1.28515625" customWidth="1"/>
    <col min="5890" max="5890" width="21.85546875" customWidth="1"/>
    <col min="5891" max="5891" width="34.5703125" customWidth="1"/>
    <col min="5892" max="5892" width="26.28515625" customWidth="1"/>
    <col min="5893" max="5893" width="5.85546875" customWidth="1"/>
    <col min="5894" max="5894" width="53.85546875" customWidth="1"/>
    <col min="5895" max="5895" width="38.5703125" customWidth="1"/>
    <col min="5896" max="5896" width="16.140625" customWidth="1"/>
    <col min="5897" max="5897" width="16.28515625" customWidth="1"/>
    <col min="5898" max="5898" width="15.7109375" customWidth="1"/>
    <col min="5899" max="5899" width="21" customWidth="1"/>
    <col min="5996" max="5996" width="11.42578125" customWidth="1"/>
    <col min="6086" max="6086" width="1.42578125" customWidth="1"/>
    <col min="6145" max="6145" width="1.28515625" customWidth="1"/>
    <col min="6146" max="6146" width="21.85546875" customWidth="1"/>
    <col min="6147" max="6147" width="34.5703125" customWidth="1"/>
    <col min="6148" max="6148" width="26.28515625" customWidth="1"/>
    <col min="6149" max="6149" width="5.85546875" customWidth="1"/>
    <col min="6150" max="6150" width="53.85546875" customWidth="1"/>
    <col min="6151" max="6151" width="38.5703125" customWidth="1"/>
    <col min="6152" max="6152" width="16.140625" customWidth="1"/>
    <col min="6153" max="6153" width="16.28515625" customWidth="1"/>
    <col min="6154" max="6154" width="15.7109375" customWidth="1"/>
    <col min="6155" max="6155" width="21" customWidth="1"/>
    <col min="6252" max="6252" width="11.42578125" customWidth="1"/>
    <col min="6342" max="6342" width="1.42578125" customWidth="1"/>
    <col min="6401" max="6401" width="1.28515625" customWidth="1"/>
    <col min="6402" max="6402" width="21.85546875" customWidth="1"/>
    <col min="6403" max="6403" width="34.5703125" customWidth="1"/>
    <col min="6404" max="6404" width="26.28515625" customWidth="1"/>
    <col min="6405" max="6405" width="5.85546875" customWidth="1"/>
    <col min="6406" max="6406" width="53.85546875" customWidth="1"/>
    <col min="6407" max="6407" width="38.5703125" customWidth="1"/>
    <col min="6408" max="6408" width="16.140625" customWidth="1"/>
    <col min="6409" max="6409" width="16.28515625" customWidth="1"/>
    <col min="6410" max="6410" width="15.7109375" customWidth="1"/>
    <col min="6411" max="6411" width="21" customWidth="1"/>
    <col min="6508" max="6508" width="11.42578125" customWidth="1"/>
    <col min="6598" max="6598" width="1.42578125" customWidth="1"/>
    <col min="6657" max="6657" width="1.28515625" customWidth="1"/>
    <col min="6658" max="6658" width="21.85546875" customWidth="1"/>
    <col min="6659" max="6659" width="34.5703125" customWidth="1"/>
    <col min="6660" max="6660" width="26.28515625" customWidth="1"/>
    <col min="6661" max="6661" width="5.85546875" customWidth="1"/>
    <col min="6662" max="6662" width="53.85546875" customWidth="1"/>
    <col min="6663" max="6663" width="38.5703125" customWidth="1"/>
    <col min="6664" max="6664" width="16.140625" customWidth="1"/>
    <col min="6665" max="6665" width="16.28515625" customWidth="1"/>
    <col min="6666" max="6666" width="15.7109375" customWidth="1"/>
    <col min="6667" max="6667" width="21" customWidth="1"/>
    <col min="6764" max="6764" width="11.42578125" customWidth="1"/>
    <col min="6854" max="6854" width="1.42578125" customWidth="1"/>
    <col min="6913" max="6913" width="1.28515625" customWidth="1"/>
    <col min="6914" max="6914" width="21.85546875" customWidth="1"/>
    <col min="6915" max="6915" width="34.5703125" customWidth="1"/>
    <col min="6916" max="6916" width="26.28515625" customWidth="1"/>
    <col min="6917" max="6917" width="5.85546875" customWidth="1"/>
    <col min="6918" max="6918" width="53.85546875" customWidth="1"/>
    <col min="6919" max="6919" width="38.5703125" customWidth="1"/>
    <col min="6920" max="6920" width="16.140625" customWidth="1"/>
    <col min="6921" max="6921" width="16.28515625" customWidth="1"/>
    <col min="6922" max="6922" width="15.7109375" customWidth="1"/>
    <col min="6923" max="6923" width="21" customWidth="1"/>
    <col min="7020" max="7020" width="11.42578125" customWidth="1"/>
    <col min="7110" max="7110" width="1.42578125" customWidth="1"/>
    <col min="7169" max="7169" width="1.28515625" customWidth="1"/>
    <col min="7170" max="7170" width="21.85546875" customWidth="1"/>
    <col min="7171" max="7171" width="34.5703125" customWidth="1"/>
    <col min="7172" max="7172" width="26.28515625" customWidth="1"/>
    <col min="7173" max="7173" width="5.85546875" customWidth="1"/>
    <col min="7174" max="7174" width="53.85546875" customWidth="1"/>
    <col min="7175" max="7175" width="38.5703125" customWidth="1"/>
    <col min="7176" max="7176" width="16.140625" customWidth="1"/>
    <col min="7177" max="7177" width="16.28515625" customWidth="1"/>
    <col min="7178" max="7178" width="15.7109375" customWidth="1"/>
    <col min="7179" max="7179" width="21" customWidth="1"/>
    <col min="7276" max="7276" width="11.42578125" customWidth="1"/>
    <col min="7366" max="7366" width="1.42578125" customWidth="1"/>
    <col min="7425" max="7425" width="1.28515625" customWidth="1"/>
    <col min="7426" max="7426" width="21.85546875" customWidth="1"/>
    <col min="7427" max="7427" width="34.5703125" customWidth="1"/>
    <col min="7428" max="7428" width="26.28515625" customWidth="1"/>
    <col min="7429" max="7429" width="5.85546875" customWidth="1"/>
    <col min="7430" max="7430" width="53.85546875" customWidth="1"/>
    <col min="7431" max="7431" width="38.5703125" customWidth="1"/>
    <col min="7432" max="7432" width="16.140625" customWidth="1"/>
    <col min="7433" max="7433" width="16.28515625" customWidth="1"/>
    <col min="7434" max="7434" width="15.7109375" customWidth="1"/>
    <col min="7435" max="7435" width="21" customWidth="1"/>
    <col min="7532" max="7532" width="11.42578125" customWidth="1"/>
    <col min="7622" max="7622" width="1.42578125" customWidth="1"/>
    <col min="7681" max="7681" width="1.28515625" customWidth="1"/>
    <col min="7682" max="7682" width="21.85546875" customWidth="1"/>
    <col min="7683" max="7683" width="34.5703125" customWidth="1"/>
    <col min="7684" max="7684" width="26.28515625" customWidth="1"/>
    <col min="7685" max="7685" width="5.85546875" customWidth="1"/>
    <col min="7686" max="7686" width="53.85546875" customWidth="1"/>
    <col min="7687" max="7687" width="38.5703125" customWidth="1"/>
    <col min="7688" max="7688" width="16.140625" customWidth="1"/>
    <col min="7689" max="7689" width="16.28515625" customWidth="1"/>
    <col min="7690" max="7690" width="15.7109375" customWidth="1"/>
    <col min="7691" max="7691" width="21" customWidth="1"/>
    <col min="7788" max="7788" width="11.42578125" customWidth="1"/>
    <col min="7878" max="7878" width="1.42578125" customWidth="1"/>
    <col min="7937" max="7937" width="1.28515625" customWidth="1"/>
    <col min="7938" max="7938" width="21.85546875" customWidth="1"/>
    <col min="7939" max="7939" width="34.5703125" customWidth="1"/>
    <col min="7940" max="7940" width="26.28515625" customWidth="1"/>
    <col min="7941" max="7941" width="5.85546875" customWidth="1"/>
    <col min="7942" max="7942" width="53.85546875" customWidth="1"/>
    <col min="7943" max="7943" width="38.5703125" customWidth="1"/>
    <col min="7944" max="7944" width="16.140625" customWidth="1"/>
    <col min="7945" max="7945" width="16.28515625" customWidth="1"/>
    <col min="7946" max="7946" width="15.7109375" customWidth="1"/>
    <col min="7947" max="7947" width="21" customWidth="1"/>
    <col min="8044" max="8044" width="11.42578125" customWidth="1"/>
    <col min="8134" max="8134" width="1.42578125" customWidth="1"/>
    <col min="8193" max="8193" width="1.28515625" customWidth="1"/>
    <col min="8194" max="8194" width="21.85546875" customWidth="1"/>
    <col min="8195" max="8195" width="34.5703125" customWidth="1"/>
    <col min="8196" max="8196" width="26.28515625" customWidth="1"/>
    <col min="8197" max="8197" width="5.85546875" customWidth="1"/>
    <col min="8198" max="8198" width="53.85546875" customWidth="1"/>
    <col min="8199" max="8199" width="38.5703125" customWidth="1"/>
    <col min="8200" max="8200" width="16.140625" customWidth="1"/>
    <col min="8201" max="8201" width="16.28515625" customWidth="1"/>
    <col min="8202" max="8202" width="15.7109375" customWidth="1"/>
    <col min="8203" max="8203" width="21" customWidth="1"/>
    <col min="8300" max="8300" width="11.42578125" customWidth="1"/>
    <col min="8390" max="8390" width="1.42578125" customWidth="1"/>
    <col min="8449" max="8449" width="1.28515625" customWidth="1"/>
    <col min="8450" max="8450" width="21.85546875" customWidth="1"/>
    <col min="8451" max="8451" width="34.5703125" customWidth="1"/>
    <col min="8452" max="8452" width="26.28515625" customWidth="1"/>
    <col min="8453" max="8453" width="5.85546875" customWidth="1"/>
    <col min="8454" max="8454" width="53.85546875" customWidth="1"/>
    <col min="8455" max="8455" width="38.5703125" customWidth="1"/>
    <col min="8456" max="8456" width="16.140625" customWidth="1"/>
    <col min="8457" max="8457" width="16.28515625" customWidth="1"/>
    <col min="8458" max="8458" width="15.7109375" customWidth="1"/>
    <col min="8459" max="8459" width="21" customWidth="1"/>
    <col min="8556" max="8556" width="11.42578125" customWidth="1"/>
    <col min="8646" max="8646" width="1.42578125" customWidth="1"/>
    <col min="8705" max="8705" width="1.28515625" customWidth="1"/>
    <col min="8706" max="8706" width="21.85546875" customWidth="1"/>
    <col min="8707" max="8707" width="34.5703125" customWidth="1"/>
    <col min="8708" max="8708" width="26.28515625" customWidth="1"/>
    <col min="8709" max="8709" width="5.85546875" customWidth="1"/>
    <col min="8710" max="8710" width="53.85546875" customWidth="1"/>
    <col min="8711" max="8711" width="38.5703125" customWidth="1"/>
    <col min="8712" max="8712" width="16.140625" customWidth="1"/>
    <col min="8713" max="8713" width="16.28515625" customWidth="1"/>
    <col min="8714" max="8714" width="15.7109375" customWidth="1"/>
    <col min="8715" max="8715" width="21" customWidth="1"/>
    <col min="8812" max="8812" width="11.42578125" customWidth="1"/>
    <col min="8902" max="8902" width="1.42578125" customWidth="1"/>
    <col min="8961" max="8961" width="1.28515625" customWidth="1"/>
    <col min="8962" max="8962" width="21.85546875" customWidth="1"/>
    <col min="8963" max="8963" width="34.5703125" customWidth="1"/>
    <col min="8964" max="8964" width="26.28515625" customWidth="1"/>
    <col min="8965" max="8965" width="5.85546875" customWidth="1"/>
    <col min="8966" max="8966" width="53.85546875" customWidth="1"/>
    <col min="8967" max="8967" width="38.5703125" customWidth="1"/>
    <col min="8968" max="8968" width="16.140625" customWidth="1"/>
    <col min="8969" max="8969" width="16.28515625" customWidth="1"/>
    <col min="8970" max="8970" width="15.7109375" customWidth="1"/>
    <col min="8971" max="8971" width="21" customWidth="1"/>
    <col min="9068" max="9068" width="11.42578125" customWidth="1"/>
    <col min="9158" max="9158" width="1.42578125" customWidth="1"/>
    <col min="9217" max="9217" width="1.28515625" customWidth="1"/>
    <col min="9218" max="9218" width="21.85546875" customWidth="1"/>
    <col min="9219" max="9219" width="34.5703125" customWidth="1"/>
    <col min="9220" max="9220" width="26.28515625" customWidth="1"/>
    <col min="9221" max="9221" width="5.85546875" customWidth="1"/>
    <col min="9222" max="9222" width="53.85546875" customWidth="1"/>
    <col min="9223" max="9223" width="38.5703125" customWidth="1"/>
    <col min="9224" max="9224" width="16.140625" customWidth="1"/>
    <col min="9225" max="9225" width="16.28515625" customWidth="1"/>
    <col min="9226" max="9226" width="15.7109375" customWidth="1"/>
    <col min="9227" max="9227" width="21" customWidth="1"/>
    <col min="9324" max="9324" width="11.42578125" customWidth="1"/>
    <col min="9414" max="9414" width="1.42578125" customWidth="1"/>
    <col min="9473" max="9473" width="1.28515625" customWidth="1"/>
    <col min="9474" max="9474" width="21.85546875" customWidth="1"/>
    <col min="9475" max="9475" width="34.5703125" customWidth="1"/>
    <col min="9476" max="9476" width="26.28515625" customWidth="1"/>
    <col min="9477" max="9477" width="5.85546875" customWidth="1"/>
    <col min="9478" max="9478" width="53.85546875" customWidth="1"/>
    <col min="9479" max="9479" width="38.5703125" customWidth="1"/>
    <col min="9480" max="9480" width="16.140625" customWidth="1"/>
    <col min="9481" max="9481" width="16.28515625" customWidth="1"/>
    <col min="9482" max="9482" width="15.7109375" customWidth="1"/>
    <col min="9483" max="9483" width="21" customWidth="1"/>
    <col min="9580" max="9580" width="11.42578125" customWidth="1"/>
    <col min="9670" max="9670" width="1.42578125" customWidth="1"/>
    <col min="9729" max="9729" width="1.28515625" customWidth="1"/>
    <col min="9730" max="9730" width="21.85546875" customWidth="1"/>
    <col min="9731" max="9731" width="34.5703125" customWidth="1"/>
    <col min="9732" max="9732" width="26.28515625" customWidth="1"/>
    <col min="9733" max="9733" width="5.85546875" customWidth="1"/>
    <col min="9734" max="9734" width="53.85546875" customWidth="1"/>
    <col min="9735" max="9735" width="38.5703125" customWidth="1"/>
    <col min="9736" max="9736" width="16.140625" customWidth="1"/>
    <col min="9737" max="9737" width="16.28515625" customWidth="1"/>
    <col min="9738" max="9738" width="15.7109375" customWidth="1"/>
    <col min="9739" max="9739" width="21" customWidth="1"/>
    <col min="9836" max="9836" width="11.42578125" customWidth="1"/>
    <col min="9926" max="9926" width="1.42578125" customWidth="1"/>
    <col min="9985" max="9985" width="1.28515625" customWidth="1"/>
    <col min="9986" max="9986" width="21.85546875" customWidth="1"/>
    <col min="9987" max="9987" width="34.5703125" customWidth="1"/>
    <col min="9988" max="9988" width="26.28515625" customWidth="1"/>
    <col min="9989" max="9989" width="5.85546875" customWidth="1"/>
    <col min="9990" max="9990" width="53.85546875" customWidth="1"/>
    <col min="9991" max="9991" width="38.5703125" customWidth="1"/>
    <col min="9992" max="9992" width="16.140625" customWidth="1"/>
    <col min="9993" max="9993" width="16.28515625" customWidth="1"/>
    <col min="9994" max="9994" width="15.7109375" customWidth="1"/>
    <col min="9995" max="9995" width="21" customWidth="1"/>
    <col min="10092" max="10092" width="11.42578125" customWidth="1"/>
    <col min="10182" max="10182" width="1.42578125" customWidth="1"/>
    <col min="10241" max="10241" width="1.28515625" customWidth="1"/>
    <col min="10242" max="10242" width="21.85546875" customWidth="1"/>
    <col min="10243" max="10243" width="34.5703125" customWidth="1"/>
    <col min="10244" max="10244" width="26.28515625" customWidth="1"/>
    <col min="10245" max="10245" width="5.85546875" customWidth="1"/>
    <col min="10246" max="10246" width="53.85546875" customWidth="1"/>
    <col min="10247" max="10247" width="38.5703125" customWidth="1"/>
    <col min="10248" max="10248" width="16.140625" customWidth="1"/>
    <col min="10249" max="10249" width="16.28515625" customWidth="1"/>
    <col min="10250" max="10250" width="15.7109375" customWidth="1"/>
    <col min="10251" max="10251" width="21" customWidth="1"/>
    <col min="10348" max="10348" width="11.42578125" customWidth="1"/>
    <col min="10438" max="10438" width="1.42578125" customWidth="1"/>
    <col min="10497" max="10497" width="1.28515625" customWidth="1"/>
    <col min="10498" max="10498" width="21.85546875" customWidth="1"/>
    <col min="10499" max="10499" width="34.5703125" customWidth="1"/>
    <col min="10500" max="10500" width="26.28515625" customWidth="1"/>
    <col min="10501" max="10501" width="5.85546875" customWidth="1"/>
    <col min="10502" max="10502" width="53.85546875" customWidth="1"/>
    <col min="10503" max="10503" width="38.5703125" customWidth="1"/>
    <col min="10504" max="10504" width="16.140625" customWidth="1"/>
    <col min="10505" max="10505" width="16.28515625" customWidth="1"/>
    <col min="10506" max="10506" width="15.7109375" customWidth="1"/>
    <col min="10507" max="10507" width="21" customWidth="1"/>
    <col min="10604" max="10604" width="11.42578125" customWidth="1"/>
    <col min="10694" max="10694" width="1.42578125" customWidth="1"/>
    <col min="10753" max="10753" width="1.28515625" customWidth="1"/>
    <col min="10754" max="10754" width="21.85546875" customWidth="1"/>
    <col min="10755" max="10755" width="34.5703125" customWidth="1"/>
    <col min="10756" max="10756" width="26.28515625" customWidth="1"/>
    <col min="10757" max="10757" width="5.85546875" customWidth="1"/>
    <col min="10758" max="10758" width="53.85546875" customWidth="1"/>
    <col min="10759" max="10759" width="38.5703125" customWidth="1"/>
    <col min="10760" max="10760" width="16.140625" customWidth="1"/>
    <col min="10761" max="10761" width="16.28515625" customWidth="1"/>
    <col min="10762" max="10762" width="15.7109375" customWidth="1"/>
    <col min="10763" max="10763" width="21" customWidth="1"/>
    <col min="10860" max="10860" width="11.42578125" customWidth="1"/>
    <col min="10950" max="10950" width="1.42578125" customWidth="1"/>
    <col min="11009" max="11009" width="1.28515625" customWidth="1"/>
    <col min="11010" max="11010" width="21.85546875" customWidth="1"/>
    <col min="11011" max="11011" width="34.5703125" customWidth="1"/>
    <col min="11012" max="11012" width="26.28515625" customWidth="1"/>
    <col min="11013" max="11013" width="5.85546875" customWidth="1"/>
    <col min="11014" max="11014" width="53.85546875" customWidth="1"/>
    <col min="11015" max="11015" width="38.5703125" customWidth="1"/>
    <col min="11016" max="11016" width="16.140625" customWidth="1"/>
    <col min="11017" max="11017" width="16.28515625" customWidth="1"/>
    <col min="11018" max="11018" width="15.7109375" customWidth="1"/>
    <col min="11019" max="11019" width="21" customWidth="1"/>
    <col min="11116" max="11116" width="11.42578125" customWidth="1"/>
    <col min="11206" max="11206" width="1.42578125" customWidth="1"/>
    <col min="11265" max="11265" width="1.28515625" customWidth="1"/>
    <col min="11266" max="11266" width="21.85546875" customWidth="1"/>
    <col min="11267" max="11267" width="34.5703125" customWidth="1"/>
    <col min="11268" max="11268" width="26.28515625" customWidth="1"/>
    <col min="11269" max="11269" width="5.85546875" customWidth="1"/>
    <col min="11270" max="11270" width="53.85546875" customWidth="1"/>
    <col min="11271" max="11271" width="38.5703125" customWidth="1"/>
    <col min="11272" max="11272" width="16.140625" customWidth="1"/>
    <col min="11273" max="11273" width="16.28515625" customWidth="1"/>
    <col min="11274" max="11274" width="15.7109375" customWidth="1"/>
    <col min="11275" max="11275" width="21" customWidth="1"/>
    <col min="11372" max="11372" width="11.42578125" customWidth="1"/>
    <col min="11462" max="11462" width="1.42578125" customWidth="1"/>
    <col min="11521" max="11521" width="1.28515625" customWidth="1"/>
    <col min="11522" max="11522" width="21.85546875" customWidth="1"/>
    <col min="11523" max="11523" width="34.5703125" customWidth="1"/>
    <col min="11524" max="11524" width="26.28515625" customWidth="1"/>
    <col min="11525" max="11525" width="5.85546875" customWidth="1"/>
    <col min="11526" max="11526" width="53.85546875" customWidth="1"/>
    <col min="11527" max="11527" width="38.5703125" customWidth="1"/>
    <col min="11528" max="11528" width="16.140625" customWidth="1"/>
    <col min="11529" max="11529" width="16.28515625" customWidth="1"/>
    <col min="11530" max="11530" width="15.7109375" customWidth="1"/>
    <col min="11531" max="11531" width="21" customWidth="1"/>
    <col min="11628" max="11628" width="11.42578125" customWidth="1"/>
    <col min="11718" max="11718" width="1.42578125" customWidth="1"/>
    <col min="11777" max="11777" width="1.28515625" customWidth="1"/>
    <col min="11778" max="11778" width="21.85546875" customWidth="1"/>
    <col min="11779" max="11779" width="34.5703125" customWidth="1"/>
    <col min="11780" max="11780" width="26.28515625" customWidth="1"/>
    <col min="11781" max="11781" width="5.85546875" customWidth="1"/>
    <col min="11782" max="11782" width="53.85546875" customWidth="1"/>
    <col min="11783" max="11783" width="38.5703125" customWidth="1"/>
    <col min="11784" max="11784" width="16.140625" customWidth="1"/>
    <col min="11785" max="11785" width="16.28515625" customWidth="1"/>
    <col min="11786" max="11786" width="15.7109375" customWidth="1"/>
    <col min="11787" max="11787" width="21" customWidth="1"/>
    <col min="11884" max="11884" width="11.42578125" customWidth="1"/>
    <col min="11974" max="11974" width="1.42578125" customWidth="1"/>
    <col min="12033" max="12033" width="1.28515625" customWidth="1"/>
    <col min="12034" max="12034" width="21.85546875" customWidth="1"/>
    <col min="12035" max="12035" width="34.5703125" customWidth="1"/>
    <col min="12036" max="12036" width="26.28515625" customWidth="1"/>
    <col min="12037" max="12037" width="5.85546875" customWidth="1"/>
    <col min="12038" max="12038" width="53.85546875" customWidth="1"/>
    <col min="12039" max="12039" width="38.5703125" customWidth="1"/>
    <col min="12040" max="12040" width="16.140625" customWidth="1"/>
    <col min="12041" max="12041" width="16.28515625" customWidth="1"/>
    <col min="12042" max="12042" width="15.7109375" customWidth="1"/>
    <col min="12043" max="12043" width="21" customWidth="1"/>
    <col min="12140" max="12140" width="11.42578125" customWidth="1"/>
    <col min="12230" max="12230" width="1.42578125" customWidth="1"/>
    <col min="12289" max="12289" width="1.28515625" customWidth="1"/>
    <col min="12290" max="12290" width="21.85546875" customWidth="1"/>
    <col min="12291" max="12291" width="34.5703125" customWidth="1"/>
    <col min="12292" max="12292" width="26.28515625" customWidth="1"/>
    <col min="12293" max="12293" width="5.85546875" customWidth="1"/>
    <col min="12294" max="12294" width="53.85546875" customWidth="1"/>
    <col min="12295" max="12295" width="38.5703125" customWidth="1"/>
    <col min="12296" max="12296" width="16.140625" customWidth="1"/>
    <col min="12297" max="12297" width="16.28515625" customWidth="1"/>
    <col min="12298" max="12298" width="15.7109375" customWidth="1"/>
    <col min="12299" max="12299" width="21" customWidth="1"/>
    <col min="12396" max="12396" width="11.42578125" customWidth="1"/>
    <col min="12486" max="12486" width="1.42578125" customWidth="1"/>
    <col min="12545" max="12545" width="1.28515625" customWidth="1"/>
    <col min="12546" max="12546" width="21.85546875" customWidth="1"/>
    <col min="12547" max="12547" width="34.5703125" customWidth="1"/>
    <col min="12548" max="12548" width="26.28515625" customWidth="1"/>
    <col min="12549" max="12549" width="5.85546875" customWidth="1"/>
    <col min="12550" max="12550" width="53.85546875" customWidth="1"/>
    <col min="12551" max="12551" width="38.5703125" customWidth="1"/>
    <col min="12552" max="12552" width="16.140625" customWidth="1"/>
    <col min="12553" max="12553" width="16.28515625" customWidth="1"/>
    <col min="12554" max="12554" width="15.7109375" customWidth="1"/>
    <col min="12555" max="12555" width="21" customWidth="1"/>
    <col min="12652" max="12652" width="11.42578125" customWidth="1"/>
    <col min="12742" max="12742" width="1.42578125" customWidth="1"/>
    <col min="12801" max="12801" width="1.28515625" customWidth="1"/>
    <col min="12802" max="12802" width="21.85546875" customWidth="1"/>
    <col min="12803" max="12803" width="34.5703125" customWidth="1"/>
    <col min="12804" max="12804" width="26.28515625" customWidth="1"/>
    <col min="12805" max="12805" width="5.85546875" customWidth="1"/>
    <col min="12806" max="12806" width="53.85546875" customWidth="1"/>
    <col min="12807" max="12807" width="38.5703125" customWidth="1"/>
    <col min="12808" max="12808" width="16.140625" customWidth="1"/>
    <col min="12809" max="12809" width="16.28515625" customWidth="1"/>
    <col min="12810" max="12810" width="15.7109375" customWidth="1"/>
    <col min="12811" max="12811" width="21" customWidth="1"/>
    <col min="12908" max="12908" width="11.42578125" customWidth="1"/>
    <col min="12998" max="12998" width="1.42578125" customWidth="1"/>
    <col min="13057" max="13057" width="1.28515625" customWidth="1"/>
    <col min="13058" max="13058" width="21.85546875" customWidth="1"/>
    <col min="13059" max="13059" width="34.5703125" customWidth="1"/>
    <col min="13060" max="13060" width="26.28515625" customWidth="1"/>
    <col min="13061" max="13061" width="5.85546875" customWidth="1"/>
    <col min="13062" max="13062" width="53.85546875" customWidth="1"/>
    <col min="13063" max="13063" width="38.5703125" customWidth="1"/>
    <col min="13064" max="13064" width="16.140625" customWidth="1"/>
    <col min="13065" max="13065" width="16.28515625" customWidth="1"/>
    <col min="13066" max="13066" width="15.7109375" customWidth="1"/>
    <col min="13067" max="13067" width="21" customWidth="1"/>
    <col min="13164" max="13164" width="11.42578125" customWidth="1"/>
    <col min="13254" max="13254" width="1.42578125" customWidth="1"/>
    <col min="13313" max="13313" width="1.28515625" customWidth="1"/>
    <col min="13314" max="13314" width="21.85546875" customWidth="1"/>
    <col min="13315" max="13315" width="34.5703125" customWidth="1"/>
    <col min="13316" max="13316" width="26.28515625" customWidth="1"/>
    <col min="13317" max="13317" width="5.85546875" customWidth="1"/>
    <col min="13318" max="13318" width="53.85546875" customWidth="1"/>
    <col min="13319" max="13319" width="38.5703125" customWidth="1"/>
    <col min="13320" max="13320" width="16.140625" customWidth="1"/>
    <col min="13321" max="13321" width="16.28515625" customWidth="1"/>
    <col min="13322" max="13322" width="15.7109375" customWidth="1"/>
    <col min="13323" max="13323" width="21" customWidth="1"/>
    <col min="13420" max="13420" width="11.42578125" customWidth="1"/>
    <col min="13510" max="13510" width="1.42578125" customWidth="1"/>
    <col min="13569" max="13569" width="1.28515625" customWidth="1"/>
    <col min="13570" max="13570" width="21.85546875" customWidth="1"/>
    <col min="13571" max="13571" width="34.5703125" customWidth="1"/>
    <col min="13572" max="13572" width="26.28515625" customWidth="1"/>
    <col min="13573" max="13573" width="5.85546875" customWidth="1"/>
    <col min="13574" max="13574" width="53.85546875" customWidth="1"/>
    <col min="13575" max="13575" width="38.5703125" customWidth="1"/>
    <col min="13576" max="13576" width="16.140625" customWidth="1"/>
    <col min="13577" max="13577" width="16.28515625" customWidth="1"/>
    <col min="13578" max="13578" width="15.7109375" customWidth="1"/>
    <col min="13579" max="13579" width="21" customWidth="1"/>
    <col min="13676" max="13676" width="11.42578125" customWidth="1"/>
    <col min="13766" max="13766" width="1.42578125" customWidth="1"/>
    <col min="13825" max="13825" width="1.28515625" customWidth="1"/>
    <col min="13826" max="13826" width="21.85546875" customWidth="1"/>
    <col min="13827" max="13827" width="34.5703125" customWidth="1"/>
    <col min="13828" max="13828" width="26.28515625" customWidth="1"/>
    <col min="13829" max="13829" width="5.85546875" customWidth="1"/>
    <col min="13830" max="13830" width="53.85546875" customWidth="1"/>
    <col min="13831" max="13831" width="38.5703125" customWidth="1"/>
    <col min="13832" max="13832" width="16.140625" customWidth="1"/>
    <col min="13833" max="13833" width="16.28515625" customWidth="1"/>
    <col min="13834" max="13834" width="15.7109375" customWidth="1"/>
    <col min="13835" max="13835" width="21" customWidth="1"/>
    <col min="13932" max="13932" width="11.42578125" customWidth="1"/>
    <col min="14022" max="14022" width="1.42578125" customWidth="1"/>
    <col min="14081" max="14081" width="1.28515625" customWidth="1"/>
    <col min="14082" max="14082" width="21.85546875" customWidth="1"/>
    <col min="14083" max="14083" width="34.5703125" customWidth="1"/>
    <col min="14084" max="14084" width="26.28515625" customWidth="1"/>
    <col min="14085" max="14085" width="5.85546875" customWidth="1"/>
    <col min="14086" max="14086" width="53.85546875" customWidth="1"/>
    <col min="14087" max="14087" width="38.5703125" customWidth="1"/>
    <col min="14088" max="14088" width="16.140625" customWidth="1"/>
    <col min="14089" max="14089" width="16.28515625" customWidth="1"/>
    <col min="14090" max="14090" width="15.7109375" customWidth="1"/>
    <col min="14091" max="14091" width="21" customWidth="1"/>
    <col min="14188" max="14188" width="11.42578125" customWidth="1"/>
    <col min="14278" max="14278" width="1.42578125" customWidth="1"/>
    <col min="14337" max="14337" width="1.28515625" customWidth="1"/>
    <col min="14338" max="14338" width="21.85546875" customWidth="1"/>
    <col min="14339" max="14339" width="34.5703125" customWidth="1"/>
    <col min="14340" max="14340" width="26.28515625" customWidth="1"/>
    <col min="14341" max="14341" width="5.85546875" customWidth="1"/>
    <col min="14342" max="14342" width="53.85546875" customWidth="1"/>
    <col min="14343" max="14343" width="38.5703125" customWidth="1"/>
    <col min="14344" max="14344" width="16.140625" customWidth="1"/>
    <col min="14345" max="14345" width="16.28515625" customWidth="1"/>
    <col min="14346" max="14346" width="15.7109375" customWidth="1"/>
    <col min="14347" max="14347" width="21" customWidth="1"/>
    <col min="14444" max="14444" width="11.42578125" customWidth="1"/>
    <col min="14534" max="14534" width="1.42578125" customWidth="1"/>
    <col min="14593" max="14593" width="1.28515625" customWidth="1"/>
    <col min="14594" max="14594" width="21.85546875" customWidth="1"/>
    <col min="14595" max="14595" width="34.5703125" customWidth="1"/>
    <col min="14596" max="14596" width="26.28515625" customWidth="1"/>
    <col min="14597" max="14597" width="5.85546875" customWidth="1"/>
    <col min="14598" max="14598" width="53.85546875" customWidth="1"/>
    <col min="14599" max="14599" width="38.5703125" customWidth="1"/>
    <col min="14600" max="14600" width="16.140625" customWidth="1"/>
    <col min="14601" max="14601" width="16.28515625" customWidth="1"/>
    <col min="14602" max="14602" width="15.7109375" customWidth="1"/>
    <col min="14603" max="14603" width="21" customWidth="1"/>
    <col min="14700" max="14700" width="11.42578125" customWidth="1"/>
    <col min="14790" max="14790" width="1.42578125" customWidth="1"/>
    <col min="14849" max="14849" width="1.28515625" customWidth="1"/>
    <col min="14850" max="14850" width="21.85546875" customWidth="1"/>
    <col min="14851" max="14851" width="34.5703125" customWidth="1"/>
    <col min="14852" max="14852" width="26.28515625" customWidth="1"/>
    <col min="14853" max="14853" width="5.85546875" customWidth="1"/>
    <col min="14854" max="14854" width="53.85546875" customWidth="1"/>
    <col min="14855" max="14855" width="38.5703125" customWidth="1"/>
    <col min="14856" max="14856" width="16.140625" customWidth="1"/>
    <col min="14857" max="14857" width="16.28515625" customWidth="1"/>
    <col min="14858" max="14858" width="15.7109375" customWidth="1"/>
    <col min="14859" max="14859" width="21" customWidth="1"/>
    <col min="14956" max="14956" width="11.42578125" customWidth="1"/>
    <col min="15046" max="15046" width="1.42578125" customWidth="1"/>
    <col min="15105" max="15105" width="1.28515625" customWidth="1"/>
    <col min="15106" max="15106" width="21.85546875" customWidth="1"/>
    <col min="15107" max="15107" width="34.5703125" customWidth="1"/>
    <col min="15108" max="15108" width="26.28515625" customWidth="1"/>
    <col min="15109" max="15109" width="5.85546875" customWidth="1"/>
    <col min="15110" max="15110" width="53.85546875" customWidth="1"/>
    <col min="15111" max="15111" width="38.5703125" customWidth="1"/>
    <col min="15112" max="15112" width="16.140625" customWidth="1"/>
    <col min="15113" max="15113" width="16.28515625" customWidth="1"/>
    <col min="15114" max="15114" width="15.7109375" customWidth="1"/>
    <col min="15115" max="15115" width="21" customWidth="1"/>
    <col min="15212" max="15212" width="11.42578125" customWidth="1"/>
    <col min="15302" max="15302" width="1.42578125" customWidth="1"/>
    <col min="15361" max="15361" width="1.28515625" customWidth="1"/>
    <col min="15362" max="15362" width="21.85546875" customWidth="1"/>
    <col min="15363" max="15363" width="34.5703125" customWidth="1"/>
    <col min="15364" max="15364" width="26.28515625" customWidth="1"/>
    <col min="15365" max="15365" width="5.85546875" customWidth="1"/>
    <col min="15366" max="15366" width="53.85546875" customWidth="1"/>
    <col min="15367" max="15367" width="38.5703125" customWidth="1"/>
    <col min="15368" max="15368" width="16.140625" customWidth="1"/>
    <col min="15369" max="15369" width="16.28515625" customWidth="1"/>
    <col min="15370" max="15370" width="15.7109375" customWidth="1"/>
    <col min="15371" max="15371" width="21" customWidth="1"/>
    <col min="15468" max="15468" width="11.42578125" customWidth="1"/>
    <col min="15558" max="15558" width="1.42578125" customWidth="1"/>
    <col min="15617" max="15617" width="1.28515625" customWidth="1"/>
    <col min="15618" max="15618" width="21.85546875" customWidth="1"/>
    <col min="15619" max="15619" width="34.5703125" customWidth="1"/>
    <col min="15620" max="15620" width="26.28515625" customWidth="1"/>
    <col min="15621" max="15621" width="5.85546875" customWidth="1"/>
    <col min="15622" max="15622" width="53.85546875" customWidth="1"/>
    <col min="15623" max="15623" width="38.5703125" customWidth="1"/>
    <col min="15624" max="15624" width="16.140625" customWidth="1"/>
    <col min="15625" max="15625" width="16.28515625" customWidth="1"/>
    <col min="15626" max="15626" width="15.7109375" customWidth="1"/>
    <col min="15627" max="15627" width="21" customWidth="1"/>
    <col min="15724" max="15724" width="11.42578125" customWidth="1"/>
    <col min="15814" max="15814" width="1.42578125" customWidth="1"/>
    <col min="15873" max="15873" width="1.28515625" customWidth="1"/>
    <col min="15874" max="15874" width="21.85546875" customWidth="1"/>
    <col min="15875" max="15875" width="34.5703125" customWidth="1"/>
    <col min="15876" max="15876" width="26.28515625" customWidth="1"/>
    <col min="15877" max="15877" width="5.85546875" customWidth="1"/>
    <col min="15878" max="15878" width="53.85546875" customWidth="1"/>
    <col min="15879" max="15879" width="38.5703125" customWidth="1"/>
    <col min="15880" max="15880" width="16.140625" customWidth="1"/>
    <col min="15881" max="15881" width="16.28515625" customWidth="1"/>
    <col min="15882" max="15882" width="15.7109375" customWidth="1"/>
    <col min="15883" max="15883" width="21" customWidth="1"/>
    <col min="15980" max="15980" width="11.42578125" customWidth="1"/>
    <col min="16070" max="16070" width="1.42578125" customWidth="1"/>
    <col min="16129" max="16129" width="1.28515625" customWidth="1"/>
    <col min="16130" max="16130" width="21.85546875" customWidth="1"/>
    <col min="16131" max="16131" width="34.5703125" customWidth="1"/>
    <col min="16132" max="16132" width="26.28515625" customWidth="1"/>
    <col min="16133" max="16133" width="5.85546875" customWidth="1"/>
    <col min="16134" max="16134" width="53.85546875" customWidth="1"/>
    <col min="16135" max="16135" width="38.5703125" customWidth="1"/>
    <col min="16136" max="16136" width="16.140625" customWidth="1"/>
    <col min="16137" max="16137" width="16.28515625" customWidth="1"/>
    <col min="16138" max="16138" width="15.7109375" customWidth="1"/>
    <col min="16139" max="16139" width="21" customWidth="1"/>
    <col min="16236" max="16236" width="11.42578125" customWidth="1"/>
    <col min="16326" max="16326" width="1.42578125" customWidth="1"/>
  </cols>
  <sheetData>
    <row r="1" spans="2:11" ht="24" customHeight="1" thickBot="1" x14ac:dyDescent="0.3">
      <c r="B1" s="426"/>
      <c r="C1" s="429" t="s">
        <v>361</v>
      </c>
      <c r="D1" s="430"/>
      <c r="E1" s="430"/>
      <c r="F1" s="430"/>
      <c r="G1" s="430"/>
      <c r="H1" s="430"/>
      <c r="I1" s="430"/>
      <c r="J1" s="431"/>
    </row>
    <row r="2" spans="2:11" ht="24" customHeight="1" thickBot="1" x14ac:dyDescent="0.3">
      <c r="B2" s="427"/>
      <c r="C2" s="432" t="s">
        <v>16</v>
      </c>
      <c r="D2" s="433"/>
      <c r="E2" s="433"/>
      <c r="F2" s="433"/>
      <c r="G2" s="433"/>
      <c r="H2" s="433"/>
      <c r="I2" s="433"/>
      <c r="J2" s="434"/>
    </row>
    <row r="3" spans="2:11" ht="24" customHeight="1" thickBot="1" x14ac:dyDescent="0.3">
      <c r="B3" s="427"/>
      <c r="C3" s="432" t="s">
        <v>301</v>
      </c>
      <c r="D3" s="433"/>
      <c r="E3" s="433"/>
      <c r="F3" s="433"/>
      <c r="G3" s="433"/>
      <c r="H3" s="433"/>
      <c r="I3" s="433"/>
      <c r="J3" s="434"/>
    </row>
    <row r="4" spans="2:11" ht="24" customHeight="1" thickBot="1" x14ac:dyDescent="0.3">
      <c r="B4" s="428"/>
      <c r="C4" s="432" t="s">
        <v>331</v>
      </c>
      <c r="D4" s="433"/>
      <c r="E4" s="433"/>
      <c r="F4" s="433"/>
      <c r="G4" s="433"/>
      <c r="H4" s="470" t="s">
        <v>332</v>
      </c>
      <c r="I4" s="471"/>
      <c r="J4" s="472"/>
    </row>
    <row r="5" spans="2:11" ht="18" customHeight="1" thickBot="1" x14ac:dyDescent="0.3">
      <c r="B5" s="205"/>
      <c r="C5" s="201"/>
      <c r="D5" s="201"/>
      <c r="E5" s="201"/>
      <c r="F5" s="201"/>
      <c r="G5" s="201"/>
      <c r="H5" s="201"/>
      <c r="I5" s="201"/>
      <c r="J5" s="200"/>
    </row>
    <row r="6" spans="2:11" ht="51.75" customHeight="1" thickBot="1" x14ac:dyDescent="0.3">
      <c r="B6" s="204" t="s">
        <v>300</v>
      </c>
      <c r="C6" s="438" t="str">
        <f>+ACT_4!C6</f>
        <v>POA GESTIÓN SIN INVERSIÓN OFICINA DE TECNOLOGÍAS DE LA INFORMACIÓN Y LAS COMUNICACIONES</v>
      </c>
      <c r="D6" s="439"/>
      <c r="E6" s="440"/>
      <c r="F6" s="202"/>
      <c r="G6" s="201"/>
      <c r="H6" s="201"/>
      <c r="I6" s="201"/>
      <c r="J6" s="200"/>
    </row>
    <row r="7" spans="2:11" ht="32.25" customHeight="1" thickBot="1" x14ac:dyDescent="0.3">
      <c r="B7" s="14" t="s">
        <v>24</v>
      </c>
      <c r="C7" s="438" t="s">
        <v>333</v>
      </c>
      <c r="D7" s="439"/>
      <c r="E7" s="440"/>
      <c r="F7" s="202"/>
      <c r="G7" s="201"/>
      <c r="H7" s="201"/>
      <c r="I7" s="201"/>
      <c r="J7" s="200"/>
    </row>
    <row r="8" spans="2:11" ht="32.25" customHeight="1" thickBot="1" x14ac:dyDescent="0.3">
      <c r="B8" s="14" t="s">
        <v>299</v>
      </c>
      <c r="C8" s="438" t="s">
        <v>327</v>
      </c>
      <c r="D8" s="439"/>
      <c r="E8" s="440"/>
      <c r="F8" s="203"/>
      <c r="G8" s="201"/>
      <c r="H8" s="201"/>
      <c r="I8" s="201"/>
      <c r="J8" s="200"/>
    </row>
    <row r="9" spans="2:11" ht="33.75" customHeight="1" thickBot="1" x14ac:dyDescent="0.3">
      <c r="B9" s="14" t="s">
        <v>298</v>
      </c>
      <c r="C9" s="438" t="s">
        <v>328</v>
      </c>
      <c r="D9" s="439"/>
      <c r="E9" s="440"/>
      <c r="F9" s="202"/>
      <c r="G9" s="201"/>
      <c r="H9" s="201"/>
      <c r="I9" s="201"/>
      <c r="J9" s="200"/>
    </row>
    <row r="10" spans="2:11" ht="42.75" customHeight="1" thickBot="1" x14ac:dyDescent="0.3">
      <c r="B10" s="14" t="s">
        <v>297</v>
      </c>
      <c r="C10" s="441" t="s">
        <v>343</v>
      </c>
      <c r="D10" s="442"/>
      <c r="E10" s="443"/>
      <c r="F10" s="202"/>
      <c r="G10" s="201"/>
      <c r="H10" s="201"/>
      <c r="I10" s="201"/>
      <c r="J10" s="200"/>
    </row>
    <row r="12" spans="2:11" x14ac:dyDescent="0.25">
      <c r="B12" s="448" t="s">
        <v>334</v>
      </c>
      <c r="C12" s="449"/>
      <c r="D12" s="449"/>
      <c r="E12" s="449"/>
      <c r="F12" s="449"/>
      <c r="G12" s="449"/>
      <c r="H12" s="450"/>
      <c r="I12" s="451" t="s">
        <v>296</v>
      </c>
      <c r="J12" s="452"/>
      <c r="K12" s="452"/>
    </row>
    <row r="13" spans="2:11" s="197" customFormat="1" ht="50.25" customHeight="1" x14ac:dyDescent="0.25">
      <c r="B13" s="199" t="s">
        <v>295</v>
      </c>
      <c r="C13" s="199" t="s">
        <v>294</v>
      </c>
      <c r="D13" s="206" t="s">
        <v>293</v>
      </c>
      <c r="E13" s="199" t="s">
        <v>292</v>
      </c>
      <c r="F13" s="199" t="s">
        <v>291</v>
      </c>
      <c r="G13" s="199" t="s">
        <v>290</v>
      </c>
      <c r="H13" s="199" t="s">
        <v>289</v>
      </c>
      <c r="I13" s="216" t="s">
        <v>288</v>
      </c>
      <c r="J13" s="216" t="s">
        <v>287</v>
      </c>
      <c r="K13" s="216" t="s">
        <v>286</v>
      </c>
    </row>
    <row r="14" spans="2:11" s="271" customFormat="1" ht="59.25" customHeight="1" x14ac:dyDescent="0.25">
      <c r="B14" s="454">
        <v>1</v>
      </c>
      <c r="C14" s="481" t="s">
        <v>344</v>
      </c>
      <c r="D14" s="483">
        <v>0.5</v>
      </c>
      <c r="E14" s="220">
        <v>1</v>
      </c>
      <c r="F14" s="223" t="s">
        <v>345</v>
      </c>
      <c r="G14" s="280">
        <v>0.3</v>
      </c>
      <c r="H14" s="218">
        <v>43586</v>
      </c>
      <c r="I14" s="235"/>
      <c r="J14" s="218"/>
      <c r="K14" s="277" t="s">
        <v>408</v>
      </c>
    </row>
    <row r="15" spans="2:11" s="271" customFormat="1" ht="97.5" customHeight="1" x14ac:dyDescent="0.25">
      <c r="B15" s="454"/>
      <c r="C15" s="482"/>
      <c r="D15" s="483"/>
      <c r="E15" s="220">
        <v>2</v>
      </c>
      <c r="F15" s="223" t="s">
        <v>346</v>
      </c>
      <c r="G15" s="280">
        <v>0.1</v>
      </c>
      <c r="H15" s="218">
        <v>43678</v>
      </c>
      <c r="I15" s="235"/>
      <c r="J15" s="218"/>
      <c r="K15" s="278" t="s">
        <v>409</v>
      </c>
    </row>
    <row r="16" spans="2:11" s="271" customFormat="1" ht="45.75" customHeight="1" x14ac:dyDescent="0.25">
      <c r="B16" s="454"/>
      <c r="C16" s="482"/>
      <c r="D16" s="483"/>
      <c r="E16" s="220">
        <v>3</v>
      </c>
      <c r="F16" s="222" t="s">
        <v>347</v>
      </c>
      <c r="G16" s="280">
        <v>0.1</v>
      </c>
      <c r="H16" s="218">
        <v>43800</v>
      </c>
      <c r="I16" s="235"/>
      <c r="J16" s="218"/>
      <c r="K16" s="278"/>
    </row>
    <row r="17" spans="2:11" s="271" customFormat="1" ht="104.25" customHeight="1" x14ac:dyDescent="0.25">
      <c r="B17" s="270">
        <v>2</v>
      </c>
      <c r="C17" s="221" t="s">
        <v>317</v>
      </c>
      <c r="D17" s="279">
        <v>0.5</v>
      </c>
      <c r="E17" s="220">
        <v>1</v>
      </c>
      <c r="F17" s="219" t="s">
        <v>412</v>
      </c>
      <c r="G17" s="281">
        <v>0.5</v>
      </c>
      <c r="H17" s="218">
        <v>43617</v>
      </c>
      <c r="I17" s="235">
        <v>0.5</v>
      </c>
      <c r="J17" s="218">
        <v>43525</v>
      </c>
      <c r="K17" s="277" t="s">
        <v>401</v>
      </c>
    </row>
    <row r="18" spans="2:11" s="185" customFormat="1" ht="21.75" customHeight="1" x14ac:dyDescent="0.25">
      <c r="B18" s="444" t="s">
        <v>283</v>
      </c>
      <c r="C18" s="445"/>
      <c r="D18" s="275">
        <f>SUM(D14:D17)</f>
        <v>1</v>
      </c>
      <c r="E18" s="446" t="s">
        <v>251</v>
      </c>
      <c r="F18" s="447"/>
      <c r="G18" s="275">
        <f>SUM(G14:G17)</f>
        <v>1</v>
      </c>
      <c r="H18" s="190"/>
      <c r="I18" s="189">
        <f>SUM(I14:I17)</f>
        <v>0.5</v>
      </c>
      <c r="J18" s="188"/>
      <c r="K18" s="188"/>
    </row>
    <row r="21" spans="2:11" x14ac:dyDescent="0.25">
      <c r="H21" s="187"/>
    </row>
    <row r="22" spans="2:11" x14ac:dyDescent="0.25">
      <c r="H22" s="187"/>
      <c r="I22" s="187"/>
    </row>
    <row r="23" spans="2:11" x14ac:dyDescent="0.25">
      <c r="H23" s="187"/>
    </row>
    <row r="24" spans="2:11" x14ac:dyDescent="0.25">
      <c r="H24" s="187"/>
    </row>
    <row r="25" spans="2:11" x14ac:dyDescent="0.25">
      <c r="H25" s="187"/>
    </row>
    <row r="26" spans="2:11" x14ac:dyDescent="0.25">
      <c r="H26" s="187"/>
    </row>
  </sheetData>
  <mergeCells count="18">
    <mergeCell ref="B18:C18"/>
    <mergeCell ref="E18:F18"/>
    <mergeCell ref="B12:H12"/>
    <mergeCell ref="I12:K12"/>
    <mergeCell ref="B14:B16"/>
    <mergeCell ref="C14:C16"/>
    <mergeCell ref="D14:D16"/>
    <mergeCell ref="C6:E6"/>
    <mergeCell ref="C7:E7"/>
    <mergeCell ref="C8:E8"/>
    <mergeCell ref="C9:E9"/>
    <mergeCell ref="C10:E10"/>
    <mergeCell ref="C2:J2"/>
    <mergeCell ref="C3:J3"/>
    <mergeCell ref="B1:B4"/>
    <mergeCell ref="C1:J1"/>
    <mergeCell ref="C4:G4"/>
    <mergeCell ref="H4:J4"/>
  </mergeCells>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workbookViewId="0">
      <selection activeCell="S26" sqref="S26"/>
    </sheetView>
  </sheetViews>
  <sheetFormatPr baseColWidth="10" defaultRowHeight="12.75" x14ac:dyDescent="0.2"/>
  <cols>
    <col min="1" max="1" width="65.28515625" style="15" bestFit="1" customWidth="1"/>
    <col min="2" max="2" width="11.42578125" style="15"/>
    <col min="3" max="3" width="63.42578125" style="16" customWidth="1"/>
    <col min="4" max="4" width="11.42578125" style="16"/>
    <col min="5" max="5" width="11.42578125" style="38"/>
    <col min="6" max="7" width="18.85546875" style="38" customWidth="1"/>
    <col min="8" max="12" width="11.42578125" style="15" hidden="1" customWidth="1"/>
    <col min="13" max="13" width="15.85546875" style="15" hidden="1" customWidth="1"/>
    <col min="14" max="16" width="11.42578125" style="15" hidden="1" customWidth="1"/>
    <col min="17" max="18" width="0" style="15" hidden="1" customWidth="1"/>
    <col min="19" max="22" width="20.7109375" style="15" customWidth="1"/>
    <col min="23" max="16384" width="11.42578125" style="15"/>
  </cols>
  <sheetData>
    <row r="1" spans="1:22" ht="37.5" customHeight="1" x14ac:dyDescent="0.2">
      <c r="A1" s="168" t="s">
        <v>268</v>
      </c>
      <c r="C1" s="159" t="s">
        <v>25</v>
      </c>
      <c r="E1" s="159" t="s">
        <v>26</v>
      </c>
      <c r="F1" s="159" t="s">
        <v>27</v>
      </c>
      <c r="G1" s="46"/>
      <c r="H1" s="489" t="s">
        <v>28</v>
      </c>
      <c r="I1" s="490"/>
      <c r="J1" s="490"/>
      <c r="K1" s="490"/>
      <c r="L1" s="17"/>
      <c r="M1" s="491" t="s">
        <v>29</v>
      </c>
      <c r="N1" s="491"/>
      <c r="O1" s="491"/>
      <c r="P1" s="491"/>
      <c r="S1" s="492" t="s">
        <v>253</v>
      </c>
      <c r="T1" s="492"/>
      <c r="U1" s="492"/>
      <c r="V1" s="492"/>
    </row>
    <row r="2" spans="1:22" ht="32.25" customHeight="1" thickBot="1" x14ac:dyDescent="0.25">
      <c r="A2" s="18" t="s">
        <v>269</v>
      </c>
      <c r="C2" s="19" t="s">
        <v>30</v>
      </c>
      <c r="E2" s="20">
        <v>1</v>
      </c>
      <c r="F2" s="20" t="s">
        <v>31</v>
      </c>
      <c r="G2" s="37"/>
      <c r="H2" s="493" t="s">
        <v>32</v>
      </c>
      <c r="I2" s="21">
        <v>2012</v>
      </c>
      <c r="J2" s="21"/>
      <c r="K2" s="21"/>
      <c r="L2" s="22"/>
      <c r="M2" s="159"/>
      <c r="N2" s="23" t="s">
        <v>33</v>
      </c>
      <c r="O2" s="23" t="s">
        <v>34</v>
      </c>
      <c r="P2" s="23" t="s">
        <v>35</v>
      </c>
      <c r="S2" s="484" t="s">
        <v>133</v>
      </c>
      <c r="T2" s="485"/>
      <c r="U2" s="485"/>
      <c r="V2" s="486"/>
    </row>
    <row r="3" spans="1:22" x14ac:dyDescent="0.2">
      <c r="A3" s="24" t="s">
        <v>270</v>
      </c>
      <c r="C3" s="19" t="s">
        <v>36</v>
      </c>
      <c r="E3" s="20">
        <v>2</v>
      </c>
      <c r="F3" s="20" t="s">
        <v>37</v>
      </c>
      <c r="G3" s="37"/>
      <c r="H3" s="493"/>
      <c r="I3" s="25" t="s">
        <v>33</v>
      </c>
      <c r="J3" s="25" t="s">
        <v>34</v>
      </c>
      <c r="K3" s="25" t="s">
        <v>35</v>
      </c>
      <c r="L3" s="22"/>
      <c r="M3" s="26" t="s">
        <v>38</v>
      </c>
      <c r="N3" s="27">
        <v>479830</v>
      </c>
      <c r="O3" s="27">
        <v>222331</v>
      </c>
      <c r="P3" s="27">
        <v>257499</v>
      </c>
      <c r="S3" s="494" t="s">
        <v>32</v>
      </c>
      <c r="T3" s="47">
        <v>2017</v>
      </c>
      <c r="U3" s="48"/>
      <c r="V3" s="49"/>
    </row>
    <row r="4" spans="1:22" ht="15.75" customHeight="1" x14ac:dyDescent="0.2">
      <c r="A4" s="32" t="s">
        <v>271</v>
      </c>
      <c r="C4" s="19" t="s">
        <v>39</v>
      </c>
      <c r="E4" s="20">
        <v>3</v>
      </c>
      <c r="F4" s="20" t="s">
        <v>40</v>
      </c>
      <c r="G4" s="37"/>
      <c r="H4" s="28" t="s">
        <v>33</v>
      </c>
      <c r="I4" s="27">
        <v>7571345</v>
      </c>
      <c r="J4" s="27">
        <v>3653868</v>
      </c>
      <c r="K4" s="27">
        <v>3917477</v>
      </c>
      <c r="L4" s="22"/>
      <c r="M4" s="26" t="s">
        <v>41</v>
      </c>
      <c r="N4" s="27">
        <v>135160</v>
      </c>
      <c r="O4" s="27">
        <v>62795</v>
      </c>
      <c r="P4" s="27">
        <v>72365</v>
      </c>
      <c r="S4" s="495"/>
      <c r="T4" s="50" t="s">
        <v>33</v>
      </c>
      <c r="U4" s="51" t="s">
        <v>34</v>
      </c>
      <c r="V4" s="52" t="s">
        <v>35</v>
      </c>
    </row>
    <row r="5" spans="1:22" x14ac:dyDescent="0.2">
      <c r="C5" s="19" t="s">
        <v>42</v>
      </c>
      <c r="E5" s="20">
        <v>4</v>
      </c>
      <c r="F5" s="20" t="s">
        <v>43</v>
      </c>
      <c r="G5" s="37"/>
      <c r="H5" s="29">
        <v>0</v>
      </c>
      <c r="I5" s="30">
        <v>120482</v>
      </c>
      <c r="J5" s="30">
        <v>61704</v>
      </c>
      <c r="K5" s="30">
        <v>58778</v>
      </c>
      <c r="L5" s="22"/>
      <c r="M5" s="26" t="s">
        <v>44</v>
      </c>
      <c r="N5" s="27">
        <v>109955</v>
      </c>
      <c r="O5" s="27">
        <v>55153</v>
      </c>
      <c r="P5" s="27">
        <v>54802</v>
      </c>
      <c r="S5" s="53" t="s">
        <v>134</v>
      </c>
      <c r="T5" s="54"/>
      <c r="U5" s="55"/>
      <c r="V5" s="56"/>
    </row>
    <row r="6" spans="1:22" x14ac:dyDescent="0.2">
      <c r="A6" s="31" t="s">
        <v>19</v>
      </c>
      <c r="C6" s="19" t="s">
        <v>45</v>
      </c>
      <c r="E6" s="20">
        <v>5</v>
      </c>
      <c r="F6" s="20" t="s">
        <v>46</v>
      </c>
      <c r="G6" s="37"/>
      <c r="H6" s="29">
        <v>1</v>
      </c>
      <c r="I6" s="30">
        <v>120064</v>
      </c>
      <c r="J6" s="30">
        <v>61454</v>
      </c>
      <c r="K6" s="30">
        <v>58610</v>
      </c>
      <c r="L6" s="22"/>
      <c r="M6" s="26" t="s">
        <v>47</v>
      </c>
      <c r="N6" s="27">
        <v>409257</v>
      </c>
      <c r="O6" s="27">
        <v>199566</v>
      </c>
      <c r="P6" s="27">
        <v>209691</v>
      </c>
      <c r="S6" s="161" t="s">
        <v>33</v>
      </c>
      <c r="T6" s="162">
        <v>8080734</v>
      </c>
      <c r="U6" s="162">
        <v>3912910</v>
      </c>
      <c r="V6" s="162">
        <v>4167824</v>
      </c>
    </row>
    <row r="7" spans="1:22" ht="12.75" customHeight="1" x14ac:dyDescent="0.2">
      <c r="A7" s="32" t="s">
        <v>48</v>
      </c>
      <c r="C7" s="19" t="s">
        <v>49</v>
      </c>
      <c r="E7" s="20">
        <v>6</v>
      </c>
      <c r="F7" s="20" t="s">
        <v>50</v>
      </c>
      <c r="G7" s="37"/>
      <c r="H7" s="29">
        <v>2</v>
      </c>
      <c r="I7" s="30">
        <v>119780</v>
      </c>
      <c r="J7" s="30">
        <v>61272</v>
      </c>
      <c r="K7" s="30">
        <v>58508</v>
      </c>
      <c r="L7" s="22"/>
      <c r="M7" s="26" t="s">
        <v>51</v>
      </c>
      <c r="N7" s="27">
        <v>400686</v>
      </c>
      <c r="O7" s="27">
        <v>197911</v>
      </c>
      <c r="P7" s="27">
        <v>202775</v>
      </c>
      <c r="S7" s="163" t="s">
        <v>135</v>
      </c>
      <c r="T7" s="164">
        <v>607390</v>
      </c>
      <c r="U7" s="164">
        <v>312062</v>
      </c>
      <c r="V7" s="164">
        <v>295328</v>
      </c>
    </row>
    <row r="8" spans="1:22" ht="14.25" customHeight="1" x14ac:dyDescent="0.2">
      <c r="A8" s="32" t="s">
        <v>52</v>
      </c>
      <c r="C8" s="19" t="s">
        <v>53</v>
      </c>
      <c r="E8" s="20">
        <v>7</v>
      </c>
      <c r="F8" s="20" t="s">
        <v>54</v>
      </c>
      <c r="G8" s="37"/>
      <c r="H8" s="29">
        <v>3</v>
      </c>
      <c r="I8" s="30">
        <v>119273</v>
      </c>
      <c r="J8" s="30">
        <v>61064</v>
      </c>
      <c r="K8" s="30">
        <v>58209</v>
      </c>
      <c r="L8" s="22"/>
      <c r="M8" s="26" t="s">
        <v>55</v>
      </c>
      <c r="N8" s="27">
        <v>201593</v>
      </c>
      <c r="O8" s="27">
        <v>99557</v>
      </c>
      <c r="P8" s="27">
        <v>102036</v>
      </c>
      <c r="S8" s="163" t="s">
        <v>136</v>
      </c>
      <c r="T8" s="164">
        <v>601914</v>
      </c>
      <c r="U8" s="164">
        <v>308936</v>
      </c>
      <c r="V8" s="164">
        <v>292978</v>
      </c>
    </row>
    <row r="9" spans="1:22" ht="15.75" customHeight="1" x14ac:dyDescent="0.2">
      <c r="A9" s="32" t="s">
        <v>56</v>
      </c>
      <c r="C9" s="159" t="s">
        <v>57</v>
      </c>
      <c r="E9" s="20">
        <v>8</v>
      </c>
      <c r="F9" s="20" t="s">
        <v>58</v>
      </c>
      <c r="G9" s="37"/>
      <c r="H9" s="29">
        <v>4</v>
      </c>
      <c r="I9" s="30">
        <v>118935</v>
      </c>
      <c r="J9" s="30">
        <v>60931</v>
      </c>
      <c r="K9" s="30">
        <v>58004</v>
      </c>
      <c r="L9" s="22"/>
      <c r="M9" s="26" t="s">
        <v>59</v>
      </c>
      <c r="N9" s="27">
        <v>597522</v>
      </c>
      <c r="O9" s="27">
        <v>292176</v>
      </c>
      <c r="P9" s="27">
        <v>305346</v>
      </c>
      <c r="S9" s="163" t="s">
        <v>137</v>
      </c>
      <c r="T9" s="164">
        <v>602967</v>
      </c>
      <c r="U9" s="164">
        <v>308654</v>
      </c>
      <c r="V9" s="164">
        <v>294313</v>
      </c>
    </row>
    <row r="10" spans="1:22" x14ac:dyDescent="0.2">
      <c r="A10" s="32" t="s">
        <v>60</v>
      </c>
      <c r="C10" s="19" t="s">
        <v>61</v>
      </c>
      <c r="E10" s="20">
        <v>9</v>
      </c>
      <c r="F10" s="20" t="s">
        <v>62</v>
      </c>
      <c r="G10" s="37"/>
      <c r="H10" s="29">
        <v>5</v>
      </c>
      <c r="I10" s="30">
        <v>118833</v>
      </c>
      <c r="J10" s="30">
        <v>60903</v>
      </c>
      <c r="K10" s="30">
        <v>57930</v>
      </c>
      <c r="L10" s="22"/>
      <c r="M10" s="26" t="s">
        <v>63</v>
      </c>
      <c r="N10" s="27">
        <v>1030623</v>
      </c>
      <c r="O10" s="27">
        <v>502287</v>
      </c>
      <c r="P10" s="27">
        <v>528336</v>
      </c>
      <c r="S10" s="163" t="s">
        <v>138</v>
      </c>
      <c r="T10" s="164">
        <v>632370</v>
      </c>
      <c r="U10" s="164">
        <v>321173</v>
      </c>
      <c r="V10" s="164">
        <v>311197</v>
      </c>
    </row>
    <row r="11" spans="1:22" x14ac:dyDescent="0.2">
      <c r="A11" s="32" t="s">
        <v>64</v>
      </c>
      <c r="C11" s="19" t="s">
        <v>65</v>
      </c>
      <c r="E11" s="20">
        <v>10</v>
      </c>
      <c r="F11" s="20" t="s">
        <v>66</v>
      </c>
      <c r="G11" s="37"/>
      <c r="H11" s="29">
        <v>6</v>
      </c>
      <c r="I11" s="30">
        <v>118730</v>
      </c>
      <c r="J11" s="30">
        <v>60874</v>
      </c>
      <c r="K11" s="30">
        <v>57856</v>
      </c>
      <c r="L11" s="22"/>
      <c r="M11" s="26" t="s">
        <v>67</v>
      </c>
      <c r="N11" s="27">
        <v>353859</v>
      </c>
      <c r="O11" s="27">
        <v>167533</v>
      </c>
      <c r="P11" s="27">
        <v>186326</v>
      </c>
      <c r="S11" s="163" t="s">
        <v>139</v>
      </c>
      <c r="T11" s="164">
        <v>672749</v>
      </c>
      <c r="U11" s="164">
        <v>339928</v>
      </c>
      <c r="V11" s="164">
        <v>332821</v>
      </c>
    </row>
    <row r="12" spans="1:22" x14ac:dyDescent="0.2">
      <c r="A12" s="32" t="s">
        <v>68</v>
      </c>
      <c r="C12" s="19" t="s">
        <v>69</v>
      </c>
      <c r="E12" s="20">
        <v>11</v>
      </c>
      <c r="F12" s="20" t="s">
        <v>70</v>
      </c>
      <c r="G12" s="37"/>
      <c r="H12" s="29">
        <v>7</v>
      </c>
      <c r="I12" s="30">
        <v>118696</v>
      </c>
      <c r="J12" s="30">
        <v>60878</v>
      </c>
      <c r="K12" s="30">
        <v>57818</v>
      </c>
      <c r="L12" s="22"/>
      <c r="M12" s="26" t="s">
        <v>71</v>
      </c>
      <c r="N12" s="27">
        <v>851299</v>
      </c>
      <c r="O12" s="27">
        <v>406597</v>
      </c>
      <c r="P12" s="27">
        <v>444702</v>
      </c>
      <c r="S12" s="163" t="s">
        <v>140</v>
      </c>
      <c r="T12" s="164">
        <v>650902</v>
      </c>
      <c r="U12" s="164">
        <v>329064</v>
      </c>
      <c r="V12" s="164">
        <v>321838</v>
      </c>
    </row>
    <row r="13" spans="1:22" x14ac:dyDescent="0.2">
      <c r="A13" s="32" t="s">
        <v>72</v>
      </c>
      <c r="C13" s="19" t="s">
        <v>73</v>
      </c>
      <c r="E13" s="20">
        <v>12</v>
      </c>
      <c r="F13" s="20" t="s">
        <v>74</v>
      </c>
      <c r="G13" s="37"/>
      <c r="H13" s="29">
        <v>8</v>
      </c>
      <c r="I13" s="30">
        <v>119101</v>
      </c>
      <c r="J13" s="30">
        <v>61076</v>
      </c>
      <c r="K13" s="30">
        <v>58025</v>
      </c>
      <c r="L13" s="22"/>
      <c r="M13" s="26" t="s">
        <v>75</v>
      </c>
      <c r="N13" s="27">
        <v>1094488</v>
      </c>
      <c r="O13" s="27">
        <v>518960</v>
      </c>
      <c r="P13" s="27">
        <v>575528</v>
      </c>
      <c r="S13" s="163" t="s">
        <v>141</v>
      </c>
      <c r="T13" s="164">
        <v>651442</v>
      </c>
      <c r="U13" s="164">
        <v>316050</v>
      </c>
      <c r="V13" s="164">
        <v>335392</v>
      </c>
    </row>
    <row r="14" spans="1:22" x14ac:dyDescent="0.2">
      <c r="A14" s="32" t="s">
        <v>76</v>
      </c>
      <c r="C14" s="19" t="s">
        <v>77</v>
      </c>
      <c r="E14" s="20">
        <v>13</v>
      </c>
      <c r="F14" s="20" t="s">
        <v>78</v>
      </c>
      <c r="G14" s="37"/>
      <c r="H14" s="29">
        <v>9</v>
      </c>
      <c r="I14" s="30">
        <v>119856</v>
      </c>
      <c r="J14" s="30">
        <v>61418</v>
      </c>
      <c r="K14" s="30">
        <v>58438</v>
      </c>
      <c r="L14" s="22"/>
      <c r="M14" s="26" t="s">
        <v>79</v>
      </c>
      <c r="N14" s="27">
        <v>234948</v>
      </c>
      <c r="O14" s="27">
        <v>112703</v>
      </c>
      <c r="P14" s="27">
        <v>122245</v>
      </c>
      <c r="S14" s="163" t="s">
        <v>142</v>
      </c>
      <c r="T14" s="164">
        <v>640060</v>
      </c>
      <c r="U14" s="164">
        <v>303971</v>
      </c>
      <c r="V14" s="164">
        <v>336089</v>
      </c>
    </row>
    <row r="15" spans="1:22" x14ac:dyDescent="0.2">
      <c r="A15" s="32" t="s">
        <v>80</v>
      </c>
      <c r="C15" s="19" t="s">
        <v>81</v>
      </c>
      <c r="E15" s="20">
        <v>14</v>
      </c>
      <c r="F15" s="20" t="s">
        <v>82</v>
      </c>
      <c r="G15" s="37"/>
      <c r="H15" s="29">
        <v>10</v>
      </c>
      <c r="I15" s="30">
        <v>121019</v>
      </c>
      <c r="J15" s="30">
        <v>61921</v>
      </c>
      <c r="K15" s="30">
        <v>59098</v>
      </c>
      <c r="L15" s="22"/>
      <c r="M15" s="26" t="s">
        <v>83</v>
      </c>
      <c r="N15" s="27">
        <v>147933</v>
      </c>
      <c r="O15" s="27">
        <v>68544</v>
      </c>
      <c r="P15" s="27">
        <v>79389</v>
      </c>
      <c r="S15" s="163" t="s">
        <v>143</v>
      </c>
      <c r="T15" s="164">
        <v>563389</v>
      </c>
      <c r="U15" s="164">
        <v>268367</v>
      </c>
      <c r="V15" s="164">
        <v>295022</v>
      </c>
    </row>
    <row r="16" spans="1:22" x14ac:dyDescent="0.2">
      <c r="A16" s="32" t="s">
        <v>21</v>
      </c>
      <c r="C16" s="19" t="s">
        <v>84</v>
      </c>
      <c r="E16" s="20">
        <v>15</v>
      </c>
      <c r="F16" s="20" t="s">
        <v>85</v>
      </c>
      <c r="G16" s="37"/>
      <c r="H16" s="29">
        <v>11</v>
      </c>
      <c r="I16" s="30">
        <v>122272</v>
      </c>
      <c r="J16" s="30">
        <v>62471</v>
      </c>
      <c r="K16" s="30">
        <v>59801</v>
      </c>
      <c r="L16" s="22"/>
      <c r="M16" s="26" t="s">
        <v>86</v>
      </c>
      <c r="N16" s="27">
        <v>98209</v>
      </c>
      <c r="O16" s="27">
        <v>49277</v>
      </c>
      <c r="P16" s="27">
        <v>48932</v>
      </c>
      <c r="S16" s="163" t="s">
        <v>144</v>
      </c>
      <c r="T16" s="164">
        <v>519261</v>
      </c>
      <c r="U16" s="164">
        <v>244556</v>
      </c>
      <c r="V16" s="164">
        <v>274705</v>
      </c>
    </row>
    <row r="17" spans="1:22" x14ac:dyDescent="0.2">
      <c r="A17" s="33" t="s">
        <v>87</v>
      </c>
      <c r="C17" s="19" t="s">
        <v>88</v>
      </c>
      <c r="E17" s="20">
        <v>16</v>
      </c>
      <c r="F17" s="20" t="s">
        <v>89</v>
      </c>
      <c r="G17" s="37"/>
      <c r="H17" s="29">
        <v>12</v>
      </c>
      <c r="I17" s="30">
        <v>123722</v>
      </c>
      <c r="J17" s="30">
        <v>63080</v>
      </c>
      <c r="K17" s="30">
        <v>60642</v>
      </c>
      <c r="L17" s="22"/>
      <c r="M17" s="26" t="s">
        <v>90</v>
      </c>
      <c r="N17" s="27">
        <v>108457</v>
      </c>
      <c r="O17" s="27">
        <v>52580</v>
      </c>
      <c r="P17" s="27">
        <v>55877</v>
      </c>
      <c r="S17" s="163" t="s">
        <v>145</v>
      </c>
      <c r="T17" s="164">
        <v>503389</v>
      </c>
      <c r="U17" s="164">
        <v>233302</v>
      </c>
      <c r="V17" s="164">
        <v>270087</v>
      </c>
    </row>
    <row r="18" spans="1:22" ht="23.25" customHeight="1" x14ac:dyDescent="0.2">
      <c r="A18" s="165" t="s">
        <v>146</v>
      </c>
      <c r="C18" s="19" t="s">
        <v>91</v>
      </c>
      <c r="E18" s="20">
        <v>17</v>
      </c>
      <c r="F18" s="20" t="s">
        <v>92</v>
      </c>
      <c r="G18" s="37"/>
      <c r="H18" s="29">
        <v>13</v>
      </c>
      <c r="I18" s="30">
        <v>125124</v>
      </c>
      <c r="J18" s="30">
        <v>63639</v>
      </c>
      <c r="K18" s="30">
        <v>61485</v>
      </c>
      <c r="L18" s="22"/>
      <c r="M18" s="26" t="s">
        <v>93</v>
      </c>
      <c r="N18" s="27">
        <v>258212</v>
      </c>
      <c r="O18" s="27">
        <v>125944</v>
      </c>
      <c r="P18" s="27">
        <v>132268</v>
      </c>
      <c r="S18" s="163" t="s">
        <v>147</v>
      </c>
      <c r="T18" s="164">
        <v>439872</v>
      </c>
      <c r="U18" s="164">
        <v>200142</v>
      </c>
      <c r="V18" s="164">
        <v>239730</v>
      </c>
    </row>
    <row r="19" spans="1:22" ht="36" x14ac:dyDescent="0.2">
      <c r="A19" s="165" t="s">
        <v>148</v>
      </c>
      <c r="C19" s="19" t="s">
        <v>94</v>
      </c>
      <c r="E19" s="20">
        <v>18</v>
      </c>
      <c r="F19" s="20" t="s">
        <v>95</v>
      </c>
      <c r="G19" s="37"/>
      <c r="H19" s="29">
        <v>14</v>
      </c>
      <c r="I19" s="30">
        <v>126598</v>
      </c>
      <c r="J19" s="30">
        <v>64282</v>
      </c>
      <c r="K19" s="30">
        <v>62316</v>
      </c>
      <c r="L19" s="22"/>
      <c r="M19" s="26" t="s">
        <v>96</v>
      </c>
      <c r="N19" s="27">
        <v>24160</v>
      </c>
      <c r="O19" s="27">
        <v>12726</v>
      </c>
      <c r="P19" s="27">
        <v>11434</v>
      </c>
      <c r="S19" s="163" t="s">
        <v>149</v>
      </c>
      <c r="T19" s="164">
        <v>341916</v>
      </c>
      <c r="U19" s="164">
        <v>152813</v>
      </c>
      <c r="V19" s="164">
        <v>189103</v>
      </c>
    </row>
    <row r="20" spans="1:22" ht="29.25" customHeight="1" x14ac:dyDescent="0.2">
      <c r="A20" s="165" t="s">
        <v>150</v>
      </c>
      <c r="C20" s="19" t="s">
        <v>97</v>
      </c>
      <c r="E20" s="20">
        <v>19</v>
      </c>
      <c r="F20" s="20" t="s">
        <v>98</v>
      </c>
      <c r="G20" s="37"/>
      <c r="H20" s="29">
        <v>15</v>
      </c>
      <c r="I20" s="30">
        <v>128143</v>
      </c>
      <c r="J20" s="30">
        <v>65043</v>
      </c>
      <c r="K20" s="30">
        <v>63100</v>
      </c>
      <c r="L20" s="22"/>
      <c r="M20" s="26" t="s">
        <v>99</v>
      </c>
      <c r="N20" s="27">
        <v>377272</v>
      </c>
      <c r="O20" s="27">
        <v>184951</v>
      </c>
      <c r="P20" s="27">
        <v>192321</v>
      </c>
      <c r="S20" s="163" t="s">
        <v>151</v>
      </c>
      <c r="T20" s="164">
        <v>253646</v>
      </c>
      <c r="U20" s="164">
        <v>111646</v>
      </c>
      <c r="V20" s="164">
        <v>142000</v>
      </c>
    </row>
    <row r="21" spans="1:22" ht="15.75" customHeight="1" x14ac:dyDescent="0.2">
      <c r="A21" s="165" t="s">
        <v>152</v>
      </c>
      <c r="C21" s="19" t="s">
        <v>100</v>
      </c>
      <c r="E21" s="20">
        <v>20</v>
      </c>
      <c r="F21" s="20" t="s">
        <v>101</v>
      </c>
      <c r="G21" s="37"/>
      <c r="H21" s="29">
        <v>16</v>
      </c>
      <c r="I21" s="30">
        <v>129625</v>
      </c>
      <c r="J21" s="30">
        <v>65820</v>
      </c>
      <c r="K21" s="30">
        <v>63805</v>
      </c>
      <c r="L21" s="22"/>
      <c r="M21" s="26" t="s">
        <v>102</v>
      </c>
      <c r="N21" s="27">
        <v>651586</v>
      </c>
      <c r="O21" s="27">
        <v>319009</v>
      </c>
      <c r="P21" s="27">
        <v>332577</v>
      </c>
      <c r="S21" s="163" t="s">
        <v>153</v>
      </c>
      <c r="T21" s="164">
        <v>177853</v>
      </c>
      <c r="U21" s="164">
        <v>76747</v>
      </c>
      <c r="V21" s="164">
        <v>101106</v>
      </c>
    </row>
    <row r="22" spans="1:22" ht="12.75" customHeight="1" x14ac:dyDescent="0.2">
      <c r="A22" s="165" t="s">
        <v>154</v>
      </c>
      <c r="C22" s="19" t="s">
        <v>103</v>
      </c>
      <c r="E22" s="20">
        <v>55</v>
      </c>
      <c r="F22" s="20" t="s">
        <v>104</v>
      </c>
      <c r="G22" s="37"/>
      <c r="H22" s="29">
        <v>17</v>
      </c>
      <c r="I22" s="30">
        <v>131107</v>
      </c>
      <c r="J22" s="30">
        <v>66558</v>
      </c>
      <c r="K22" s="30">
        <v>64549</v>
      </c>
      <c r="L22" s="22"/>
      <c r="M22" s="26" t="s">
        <v>105</v>
      </c>
      <c r="N22" s="27">
        <v>6296</v>
      </c>
      <c r="O22" s="27">
        <v>3268</v>
      </c>
      <c r="P22" s="27">
        <v>3028</v>
      </c>
      <c r="S22" s="163" t="s">
        <v>155</v>
      </c>
      <c r="T22" s="164">
        <v>113108</v>
      </c>
      <c r="U22" s="164">
        <v>45521</v>
      </c>
      <c r="V22" s="164">
        <v>67587</v>
      </c>
    </row>
    <row r="23" spans="1:22" ht="28.5" customHeight="1" x14ac:dyDescent="0.2">
      <c r="A23" s="165" t="s">
        <v>156</v>
      </c>
      <c r="C23" s="35" t="s">
        <v>106</v>
      </c>
      <c r="E23" s="20">
        <v>66</v>
      </c>
      <c r="F23" s="20" t="s">
        <v>107</v>
      </c>
      <c r="G23" s="37"/>
      <c r="H23" s="29">
        <v>18</v>
      </c>
      <c r="I23" s="30">
        <v>132790</v>
      </c>
      <c r="J23" s="30">
        <v>67353</v>
      </c>
      <c r="K23" s="30">
        <v>65437</v>
      </c>
      <c r="L23" s="22"/>
      <c r="M23" s="28" t="s">
        <v>33</v>
      </c>
      <c r="N23" s="36">
        <f>SUM(N3:N22)</f>
        <v>7571345</v>
      </c>
      <c r="O23" s="36">
        <f>SUM(O3:O22)</f>
        <v>3653868</v>
      </c>
      <c r="P23" s="36">
        <f>SUM(P3:P22)</f>
        <v>3917477</v>
      </c>
      <c r="S23" s="163" t="s">
        <v>127</v>
      </c>
      <c r="T23" s="164">
        <v>108506</v>
      </c>
      <c r="U23" s="164">
        <v>39978</v>
      </c>
      <c r="V23" s="164">
        <v>68528</v>
      </c>
    </row>
    <row r="24" spans="1:22" ht="24" customHeight="1" thickBot="1" x14ac:dyDescent="0.25">
      <c r="A24" s="165" t="s">
        <v>157</v>
      </c>
      <c r="C24" s="19" t="s">
        <v>108</v>
      </c>
      <c r="E24" s="20">
        <v>77</v>
      </c>
      <c r="F24" s="20" t="s">
        <v>109</v>
      </c>
      <c r="G24" s="37"/>
      <c r="H24" s="29">
        <v>19</v>
      </c>
      <c r="I24" s="30">
        <v>133340</v>
      </c>
      <c r="J24" s="30">
        <v>67602</v>
      </c>
      <c r="K24" s="30">
        <v>65738</v>
      </c>
      <c r="L24" s="22"/>
    </row>
    <row r="25" spans="1:22" ht="37.5" customHeight="1" x14ac:dyDescent="0.2">
      <c r="A25" s="165" t="s">
        <v>158</v>
      </c>
      <c r="C25" s="19" t="s">
        <v>110</v>
      </c>
      <c r="E25" s="20">
        <v>88</v>
      </c>
      <c r="F25" s="20" t="s">
        <v>111</v>
      </c>
      <c r="G25" s="37"/>
      <c r="H25" s="29">
        <v>20</v>
      </c>
      <c r="I25" s="30">
        <v>132165</v>
      </c>
      <c r="J25" s="30">
        <v>67024</v>
      </c>
      <c r="K25" s="30">
        <v>65141</v>
      </c>
      <c r="L25" s="22"/>
      <c r="M25" s="496" t="s">
        <v>132</v>
      </c>
      <c r="N25" s="497"/>
      <c r="O25" s="497"/>
      <c r="P25" s="498"/>
    </row>
    <row r="26" spans="1:22" ht="15" customHeight="1" thickBot="1" x14ac:dyDescent="0.25">
      <c r="A26" s="33" t="s">
        <v>128</v>
      </c>
      <c r="C26" s="19" t="s">
        <v>112</v>
      </c>
      <c r="E26" s="20">
        <v>98</v>
      </c>
      <c r="F26" s="20" t="s">
        <v>113</v>
      </c>
      <c r="G26" s="37"/>
      <c r="H26" s="29">
        <v>21</v>
      </c>
      <c r="I26" s="30">
        <v>129957</v>
      </c>
      <c r="J26" s="30">
        <v>65924</v>
      </c>
      <c r="K26" s="30">
        <v>64033</v>
      </c>
      <c r="L26" s="22"/>
      <c r="M26" s="484" t="s">
        <v>133</v>
      </c>
      <c r="N26" s="485"/>
      <c r="O26" s="485"/>
      <c r="P26" s="486"/>
    </row>
    <row r="27" spans="1:22" s="65" customFormat="1" ht="26.25" customHeight="1" x14ac:dyDescent="0.2">
      <c r="A27" s="34" t="s">
        <v>254</v>
      </c>
      <c r="C27" s="66" t="s">
        <v>114</v>
      </c>
      <c r="D27" s="67"/>
      <c r="E27" s="68"/>
      <c r="F27" s="68"/>
      <c r="G27" s="68"/>
      <c r="H27" s="69">
        <v>22</v>
      </c>
      <c r="I27" s="70">
        <v>127797</v>
      </c>
      <c r="J27" s="70">
        <v>64838</v>
      </c>
      <c r="K27" s="70">
        <v>62959</v>
      </c>
      <c r="L27" s="71"/>
      <c r="M27" s="487" t="s">
        <v>32</v>
      </c>
      <c r="N27" s="72">
        <v>2015</v>
      </c>
      <c r="O27" s="73"/>
      <c r="P27" s="74"/>
    </row>
    <row r="28" spans="1:22" s="65" customFormat="1" ht="26.25" customHeight="1" x14ac:dyDescent="0.2">
      <c r="A28" s="34" t="s">
        <v>255</v>
      </c>
      <c r="C28" s="66" t="s">
        <v>115</v>
      </c>
      <c r="D28" s="67"/>
      <c r="E28" s="75"/>
      <c r="F28" s="75"/>
      <c r="G28" s="75"/>
      <c r="H28" s="69">
        <v>23</v>
      </c>
      <c r="I28" s="70">
        <v>125232</v>
      </c>
      <c r="J28" s="70">
        <v>63602</v>
      </c>
      <c r="K28" s="70">
        <v>61630</v>
      </c>
      <c r="L28" s="71"/>
      <c r="M28" s="488"/>
      <c r="N28" s="76" t="s">
        <v>33</v>
      </c>
      <c r="O28" s="77" t="s">
        <v>34</v>
      </c>
      <c r="P28" s="78" t="s">
        <v>35</v>
      </c>
    </row>
    <row r="29" spans="1:22" s="65" customFormat="1" ht="44.25" customHeight="1" x14ac:dyDescent="0.2">
      <c r="A29" s="34" t="s">
        <v>256</v>
      </c>
      <c r="C29" s="66" t="s">
        <v>116</v>
      </c>
      <c r="D29" s="67"/>
      <c r="E29" s="75"/>
      <c r="F29" s="75"/>
      <c r="G29" s="75"/>
      <c r="H29" s="69">
        <v>24</v>
      </c>
      <c r="I29" s="70">
        <v>124055</v>
      </c>
      <c r="J29" s="70">
        <v>62761</v>
      </c>
      <c r="K29" s="70">
        <v>61294</v>
      </c>
      <c r="L29" s="71"/>
      <c r="M29" s="79" t="s">
        <v>134</v>
      </c>
      <c r="N29" s="80"/>
      <c r="O29" s="81"/>
      <c r="P29" s="82"/>
    </row>
    <row r="30" spans="1:22" s="65" customFormat="1" ht="26.25" customHeight="1" x14ac:dyDescent="0.2">
      <c r="A30" s="34" t="s">
        <v>257</v>
      </c>
      <c r="C30" s="66" t="s">
        <v>117</v>
      </c>
      <c r="D30" s="67"/>
      <c r="E30" s="75"/>
      <c r="F30" s="75"/>
      <c r="G30" s="75"/>
      <c r="H30" s="69">
        <v>25</v>
      </c>
      <c r="I30" s="70">
        <v>125190</v>
      </c>
      <c r="J30" s="70">
        <v>62619</v>
      </c>
      <c r="K30" s="70">
        <v>62571</v>
      </c>
      <c r="L30" s="71"/>
      <c r="M30" s="83" t="s">
        <v>33</v>
      </c>
      <c r="N30" s="84">
        <v>7878783</v>
      </c>
      <c r="O30" s="85">
        <v>3810013</v>
      </c>
      <c r="P30" s="86">
        <v>4068770</v>
      </c>
    </row>
    <row r="31" spans="1:22" s="65" customFormat="1" ht="26.25" customHeight="1" x14ac:dyDescent="0.2">
      <c r="A31" s="34" t="s">
        <v>258</v>
      </c>
      <c r="C31" s="66" t="s">
        <v>118</v>
      </c>
      <c r="D31" s="67"/>
      <c r="E31" s="75"/>
      <c r="F31" s="75"/>
      <c r="G31" s="75"/>
      <c r="H31" s="69">
        <v>26</v>
      </c>
      <c r="I31" s="70">
        <v>127692</v>
      </c>
      <c r="J31" s="70">
        <v>62895</v>
      </c>
      <c r="K31" s="70">
        <v>64797</v>
      </c>
      <c r="L31" s="71"/>
      <c r="M31" s="87" t="s">
        <v>135</v>
      </c>
      <c r="N31" s="88">
        <v>603230</v>
      </c>
      <c r="O31" s="89">
        <v>309432</v>
      </c>
      <c r="P31" s="90">
        <v>293798</v>
      </c>
    </row>
    <row r="32" spans="1:22" ht="14.25" customHeight="1" x14ac:dyDescent="0.2">
      <c r="A32" s="159" t="s">
        <v>259</v>
      </c>
      <c r="C32" s="19" t="s">
        <v>119</v>
      </c>
      <c r="H32" s="29">
        <v>27</v>
      </c>
      <c r="I32" s="30">
        <v>129742</v>
      </c>
      <c r="J32" s="30">
        <v>62993</v>
      </c>
      <c r="K32" s="30">
        <v>66749</v>
      </c>
      <c r="L32" s="22"/>
      <c r="M32" s="57" t="s">
        <v>136</v>
      </c>
      <c r="N32" s="58">
        <v>598182</v>
      </c>
      <c r="O32" s="59">
        <v>306434</v>
      </c>
      <c r="P32" s="60">
        <v>291748</v>
      </c>
    </row>
    <row r="33" spans="1:16" ht="75" x14ac:dyDescent="0.25">
      <c r="A33" s="166" t="s">
        <v>260</v>
      </c>
      <c r="C33" s="159" t="s">
        <v>120</v>
      </c>
      <c r="H33" s="29">
        <v>28</v>
      </c>
      <c r="I33" s="30">
        <v>131768</v>
      </c>
      <c r="J33" s="30">
        <v>63030</v>
      </c>
      <c r="K33" s="30">
        <v>68738</v>
      </c>
      <c r="L33" s="22"/>
      <c r="M33" s="57" t="s">
        <v>137</v>
      </c>
      <c r="N33" s="58">
        <v>605068</v>
      </c>
      <c r="O33" s="59">
        <v>309819</v>
      </c>
      <c r="P33" s="60">
        <v>295249</v>
      </c>
    </row>
    <row r="34" spans="1:16" ht="45" x14ac:dyDescent="0.25">
      <c r="A34" s="167" t="s">
        <v>261</v>
      </c>
      <c r="C34" s="19" t="s">
        <v>53</v>
      </c>
      <c r="H34" s="29">
        <v>29</v>
      </c>
      <c r="I34" s="30">
        <v>132712</v>
      </c>
      <c r="J34" s="30">
        <v>62862</v>
      </c>
      <c r="K34" s="30">
        <v>69850</v>
      </c>
      <c r="L34" s="22"/>
      <c r="M34" s="57" t="s">
        <v>138</v>
      </c>
      <c r="N34" s="58">
        <v>642476</v>
      </c>
      <c r="O34" s="59">
        <v>325752</v>
      </c>
      <c r="P34" s="60">
        <v>316724</v>
      </c>
    </row>
    <row r="35" spans="1:16" ht="30" x14ac:dyDescent="0.25">
      <c r="A35" s="167" t="s">
        <v>262</v>
      </c>
      <c r="C35" s="19" t="s">
        <v>121</v>
      </c>
      <c r="H35" s="29">
        <v>30</v>
      </c>
      <c r="I35" s="30">
        <v>131882</v>
      </c>
      <c r="J35" s="30">
        <v>62354</v>
      </c>
      <c r="K35" s="30">
        <v>69528</v>
      </c>
      <c r="L35" s="22"/>
      <c r="M35" s="57" t="s">
        <v>139</v>
      </c>
      <c r="N35" s="58">
        <v>669960</v>
      </c>
      <c r="O35" s="59">
        <v>338888</v>
      </c>
      <c r="P35" s="60">
        <v>331072</v>
      </c>
    </row>
    <row r="36" spans="1:16" ht="60" x14ac:dyDescent="0.25">
      <c r="A36" s="167" t="s">
        <v>263</v>
      </c>
      <c r="C36" s="19" t="s">
        <v>122</v>
      </c>
      <c r="H36" s="29">
        <v>31</v>
      </c>
      <c r="I36" s="30">
        <v>129823</v>
      </c>
      <c r="J36" s="30">
        <v>61588</v>
      </c>
      <c r="K36" s="30">
        <v>68235</v>
      </c>
      <c r="L36" s="22"/>
      <c r="M36" s="57" t="s">
        <v>140</v>
      </c>
      <c r="N36" s="58">
        <v>635633</v>
      </c>
      <c r="O36" s="59">
        <v>319048</v>
      </c>
      <c r="P36" s="60">
        <v>316585</v>
      </c>
    </row>
    <row r="37" spans="1:16" ht="30" x14ac:dyDescent="0.25">
      <c r="A37" s="167" t="s">
        <v>264</v>
      </c>
      <c r="C37" s="19" t="s">
        <v>123</v>
      </c>
      <c r="D37" s="39"/>
      <c r="H37" s="29">
        <v>32</v>
      </c>
      <c r="I37" s="30">
        <v>127922</v>
      </c>
      <c r="J37" s="30">
        <v>60850</v>
      </c>
      <c r="K37" s="30">
        <v>67072</v>
      </c>
      <c r="L37" s="22"/>
      <c r="M37" s="57" t="s">
        <v>141</v>
      </c>
      <c r="N37" s="58">
        <v>657874</v>
      </c>
      <c r="O37" s="59">
        <v>313458</v>
      </c>
      <c r="P37" s="60">
        <v>344416</v>
      </c>
    </row>
    <row r="38" spans="1:16" ht="30" x14ac:dyDescent="0.25">
      <c r="A38" s="167" t="s">
        <v>265</v>
      </c>
      <c r="C38" s="19" t="s">
        <v>124</v>
      </c>
      <c r="D38" s="40"/>
      <c r="H38" s="29">
        <v>33</v>
      </c>
      <c r="I38" s="30">
        <v>126082</v>
      </c>
      <c r="J38" s="30">
        <v>60165</v>
      </c>
      <c r="K38" s="30">
        <v>65917</v>
      </c>
      <c r="L38" s="22"/>
      <c r="M38" s="57" t="s">
        <v>142</v>
      </c>
      <c r="N38" s="58">
        <v>614779</v>
      </c>
      <c r="O38" s="59">
        <v>293158</v>
      </c>
      <c r="P38" s="60">
        <v>321621</v>
      </c>
    </row>
    <row r="39" spans="1:16" ht="45" x14ac:dyDescent="0.25">
      <c r="A39" s="167" t="s">
        <v>266</v>
      </c>
      <c r="C39" s="19" t="s">
        <v>125</v>
      </c>
      <c r="D39" s="40"/>
      <c r="H39" s="29">
        <v>34</v>
      </c>
      <c r="I39" s="30">
        <v>123600</v>
      </c>
      <c r="J39" s="30">
        <v>59117</v>
      </c>
      <c r="K39" s="30">
        <v>64483</v>
      </c>
      <c r="L39" s="22"/>
      <c r="M39" s="57" t="s">
        <v>143</v>
      </c>
      <c r="N39" s="58">
        <v>536343</v>
      </c>
      <c r="O39" s="59">
        <v>254902</v>
      </c>
      <c r="P39" s="60">
        <v>281441</v>
      </c>
    </row>
    <row r="40" spans="1:16" x14ac:dyDescent="0.2">
      <c r="C40" s="19" t="s">
        <v>126</v>
      </c>
      <c r="D40" s="40"/>
      <c r="H40" s="29">
        <v>35</v>
      </c>
      <c r="I40" s="30">
        <v>120324</v>
      </c>
      <c r="J40" s="30">
        <v>57551</v>
      </c>
      <c r="K40" s="30">
        <v>62773</v>
      </c>
      <c r="L40" s="22"/>
      <c r="M40" s="57" t="s">
        <v>144</v>
      </c>
      <c r="N40" s="58">
        <v>516837</v>
      </c>
      <c r="O40" s="59">
        <v>242123</v>
      </c>
      <c r="P40" s="60">
        <v>274714</v>
      </c>
    </row>
    <row r="41" spans="1:16" x14ac:dyDescent="0.2">
      <c r="H41" s="29">
        <v>36</v>
      </c>
      <c r="I41" s="30">
        <v>116606</v>
      </c>
      <c r="J41" s="30">
        <v>55686</v>
      </c>
      <c r="K41" s="30">
        <v>60920</v>
      </c>
      <c r="L41" s="22"/>
      <c r="M41" s="57" t="s">
        <v>145</v>
      </c>
      <c r="N41" s="58">
        <v>489703</v>
      </c>
      <c r="O41" s="59">
        <v>225926</v>
      </c>
      <c r="P41" s="60">
        <v>263777</v>
      </c>
    </row>
    <row r="42" spans="1:16" x14ac:dyDescent="0.2">
      <c r="H42" s="29">
        <v>37</v>
      </c>
      <c r="I42" s="30">
        <v>112852</v>
      </c>
      <c r="J42" s="30">
        <v>53849</v>
      </c>
      <c r="K42" s="30">
        <v>59003</v>
      </c>
      <c r="L42" s="22"/>
      <c r="M42" s="57" t="s">
        <v>147</v>
      </c>
      <c r="N42" s="58">
        <v>406084</v>
      </c>
      <c r="O42" s="59">
        <v>183930</v>
      </c>
      <c r="P42" s="60">
        <v>222154</v>
      </c>
    </row>
    <row r="43" spans="1:16" x14ac:dyDescent="0.2">
      <c r="H43" s="29">
        <v>38</v>
      </c>
      <c r="I43" s="30">
        <v>108852</v>
      </c>
      <c r="J43" s="30">
        <v>51919</v>
      </c>
      <c r="K43" s="30">
        <v>56933</v>
      </c>
      <c r="L43" s="22"/>
      <c r="M43" s="57" t="s">
        <v>149</v>
      </c>
      <c r="N43" s="58">
        <v>309925</v>
      </c>
      <c r="O43" s="59">
        <v>138521</v>
      </c>
      <c r="P43" s="60">
        <v>171404</v>
      </c>
    </row>
    <row r="44" spans="1:16" x14ac:dyDescent="0.2">
      <c r="H44" s="29">
        <v>39</v>
      </c>
      <c r="I44" s="30">
        <v>105945</v>
      </c>
      <c r="J44" s="30">
        <v>50470</v>
      </c>
      <c r="K44" s="30">
        <v>55475</v>
      </c>
      <c r="L44" s="22"/>
      <c r="M44" s="57" t="s">
        <v>151</v>
      </c>
      <c r="N44" s="58">
        <v>230197</v>
      </c>
      <c r="O44" s="59">
        <v>101631</v>
      </c>
      <c r="P44" s="60">
        <v>128566</v>
      </c>
    </row>
    <row r="45" spans="1:16" x14ac:dyDescent="0.2">
      <c r="H45" s="29">
        <v>40</v>
      </c>
      <c r="I45" s="30">
        <v>104800</v>
      </c>
      <c r="J45" s="30">
        <v>49806</v>
      </c>
      <c r="K45" s="30">
        <v>54994</v>
      </c>
      <c r="L45" s="22"/>
      <c r="M45" s="57" t="s">
        <v>153</v>
      </c>
      <c r="N45" s="58">
        <v>158670</v>
      </c>
      <c r="O45" s="59">
        <v>68583</v>
      </c>
      <c r="P45" s="60">
        <v>90087</v>
      </c>
    </row>
    <row r="46" spans="1:16" x14ac:dyDescent="0.2">
      <c r="H46" s="29">
        <v>41</v>
      </c>
      <c r="I46" s="30">
        <v>104794</v>
      </c>
      <c r="J46" s="30">
        <v>49648</v>
      </c>
      <c r="K46" s="30">
        <v>55146</v>
      </c>
      <c r="L46" s="22"/>
      <c r="M46" s="57" t="s">
        <v>155</v>
      </c>
      <c r="N46" s="58">
        <v>103406</v>
      </c>
      <c r="O46" s="59">
        <v>41392</v>
      </c>
      <c r="P46" s="60">
        <v>62014</v>
      </c>
    </row>
    <row r="47" spans="1:16" ht="13.5" thickBot="1" x14ac:dyDescent="0.25">
      <c r="H47" s="29">
        <v>42</v>
      </c>
      <c r="I47" s="30">
        <v>104561</v>
      </c>
      <c r="J47" s="30">
        <v>49381</v>
      </c>
      <c r="K47" s="30">
        <v>55180</v>
      </c>
      <c r="L47" s="22"/>
      <c r="M47" s="61" t="s">
        <v>127</v>
      </c>
      <c r="N47" s="62">
        <v>100416</v>
      </c>
      <c r="O47" s="63">
        <v>37016</v>
      </c>
      <c r="P47" s="64">
        <v>63400</v>
      </c>
    </row>
    <row r="48" spans="1:16" x14ac:dyDescent="0.2">
      <c r="H48" s="29">
        <v>43</v>
      </c>
      <c r="I48" s="30">
        <v>104278</v>
      </c>
      <c r="J48" s="30">
        <v>49084</v>
      </c>
      <c r="K48" s="30">
        <v>55194</v>
      </c>
      <c r="L48" s="22"/>
      <c r="M48" s="22"/>
      <c r="N48" s="22"/>
      <c r="O48" s="22"/>
      <c r="P48" s="22"/>
    </row>
    <row r="49" spans="8:16" x14ac:dyDescent="0.2">
      <c r="H49" s="29">
        <v>44</v>
      </c>
      <c r="I49" s="30">
        <v>103962</v>
      </c>
      <c r="J49" s="30">
        <v>48778</v>
      </c>
      <c r="K49" s="30">
        <v>55184</v>
      </c>
      <c r="L49" s="22"/>
      <c r="M49" s="22"/>
      <c r="N49" s="22"/>
      <c r="O49" s="22"/>
      <c r="P49" s="22"/>
    </row>
    <row r="50" spans="8:16" x14ac:dyDescent="0.2">
      <c r="H50" s="29">
        <v>45</v>
      </c>
      <c r="I50" s="30">
        <v>103448</v>
      </c>
      <c r="J50" s="30">
        <v>48396</v>
      </c>
      <c r="K50" s="30">
        <v>55052</v>
      </c>
      <c r="L50" s="22"/>
      <c r="M50" s="22"/>
      <c r="N50" s="22"/>
      <c r="O50" s="22"/>
      <c r="P50" s="22"/>
    </row>
    <row r="51" spans="8:16" x14ac:dyDescent="0.2">
      <c r="H51" s="29">
        <v>46</v>
      </c>
      <c r="I51" s="30">
        <v>102715</v>
      </c>
      <c r="J51" s="30">
        <v>47923</v>
      </c>
      <c r="K51" s="30">
        <v>54792</v>
      </c>
      <c r="L51" s="22"/>
      <c r="M51" s="22"/>
      <c r="N51" s="22"/>
      <c r="O51" s="22"/>
      <c r="P51" s="22"/>
    </row>
    <row r="52" spans="8:16" x14ac:dyDescent="0.2">
      <c r="H52" s="29">
        <v>47</v>
      </c>
      <c r="I52" s="30">
        <v>101971</v>
      </c>
      <c r="J52" s="30">
        <v>47444</v>
      </c>
      <c r="K52" s="30">
        <v>54527</v>
      </c>
      <c r="L52" s="22"/>
      <c r="M52" s="22"/>
      <c r="N52" s="22"/>
      <c r="O52" s="22"/>
      <c r="P52" s="22"/>
    </row>
    <row r="53" spans="8:16" x14ac:dyDescent="0.2">
      <c r="H53" s="29">
        <v>48</v>
      </c>
      <c r="I53" s="30">
        <v>101260</v>
      </c>
      <c r="J53" s="30">
        <v>46986</v>
      </c>
      <c r="K53" s="30">
        <v>54274</v>
      </c>
      <c r="L53" s="22"/>
      <c r="M53" s="22"/>
      <c r="N53" s="22"/>
      <c r="O53" s="22"/>
      <c r="P53" s="22"/>
    </row>
    <row r="54" spans="8:16" x14ac:dyDescent="0.2">
      <c r="H54" s="29">
        <v>49</v>
      </c>
      <c r="I54" s="30">
        <v>99728</v>
      </c>
      <c r="J54" s="30">
        <v>46141</v>
      </c>
      <c r="K54" s="30">
        <v>53587</v>
      </c>
      <c r="L54" s="22"/>
      <c r="M54" s="22"/>
      <c r="N54" s="22"/>
      <c r="O54" s="22"/>
      <c r="P54" s="22"/>
    </row>
    <row r="55" spans="8:16" x14ac:dyDescent="0.2">
      <c r="H55" s="29">
        <v>50</v>
      </c>
      <c r="I55" s="30">
        <v>97001</v>
      </c>
      <c r="J55" s="30">
        <v>44730</v>
      </c>
      <c r="K55" s="30">
        <v>52271</v>
      </c>
      <c r="L55" s="22"/>
      <c r="M55" s="22"/>
      <c r="N55" s="22"/>
      <c r="O55" s="22"/>
      <c r="P55" s="22"/>
    </row>
    <row r="56" spans="8:16" x14ac:dyDescent="0.2">
      <c r="H56" s="29">
        <v>51</v>
      </c>
      <c r="I56" s="30">
        <v>93445</v>
      </c>
      <c r="J56" s="30">
        <v>42931</v>
      </c>
      <c r="K56" s="30">
        <v>50514</v>
      </c>
      <c r="L56" s="22"/>
      <c r="M56" s="22"/>
      <c r="N56" s="22"/>
      <c r="O56" s="22"/>
      <c r="P56" s="22"/>
    </row>
    <row r="57" spans="8:16" x14ac:dyDescent="0.2">
      <c r="H57" s="29">
        <v>52</v>
      </c>
      <c r="I57" s="30">
        <v>89853</v>
      </c>
      <c r="J57" s="30">
        <v>41126</v>
      </c>
      <c r="K57" s="30">
        <v>48727</v>
      </c>
      <c r="L57" s="22"/>
      <c r="M57" s="22"/>
      <c r="N57" s="22"/>
      <c r="O57" s="22"/>
      <c r="P57" s="22"/>
    </row>
    <row r="58" spans="8:16" x14ac:dyDescent="0.2">
      <c r="H58" s="29">
        <v>53</v>
      </c>
      <c r="I58" s="30">
        <v>86123</v>
      </c>
      <c r="J58" s="30">
        <v>39261</v>
      </c>
      <c r="K58" s="30">
        <v>46862</v>
      </c>
      <c r="L58" s="22"/>
      <c r="M58" s="22"/>
      <c r="N58" s="22"/>
      <c r="O58" s="22"/>
      <c r="P58" s="22"/>
    </row>
    <row r="59" spans="8:16" x14ac:dyDescent="0.2">
      <c r="H59" s="29">
        <v>54</v>
      </c>
      <c r="I59" s="30">
        <v>82296</v>
      </c>
      <c r="J59" s="30">
        <v>37385</v>
      </c>
      <c r="K59" s="30">
        <v>44911</v>
      </c>
      <c r="L59" s="22"/>
      <c r="M59" s="22"/>
      <c r="N59" s="22"/>
      <c r="O59" s="22"/>
      <c r="P59" s="22"/>
    </row>
    <row r="60" spans="8:16" x14ac:dyDescent="0.2">
      <c r="H60" s="29">
        <v>55</v>
      </c>
      <c r="I60" s="30">
        <v>78491</v>
      </c>
      <c r="J60" s="30">
        <v>35569</v>
      </c>
      <c r="K60" s="30">
        <v>42922</v>
      </c>
      <c r="L60" s="22"/>
      <c r="M60" s="22"/>
      <c r="N60" s="22"/>
      <c r="O60" s="22"/>
      <c r="P60" s="22"/>
    </row>
    <row r="61" spans="8:16" x14ac:dyDescent="0.2">
      <c r="H61" s="29">
        <v>56</v>
      </c>
      <c r="I61" s="30">
        <v>74708</v>
      </c>
      <c r="J61" s="30">
        <v>33799</v>
      </c>
      <c r="K61" s="30">
        <v>40909</v>
      </c>
      <c r="L61" s="22"/>
      <c r="M61" s="22"/>
      <c r="N61" s="22"/>
      <c r="O61" s="22"/>
      <c r="P61" s="22"/>
    </row>
    <row r="62" spans="8:16" x14ac:dyDescent="0.2">
      <c r="H62" s="29">
        <v>57</v>
      </c>
      <c r="I62" s="30">
        <v>70811</v>
      </c>
      <c r="J62" s="30">
        <v>31979</v>
      </c>
      <c r="K62" s="30">
        <v>38832</v>
      </c>
      <c r="L62" s="22"/>
      <c r="M62" s="22"/>
      <c r="N62" s="22"/>
      <c r="O62" s="22"/>
      <c r="P62" s="22"/>
    </row>
    <row r="63" spans="8:16" x14ac:dyDescent="0.2">
      <c r="H63" s="29">
        <v>58</v>
      </c>
      <c r="I63" s="30">
        <v>66807</v>
      </c>
      <c r="J63" s="30">
        <v>30117</v>
      </c>
      <c r="K63" s="30">
        <v>36690</v>
      </c>
      <c r="L63" s="22"/>
      <c r="M63" s="22"/>
      <c r="N63" s="22"/>
      <c r="O63" s="22"/>
      <c r="P63" s="22"/>
    </row>
    <row r="64" spans="8:16" x14ac:dyDescent="0.2">
      <c r="H64" s="29">
        <v>59</v>
      </c>
      <c r="I64" s="30">
        <v>63071</v>
      </c>
      <c r="J64" s="30">
        <v>28387</v>
      </c>
      <c r="K64" s="30">
        <v>34684</v>
      </c>
      <c r="L64" s="22"/>
      <c r="M64" s="22"/>
      <c r="N64" s="22"/>
      <c r="O64" s="22"/>
      <c r="P64" s="22"/>
    </row>
    <row r="65" spans="8:16" x14ac:dyDescent="0.2">
      <c r="H65" s="29">
        <v>60</v>
      </c>
      <c r="I65" s="30">
        <v>59761</v>
      </c>
      <c r="J65" s="30">
        <v>26856</v>
      </c>
      <c r="K65" s="30">
        <v>32905</v>
      </c>
      <c r="L65" s="22"/>
      <c r="M65" s="22"/>
      <c r="N65" s="22"/>
      <c r="O65" s="22"/>
      <c r="P65" s="22"/>
    </row>
    <row r="66" spans="8:16" x14ac:dyDescent="0.2">
      <c r="H66" s="29">
        <v>61</v>
      </c>
      <c r="I66" s="30">
        <v>56749</v>
      </c>
      <c r="J66" s="30">
        <v>25466</v>
      </c>
      <c r="K66" s="30">
        <v>31283</v>
      </c>
      <c r="L66" s="22"/>
      <c r="M66" s="22"/>
      <c r="N66" s="22"/>
      <c r="O66" s="22"/>
      <c r="P66" s="22"/>
    </row>
    <row r="67" spans="8:16" x14ac:dyDescent="0.2">
      <c r="H67" s="29">
        <v>62</v>
      </c>
      <c r="I67" s="30">
        <v>53748</v>
      </c>
      <c r="J67" s="30">
        <v>24086</v>
      </c>
      <c r="K67" s="30">
        <v>29662</v>
      </c>
      <c r="L67" s="22"/>
      <c r="M67" s="22"/>
      <c r="N67" s="22"/>
      <c r="O67" s="22"/>
      <c r="P67" s="22"/>
    </row>
    <row r="68" spans="8:16" x14ac:dyDescent="0.2">
      <c r="H68" s="29">
        <v>63</v>
      </c>
      <c r="I68" s="30">
        <v>50833</v>
      </c>
      <c r="J68" s="30">
        <v>22745</v>
      </c>
      <c r="K68" s="30">
        <v>28088</v>
      </c>
      <c r="L68" s="22"/>
      <c r="M68" s="22"/>
      <c r="N68" s="22"/>
      <c r="O68" s="22"/>
      <c r="P68" s="22"/>
    </row>
    <row r="69" spans="8:16" x14ac:dyDescent="0.2">
      <c r="H69" s="29">
        <v>64</v>
      </c>
      <c r="I69" s="30">
        <v>47916</v>
      </c>
      <c r="J69" s="30">
        <v>21407</v>
      </c>
      <c r="K69" s="30">
        <v>26509</v>
      </c>
      <c r="L69" s="22"/>
      <c r="M69" s="22"/>
      <c r="N69" s="22"/>
      <c r="O69" s="22"/>
      <c r="P69" s="22"/>
    </row>
    <row r="70" spans="8:16" x14ac:dyDescent="0.2">
      <c r="H70" s="29">
        <v>65</v>
      </c>
      <c r="I70" s="30">
        <v>44929</v>
      </c>
      <c r="J70" s="30">
        <v>20042</v>
      </c>
      <c r="K70" s="30">
        <v>24887</v>
      </c>
      <c r="L70" s="22"/>
      <c r="M70" s="22"/>
      <c r="N70" s="22"/>
      <c r="O70" s="22"/>
      <c r="P70" s="22"/>
    </row>
    <row r="71" spans="8:16" x14ac:dyDescent="0.2">
      <c r="H71" s="29">
        <v>66</v>
      </c>
      <c r="I71" s="30">
        <v>41939</v>
      </c>
      <c r="J71" s="30">
        <v>18676</v>
      </c>
      <c r="K71" s="30">
        <v>23263</v>
      </c>
      <c r="L71" s="22"/>
      <c r="M71" s="22"/>
      <c r="N71" s="22"/>
      <c r="O71" s="22"/>
      <c r="P71" s="22"/>
    </row>
    <row r="72" spans="8:16" x14ac:dyDescent="0.2">
      <c r="H72" s="29">
        <v>67</v>
      </c>
      <c r="I72" s="30">
        <v>39086</v>
      </c>
      <c r="J72" s="30">
        <v>17369</v>
      </c>
      <c r="K72" s="30">
        <v>21717</v>
      </c>
      <c r="L72" s="22"/>
      <c r="M72" s="22"/>
      <c r="N72" s="22"/>
      <c r="O72" s="22"/>
      <c r="P72" s="22"/>
    </row>
    <row r="73" spans="8:16" x14ac:dyDescent="0.2">
      <c r="H73" s="29">
        <v>68</v>
      </c>
      <c r="I73" s="30">
        <v>36348</v>
      </c>
      <c r="J73" s="30">
        <v>16117</v>
      </c>
      <c r="K73" s="30">
        <v>20231</v>
      </c>
      <c r="L73" s="22"/>
      <c r="M73" s="22"/>
      <c r="N73" s="22"/>
      <c r="O73" s="22"/>
      <c r="P73" s="22"/>
    </row>
    <row r="74" spans="8:16" x14ac:dyDescent="0.2">
      <c r="H74" s="29">
        <v>69</v>
      </c>
      <c r="I74" s="30">
        <v>33755</v>
      </c>
      <c r="J74" s="30">
        <v>14898</v>
      </c>
      <c r="K74" s="30">
        <v>18857</v>
      </c>
      <c r="L74" s="22"/>
      <c r="M74" s="22"/>
      <c r="N74" s="22"/>
      <c r="O74" s="22"/>
      <c r="P74" s="22"/>
    </row>
    <row r="75" spans="8:16" x14ac:dyDescent="0.2">
      <c r="H75" s="29">
        <v>70</v>
      </c>
      <c r="I75" s="30">
        <v>31333</v>
      </c>
      <c r="J75" s="30">
        <v>13708</v>
      </c>
      <c r="K75" s="30">
        <v>17625</v>
      </c>
      <c r="L75" s="22"/>
      <c r="M75" s="22"/>
      <c r="N75" s="22"/>
      <c r="O75" s="22"/>
      <c r="P75" s="22"/>
    </row>
    <row r="76" spans="8:16" x14ac:dyDescent="0.2">
      <c r="H76" s="29">
        <v>71</v>
      </c>
      <c r="I76" s="30">
        <v>28832</v>
      </c>
      <c r="J76" s="30">
        <v>12440</v>
      </c>
      <c r="K76" s="30">
        <v>16392</v>
      </c>
      <c r="L76" s="22"/>
      <c r="M76" s="22"/>
      <c r="N76" s="22"/>
      <c r="O76" s="22"/>
      <c r="P76" s="22"/>
    </row>
    <row r="77" spans="8:16" x14ac:dyDescent="0.2">
      <c r="H77" s="29">
        <v>72</v>
      </c>
      <c r="I77" s="30">
        <v>26662</v>
      </c>
      <c r="J77" s="30">
        <v>11342</v>
      </c>
      <c r="K77" s="30">
        <v>15320</v>
      </c>
      <c r="L77" s="22"/>
      <c r="M77" s="22"/>
      <c r="N77" s="22"/>
      <c r="O77" s="22"/>
      <c r="P77" s="22"/>
    </row>
    <row r="78" spans="8:16" x14ac:dyDescent="0.2">
      <c r="H78" s="29">
        <v>73</v>
      </c>
      <c r="I78" s="30">
        <v>24625</v>
      </c>
      <c r="J78" s="30">
        <v>10306</v>
      </c>
      <c r="K78" s="30">
        <v>14319</v>
      </c>
      <c r="L78" s="22"/>
      <c r="M78" s="22"/>
      <c r="N78" s="22"/>
      <c r="O78" s="22"/>
      <c r="P78" s="22"/>
    </row>
    <row r="79" spans="8:16" x14ac:dyDescent="0.2">
      <c r="H79" s="29">
        <v>74</v>
      </c>
      <c r="I79" s="30">
        <v>22734</v>
      </c>
      <c r="J79" s="30">
        <v>9334</v>
      </c>
      <c r="K79" s="30">
        <v>13400</v>
      </c>
      <c r="L79" s="22"/>
      <c r="M79" s="22"/>
      <c r="N79" s="22"/>
      <c r="O79" s="22"/>
      <c r="P79" s="22"/>
    </row>
    <row r="80" spans="8:16" x14ac:dyDescent="0.2">
      <c r="H80" s="29">
        <v>75</v>
      </c>
      <c r="I80" s="30">
        <v>20994</v>
      </c>
      <c r="J80" s="30">
        <v>8432</v>
      </c>
      <c r="K80" s="30">
        <v>12562</v>
      </c>
      <c r="L80" s="22"/>
      <c r="M80" s="22"/>
      <c r="N80" s="22"/>
      <c r="O80" s="22"/>
      <c r="P80" s="22"/>
    </row>
    <row r="81" spans="8:16" x14ac:dyDescent="0.2">
      <c r="H81" s="29">
        <v>76</v>
      </c>
      <c r="I81" s="30">
        <v>19408</v>
      </c>
      <c r="J81" s="30">
        <v>7603</v>
      </c>
      <c r="K81" s="30">
        <v>11805</v>
      </c>
      <c r="L81" s="22"/>
      <c r="M81" s="22"/>
      <c r="N81" s="22"/>
      <c r="O81" s="22"/>
      <c r="P81" s="22"/>
    </row>
    <row r="82" spans="8:16" x14ac:dyDescent="0.2">
      <c r="H82" s="29">
        <v>77</v>
      </c>
      <c r="I82" s="30">
        <v>17988</v>
      </c>
      <c r="J82" s="30">
        <v>7002</v>
      </c>
      <c r="K82" s="30">
        <v>10986</v>
      </c>
      <c r="L82" s="22"/>
      <c r="M82" s="22"/>
      <c r="N82" s="22"/>
      <c r="O82" s="22"/>
      <c r="P82" s="22"/>
    </row>
    <row r="83" spans="8:16" x14ac:dyDescent="0.2">
      <c r="H83" s="29">
        <v>78</v>
      </c>
      <c r="I83" s="30">
        <v>16675</v>
      </c>
      <c r="J83" s="30">
        <v>6510</v>
      </c>
      <c r="K83" s="30">
        <v>10165</v>
      </c>
      <c r="L83" s="22"/>
      <c r="M83" s="22"/>
      <c r="N83" s="22"/>
      <c r="O83" s="22"/>
      <c r="P83" s="22"/>
    </row>
    <row r="84" spans="8:16" x14ac:dyDescent="0.2">
      <c r="H84" s="29">
        <v>79</v>
      </c>
      <c r="I84" s="30">
        <v>15472</v>
      </c>
      <c r="J84" s="30">
        <v>6134</v>
      </c>
      <c r="K84" s="30">
        <v>9338</v>
      </c>
      <c r="L84" s="22"/>
      <c r="M84" s="22"/>
      <c r="N84" s="22"/>
      <c r="O84" s="22"/>
      <c r="P84" s="22"/>
    </row>
    <row r="85" spans="8:16" x14ac:dyDescent="0.2">
      <c r="H85" s="29" t="s">
        <v>127</v>
      </c>
      <c r="I85" s="26">
        <v>89747</v>
      </c>
      <c r="J85" s="26">
        <v>33084</v>
      </c>
      <c r="K85" s="26">
        <v>56663</v>
      </c>
      <c r="L85" s="22"/>
      <c r="M85" s="22"/>
      <c r="N85" s="22"/>
      <c r="O85" s="22"/>
      <c r="P85" s="22"/>
    </row>
  </sheetData>
  <mergeCells count="9">
    <mergeCell ref="M26:P26"/>
    <mergeCell ref="M27:M28"/>
    <mergeCell ref="H1:K1"/>
    <mergeCell ref="M1:P1"/>
    <mergeCell ref="S1:V1"/>
    <mergeCell ref="H2:H3"/>
    <mergeCell ref="S2:V2"/>
    <mergeCell ref="S3:S4"/>
    <mergeCell ref="M25:P25"/>
  </mergeCells>
  <dataValidations disablePrompts="1" count="1">
    <dataValidation type="list" allowBlank="1" showInputMessage="1" showErrorMessage="1" sqref="A10">
      <formula1>$A$13:$A$35</formula1>
    </dataValidation>
  </dataValidations>
  <pageMargins left="0.75" right="0.75" top="1" bottom="1"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H16"/>
  <sheetViews>
    <sheetView topLeftCell="A7" workbookViewId="0">
      <selection activeCell="C16" sqref="C16"/>
    </sheetView>
  </sheetViews>
  <sheetFormatPr baseColWidth="10" defaultRowHeight="11.25" x14ac:dyDescent="0.2"/>
  <cols>
    <col min="1" max="1" width="1.85546875" style="256" customWidth="1"/>
    <col min="2" max="2" width="8.5703125" style="256" customWidth="1"/>
    <col min="3" max="3" width="26.140625" style="256" customWidth="1"/>
    <col min="4" max="4" width="14.5703125" style="256" customWidth="1"/>
    <col min="5" max="5" width="14.7109375" style="256" customWidth="1"/>
    <col min="6" max="6" width="15.42578125" style="256" customWidth="1"/>
    <col min="7" max="11" width="8.28515625" style="256" customWidth="1"/>
    <col min="12" max="12" width="16.140625" style="256" customWidth="1"/>
    <col min="13" max="256" width="11.42578125" style="256"/>
    <col min="257" max="257" width="1.85546875" style="256" customWidth="1"/>
    <col min="258" max="258" width="8.5703125" style="256" customWidth="1"/>
    <col min="259" max="259" width="11.28515625" style="256" customWidth="1"/>
    <col min="260" max="260" width="14.5703125" style="256" customWidth="1"/>
    <col min="261" max="261" width="14.7109375" style="256" customWidth="1"/>
    <col min="262" max="262" width="23.5703125" style="256" customWidth="1"/>
    <col min="263" max="267" width="8.28515625" style="256" customWidth="1"/>
    <col min="268" max="268" width="16.140625" style="256" customWidth="1"/>
    <col min="269" max="512" width="11.42578125" style="256"/>
    <col min="513" max="513" width="1.85546875" style="256" customWidth="1"/>
    <col min="514" max="514" width="8.5703125" style="256" customWidth="1"/>
    <col min="515" max="515" width="11.28515625" style="256" customWidth="1"/>
    <col min="516" max="516" width="14.5703125" style="256" customWidth="1"/>
    <col min="517" max="517" width="14.7109375" style="256" customWidth="1"/>
    <col min="518" max="518" width="23.5703125" style="256" customWidth="1"/>
    <col min="519" max="523" width="8.28515625" style="256" customWidth="1"/>
    <col min="524" max="524" width="16.140625" style="256" customWidth="1"/>
    <col min="525" max="768" width="11.42578125" style="256"/>
    <col min="769" max="769" width="1.85546875" style="256" customWidth="1"/>
    <col min="770" max="770" width="8.5703125" style="256" customWidth="1"/>
    <col min="771" max="771" width="11.28515625" style="256" customWidth="1"/>
    <col min="772" max="772" width="14.5703125" style="256" customWidth="1"/>
    <col min="773" max="773" width="14.7109375" style="256" customWidth="1"/>
    <col min="774" max="774" width="23.5703125" style="256" customWidth="1"/>
    <col min="775" max="779" width="8.28515625" style="256" customWidth="1"/>
    <col min="780" max="780" width="16.140625" style="256" customWidth="1"/>
    <col min="781" max="1024" width="11.42578125" style="256"/>
    <col min="1025" max="1025" width="1.85546875" style="256" customWidth="1"/>
    <col min="1026" max="1026" width="8.5703125" style="256" customWidth="1"/>
    <col min="1027" max="1027" width="11.28515625" style="256" customWidth="1"/>
    <col min="1028" max="1028" width="14.5703125" style="256" customWidth="1"/>
    <col min="1029" max="1029" width="14.7109375" style="256" customWidth="1"/>
    <col min="1030" max="1030" width="23.5703125" style="256" customWidth="1"/>
    <col min="1031" max="1035" width="8.28515625" style="256" customWidth="1"/>
    <col min="1036" max="1036" width="16.140625" style="256" customWidth="1"/>
    <col min="1037" max="1280" width="11.42578125" style="256"/>
    <col min="1281" max="1281" width="1.85546875" style="256" customWidth="1"/>
    <col min="1282" max="1282" width="8.5703125" style="256" customWidth="1"/>
    <col min="1283" max="1283" width="11.28515625" style="256" customWidth="1"/>
    <col min="1284" max="1284" width="14.5703125" style="256" customWidth="1"/>
    <col min="1285" max="1285" width="14.7109375" style="256" customWidth="1"/>
    <col min="1286" max="1286" width="23.5703125" style="256" customWidth="1"/>
    <col min="1287" max="1291" width="8.28515625" style="256" customWidth="1"/>
    <col min="1292" max="1292" width="16.140625" style="256" customWidth="1"/>
    <col min="1293" max="1536" width="11.42578125" style="256"/>
    <col min="1537" max="1537" width="1.85546875" style="256" customWidth="1"/>
    <col min="1538" max="1538" width="8.5703125" style="256" customWidth="1"/>
    <col min="1539" max="1539" width="11.28515625" style="256" customWidth="1"/>
    <col min="1540" max="1540" width="14.5703125" style="256" customWidth="1"/>
    <col min="1541" max="1541" width="14.7109375" style="256" customWidth="1"/>
    <col min="1542" max="1542" width="23.5703125" style="256" customWidth="1"/>
    <col min="1543" max="1547" width="8.28515625" style="256" customWidth="1"/>
    <col min="1548" max="1548" width="16.140625" style="256" customWidth="1"/>
    <col min="1549" max="1792" width="11.42578125" style="256"/>
    <col min="1793" max="1793" width="1.85546875" style="256" customWidth="1"/>
    <col min="1794" max="1794" width="8.5703125" style="256" customWidth="1"/>
    <col min="1795" max="1795" width="11.28515625" style="256" customWidth="1"/>
    <col min="1796" max="1796" width="14.5703125" style="256" customWidth="1"/>
    <col min="1797" max="1797" width="14.7109375" style="256" customWidth="1"/>
    <col min="1798" max="1798" width="23.5703125" style="256" customWidth="1"/>
    <col min="1799" max="1803" width="8.28515625" style="256" customWidth="1"/>
    <col min="1804" max="1804" width="16.140625" style="256" customWidth="1"/>
    <col min="1805" max="2048" width="11.42578125" style="256"/>
    <col min="2049" max="2049" width="1.85546875" style="256" customWidth="1"/>
    <col min="2050" max="2050" width="8.5703125" style="256" customWidth="1"/>
    <col min="2051" max="2051" width="11.28515625" style="256" customWidth="1"/>
    <col min="2052" max="2052" width="14.5703125" style="256" customWidth="1"/>
    <col min="2053" max="2053" width="14.7109375" style="256" customWidth="1"/>
    <col min="2054" max="2054" width="23.5703125" style="256" customWidth="1"/>
    <col min="2055" max="2059" width="8.28515625" style="256" customWidth="1"/>
    <col min="2060" max="2060" width="16.140625" style="256" customWidth="1"/>
    <col min="2061" max="2304" width="11.42578125" style="256"/>
    <col min="2305" max="2305" width="1.85546875" style="256" customWidth="1"/>
    <col min="2306" max="2306" width="8.5703125" style="256" customWidth="1"/>
    <col min="2307" max="2307" width="11.28515625" style="256" customWidth="1"/>
    <col min="2308" max="2308" width="14.5703125" style="256" customWidth="1"/>
    <col min="2309" max="2309" width="14.7109375" style="256" customWidth="1"/>
    <col min="2310" max="2310" width="23.5703125" style="256" customWidth="1"/>
    <col min="2311" max="2315" width="8.28515625" style="256" customWidth="1"/>
    <col min="2316" max="2316" width="16.140625" style="256" customWidth="1"/>
    <col min="2317" max="2560" width="11.42578125" style="256"/>
    <col min="2561" max="2561" width="1.85546875" style="256" customWidth="1"/>
    <col min="2562" max="2562" width="8.5703125" style="256" customWidth="1"/>
    <col min="2563" max="2563" width="11.28515625" style="256" customWidth="1"/>
    <col min="2564" max="2564" width="14.5703125" style="256" customWidth="1"/>
    <col min="2565" max="2565" width="14.7109375" style="256" customWidth="1"/>
    <col min="2566" max="2566" width="23.5703125" style="256" customWidth="1"/>
    <col min="2567" max="2571" width="8.28515625" style="256" customWidth="1"/>
    <col min="2572" max="2572" width="16.140625" style="256" customWidth="1"/>
    <col min="2573" max="2816" width="11.42578125" style="256"/>
    <col min="2817" max="2817" width="1.85546875" style="256" customWidth="1"/>
    <col min="2818" max="2818" width="8.5703125" style="256" customWidth="1"/>
    <col min="2819" max="2819" width="11.28515625" style="256" customWidth="1"/>
    <col min="2820" max="2820" width="14.5703125" style="256" customWidth="1"/>
    <col min="2821" max="2821" width="14.7109375" style="256" customWidth="1"/>
    <col min="2822" max="2822" width="23.5703125" style="256" customWidth="1"/>
    <col min="2823" max="2827" width="8.28515625" style="256" customWidth="1"/>
    <col min="2828" max="2828" width="16.140625" style="256" customWidth="1"/>
    <col min="2829" max="3072" width="11.42578125" style="256"/>
    <col min="3073" max="3073" width="1.85546875" style="256" customWidth="1"/>
    <col min="3074" max="3074" width="8.5703125" style="256" customWidth="1"/>
    <col min="3075" max="3075" width="11.28515625" style="256" customWidth="1"/>
    <col min="3076" max="3076" width="14.5703125" style="256" customWidth="1"/>
    <col min="3077" max="3077" width="14.7109375" style="256" customWidth="1"/>
    <col min="3078" max="3078" width="23.5703125" style="256" customWidth="1"/>
    <col min="3079" max="3083" width="8.28515625" style="256" customWidth="1"/>
    <col min="3084" max="3084" width="16.140625" style="256" customWidth="1"/>
    <col min="3085" max="3328" width="11.42578125" style="256"/>
    <col min="3329" max="3329" width="1.85546875" style="256" customWidth="1"/>
    <col min="3330" max="3330" width="8.5703125" style="256" customWidth="1"/>
    <col min="3331" max="3331" width="11.28515625" style="256" customWidth="1"/>
    <col min="3332" max="3332" width="14.5703125" style="256" customWidth="1"/>
    <col min="3333" max="3333" width="14.7109375" style="256" customWidth="1"/>
    <col min="3334" max="3334" width="23.5703125" style="256" customWidth="1"/>
    <col min="3335" max="3339" width="8.28515625" style="256" customWidth="1"/>
    <col min="3340" max="3340" width="16.140625" style="256" customWidth="1"/>
    <col min="3341" max="3584" width="11.42578125" style="256"/>
    <col min="3585" max="3585" width="1.85546875" style="256" customWidth="1"/>
    <col min="3586" max="3586" width="8.5703125" style="256" customWidth="1"/>
    <col min="3587" max="3587" width="11.28515625" style="256" customWidth="1"/>
    <col min="3588" max="3588" width="14.5703125" style="256" customWidth="1"/>
    <col min="3589" max="3589" width="14.7109375" style="256" customWidth="1"/>
    <col min="3590" max="3590" width="23.5703125" style="256" customWidth="1"/>
    <col min="3591" max="3595" width="8.28515625" style="256" customWidth="1"/>
    <col min="3596" max="3596" width="16.140625" style="256" customWidth="1"/>
    <col min="3597" max="3840" width="11.42578125" style="256"/>
    <col min="3841" max="3841" width="1.85546875" style="256" customWidth="1"/>
    <col min="3842" max="3842" width="8.5703125" style="256" customWidth="1"/>
    <col min="3843" max="3843" width="11.28515625" style="256" customWidth="1"/>
    <col min="3844" max="3844" width="14.5703125" style="256" customWidth="1"/>
    <col min="3845" max="3845" width="14.7109375" style="256" customWidth="1"/>
    <col min="3846" max="3846" width="23.5703125" style="256" customWidth="1"/>
    <col min="3847" max="3851" width="8.28515625" style="256" customWidth="1"/>
    <col min="3852" max="3852" width="16.140625" style="256" customWidth="1"/>
    <col min="3853" max="4096" width="11.42578125" style="256"/>
    <col min="4097" max="4097" width="1.85546875" style="256" customWidth="1"/>
    <col min="4098" max="4098" width="8.5703125" style="256" customWidth="1"/>
    <col min="4099" max="4099" width="11.28515625" style="256" customWidth="1"/>
    <col min="4100" max="4100" width="14.5703125" style="256" customWidth="1"/>
    <col min="4101" max="4101" width="14.7109375" style="256" customWidth="1"/>
    <col min="4102" max="4102" width="23.5703125" style="256" customWidth="1"/>
    <col min="4103" max="4107" width="8.28515625" style="256" customWidth="1"/>
    <col min="4108" max="4108" width="16.140625" style="256" customWidth="1"/>
    <col min="4109" max="4352" width="11.42578125" style="256"/>
    <col min="4353" max="4353" width="1.85546875" style="256" customWidth="1"/>
    <col min="4354" max="4354" width="8.5703125" style="256" customWidth="1"/>
    <col min="4355" max="4355" width="11.28515625" style="256" customWidth="1"/>
    <col min="4356" max="4356" width="14.5703125" style="256" customWidth="1"/>
    <col min="4357" max="4357" width="14.7109375" style="256" customWidth="1"/>
    <col min="4358" max="4358" width="23.5703125" style="256" customWidth="1"/>
    <col min="4359" max="4363" width="8.28515625" style="256" customWidth="1"/>
    <col min="4364" max="4364" width="16.140625" style="256" customWidth="1"/>
    <col min="4365" max="4608" width="11.42578125" style="256"/>
    <col min="4609" max="4609" width="1.85546875" style="256" customWidth="1"/>
    <col min="4610" max="4610" width="8.5703125" style="256" customWidth="1"/>
    <col min="4611" max="4611" width="11.28515625" style="256" customWidth="1"/>
    <col min="4612" max="4612" width="14.5703125" style="256" customWidth="1"/>
    <col min="4613" max="4613" width="14.7109375" style="256" customWidth="1"/>
    <col min="4614" max="4614" width="23.5703125" style="256" customWidth="1"/>
    <col min="4615" max="4619" width="8.28515625" style="256" customWidth="1"/>
    <col min="4620" max="4620" width="16.140625" style="256" customWidth="1"/>
    <col min="4621" max="4864" width="11.42578125" style="256"/>
    <col min="4865" max="4865" width="1.85546875" style="256" customWidth="1"/>
    <col min="4866" max="4866" width="8.5703125" style="256" customWidth="1"/>
    <col min="4867" max="4867" width="11.28515625" style="256" customWidth="1"/>
    <col min="4868" max="4868" width="14.5703125" style="256" customWidth="1"/>
    <col min="4869" max="4869" width="14.7109375" style="256" customWidth="1"/>
    <col min="4870" max="4870" width="23.5703125" style="256" customWidth="1"/>
    <col min="4871" max="4875" width="8.28515625" style="256" customWidth="1"/>
    <col min="4876" max="4876" width="16.140625" style="256" customWidth="1"/>
    <col min="4877" max="5120" width="11.42578125" style="256"/>
    <col min="5121" max="5121" width="1.85546875" style="256" customWidth="1"/>
    <col min="5122" max="5122" width="8.5703125" style="256" customWidth="1"/>
    <col min="5123" max="5123" width="11.28515625" style="256" customWidth="1"/>
    <col min="5124" max="5124" width="14.5703125" style="256" customWidth="1"/>
    <col min="5125" max="5125" width="14.7109375" style="256" customWidth="1"/>
    <col min="5126" max="5126" width="23.5703125" style="256" customWidth="1"/>
    <col min="5127" max="5131" width="8.28515625" style="256" customWidth="1"/>
    <col min="5132" max="5132" width="16.140625" style="256" customWidth="1"/>
    <col min="5133" max="5376" width="11.42578125" style="256"/>
    <col min="5377" max="5377" width="1.85546875" style="256" customWidth="1"/>
    <col min="5378" max="5378" width="8.5703125" style="256" customWidth="1"/>
    <col min="5379" max="5379" width="11.28515625" style="256" customWidth="1"/>
    <col min="5380" max="5380" width="14.5703125" style="256" customWidth="1"/>
    <col min="5381" max="5381" width="14.7109375" style="256" customWidth="1"/>
    <col min="5382" max="5382" width="23.5703125" style="256" customWidth="1"/>
    <col min="5383" max="5387" width="8.28515625" style="256" customWidth="1"/>
    <col min="5388" max="5388" width="16.140625" style="256" customWidth="1"/>
    <col min="5389" max="5632" width="11.42578125" style="256"/>
    <col min="5633" max="5633" width="1.85546875" style="256" customWidth="1"/>
    <col min="5634" max="5634" width="8.5703125" style="256" customWidth="1"/>
    <col min="5635" max="5635" width="11.28515625" style="256" customWidth="1"/>
    <col min="5636" max="5636" width="14.5703125" style="256" customWidth="1"/>
    <col min="5637" max="5637" width="14.7109375" style="256" customWidth="1"/>
    <col min="5638" max="5638" width="23.5703125" style="256" customWidth="1"/>
    <col min="5639" max="5643" width="8.28515625" style="256" customWidth="1"/>
    <col min="5644" max="5644" width="16.140625" style="256" customWidth="1"/>
    <col min="5645" max="5888" width="11.42578125" style="256"/>
    <col min="5889" max="5889" width="1.85546875" style="256" customWidth="1"/>
    <col min="5890" max="5890" width="8.5703125" style="256" customWidth="1"/>
    <col min="5891" max="5891" width="11.28515625" style="256" customWidth="1"/>
    <col min="5892" max="5892" width="14.5703125" style="256" customWidth="1"/>
    <col min="5893" max="5893" width="14.7109375" style="256" customWidth="1"/>
    <col min="5894" max="5894" width="23.5703125" style="256" customWidth="1"/>
    <col min="5895" max="5899" width="8.28515625" style="256" customWidth="1"/>
    <col min="5900" max="5900" width="16.140625" style="256" customWidth="1"/>
    <col min="5901" max="6144" width="11.42578125" style="256"/>
    <col min="6145" max="6145" width="1.85546875" style="256" customWidth="1"/>
    <col min="6146" max="6146" width="8.5703125" style="256" customWidth="1"/>
    <col min="6147" max="6147" width="11.28515625" style="256" customWidth="1"/>
    <col min="6148" max="6148" width="14.5703125" style="256" customWidth="1"/>
    <col min="6149" max="6149" width="14.7109375" style="256" customWidth="1"/>
    <col min="6150" max="6150" width="23.5703125" style="256" customWidth="1"/>
    <col min="6151" max="6155" width="8.28515625" style="256" customWidth="1"/>
    <col min="6156" max="6156" width="16.140625" style="256" customWidth="1"/>
    <col min="6157" max="6400" width="11.42578125" style="256"/>
    <col min="6401" max="6401" width="1.85546875" style="256" customWidth="1"/>
    <col min="6402" max="6402" width="8.5703125" style="256" customWidth="1"/>
    <col min="6403" max="6403" width="11.28515625" style="256" customWidth="1"/>
    <col min="6404" max="6404" width="14.5703125" style="256" customWidth="1"/>
    <col min="6405" max="6405" width="14.7109375" style="256" customWidth="1"/>
    <col min="6406" max="6406" width="23.5703125" style="256" customWidth="1"/>
    <col min="6407" max="6411" width="8.28515625" style="256" customWidth="1"/>
    <col min="6412" max="6412" width="16.140625" style="256" customWidth="1"/>
    <col min="6413" max="6656" width="11.42578125" style="256"/>
    <col min="6657" max="6657" width="1.85546875" style="256" customWidth="1"/>
    <col min="6658" max="6658" width="8.5703125" style="256" customWidth="1"/>
    <col min="6659" max="6659" width="11.28515625" style="256" customWidth="1"/>
    <col min="6660" max="6660" width="14.5703125" style="256" customWidth="1"/>
    <col min="6661" max="6661" width="14.7109375" style="256" customWidth="1"/>
    <col min="6662" max="6662" width="23.5703125" style="256" customWidth="1"/>
    <col min="6663" max="6667" width="8.28515625" style="256" customWidth="1"/>
    <col min="6668" max="6668" width="16.140625" style="256" customWidth="1"/>
    <col min="6669" max="6912" width="11.42578125" style="256"/>
    <col min="6913" max="6913" width="1.85546875" style="256" customWidth="1"/>
    <col min="6914" max="6914" width="8.5703125" style="256" customWidth="1"/>
    <col min="6915" max="6915" width="11.28515625" style="256" customWidth="1"/>
    <col min="6916" max="6916" width="14.5703125" style="256" customWidth="1"/>
    <col min="6917" max="6917" width="14.7109375" style="256" customWidth="1"/>
    <col min="6918" max="6918" width="23.5703125" style="256" customWidth="1"/>
    <col min="6919" max="6923" width="8.28515625" style="256" customWidth="1"/>
    <col min="6924" max="6924" width="16.140625" style="256" customWidth="1"/>
    <col min="6925" max="7168" width="11.42578125" style="256"/>
    <col min="7169" max="7169" width="1.85546875" style="256" customWidth="1"/>
    <col min="7170" max="7170" width="8.5703125" style="256" customWidth="1"/>
    <col min="7171" max="7171" width="11.28515625" style="256" customWidth="1"/>
    <col min="7172" max="7172" width="14.5703125" style="256" customWidth="1"/>
    <col min="7173" max="7173" width="14.7109375" style="256" customWidth="1"/>
    <col min="7174" max="7174" width="23.5703125" style="256" customWidth="1"/>
    <col min="7175" max="7179" width="8.28515625" style="256" customWidth="1"/>
    <col min="7180" max="7180" width="16.140625" style="256" customWidth="1"/>
    <col min="7181" max="7424" width="11.42578125" style="256"/>
    <col min="7425" max="7425" width="1.85546875" style="256" customWidth="1"/>
    <col min="7426" max="7426" width="8.5703125" style="256" customWidth="1"/>
    <col min="7427" max="7427" width="11.28515625" style="256" customWidth="1"/>
    <col min="7428" max="7428" width="14.5703125" style="256" customWidth="1"/>
    <col min="7429" max="7429" width="14.7109375" style="256" customWidth="1"/>
    <col min="7430" max="7430" width="23.5703125" style="256" customWidth="1"/>
    <col min="7431" max="7435" width="8.28515625" style="256" customWidth="1"/>
    <col min="7436" max="7436" width="16.140625" style="256" customWidth="1"/>
    <col min="7437" max="7680" width="11.42578125" style="256"/>
    <col min="7681" max="7681" width="1.85546875" style="256" customWidth="1"/>
    <col min="7682" max="7682" width="8.5703125" style="256" customWidth="1"/>
    <col min="7683" max="7683" width="11.28515625" style="256" customWidth="1"/>
    <col min="7684" max="7684" width="14.5703125" style="256" customWidth="1"/>
    <col min="7685" max="7685" width="14.7109375" style="256" customWidth="1"/>
    <col min="7686" max="7686" width="23.5703125" style="256" customWidth="1"/>
    <col min="7687" max="7691" width="8.28515625" style="256" customWidth="1"/>
    <col min="7692" max="7692" width="16.140625" style="256" customWidth="1"/>
    <col min="7693" max="7936" width="11.42578125" style="256"/>
    <col min="7937" max="7937" width="1.85546875" style="256" customWidth="1"/>
    <col min="7938" max="7938" width="8.5703125" style="256" customWidth="1"/>
    <col min="7939" max="7939" width="11.28515625" style="256" customWidth="1"/>
    <col min="7940" max="7940" width="14.5703125" style="256" customWidth="1"/>
    <col min="7941" max="7941" width="14.7109375" style="256" customWidth="1"/>
    <col min="7942" max="7942" width="23.5703125" style="256" customWidth="1"/>
    <col min="7943" max="7947" width="8.28515625" style="256" customWidth="1"/>
    <col min="7948" max="7948" width="16.140625" style="256" customWidth="1"/>
    <col min="7949" max="8192" width="11.42578125" style="256"/>
    <col min="8193" max="8193" width="1.85546875" style="256" customWidth="1"/>
    <col min="8194" max="8194" width="8.5703125" style="256" customWidth="1"/>
    <col min="8195" max="8195" width="11.28515625" style="256" customWidth="1"/>
    <col min="8196" max="8196" width="14.5703125" style="256" customWidth="1"/>
    <col min="8197" max="8197" width="14.7109375" style="256" customWidth="1"/>
    <col min="8198" max="8198" width="23.5703125" style="256" customWidth="1"/>
    <col min="8199" max="8203" width="8.28515625" style="256" customWidth="1"/>
    <col min="8204" max="8204" width="16.140625" style="256" customWidth="1"/>
    <col min="8205" max="8448" width="11.42578125" style="256"/>
    <col min="8449" max="8449" width="1.85546875" style="256" customWidth="1"/>
    <col min="8450" max="8450" width="8.5703125" style="256" customWidth="1"/>
    <col min="8451" max="8451" width="11.28515625" style="256" customWidth="1"/>
    <col min="8452" max="8452" width="14.5703125" style="256" customWidth="1"/>
    <col min="8453" max="8453" width="14.7109375" style="256" customWidth="1"/>
    <col min="8454" max="8454" width="23.5703125" style="256" customWidth="1"/>
    <col min="8455" max="8459" width="8.28515625" style="256" customWidth="1"/>
    <col min="8460" max="8460" width="16.140625" style="256" customWidth="1"/>
    <col min="8461" max="8704" width="11.42578125" style="256"/>
    <col min="8705" max="8705" width="1.85546875" style="256" customWidth="1"/>
    <col min="8706" max="8706" width="8.5703125" style="256" customWidth="1"/>
    <col min="8707" max="8707" width="11.28515625" style="256" customWidth="1"/>
    <col min="8708" max="8708" width="14.5703125" style="256" customWidth="1"/>
    <col min="8709" max="8709" width="14.7109375" style="256" customWidth="1"/>
    <col min="8710" max="8710" width="23.5703125" style="256" customWidth="1"/>
    <col min="8711" max="8715" width="8.28515625" style="256" customWidth="1"/>
    <col min="8716" max="8716" width="16.140625" style="256" customWidth="1"/>
    <col min="8717" max="8960" width="11.42578125" style="256"/>
    <col min="8961" max="8961" width="1.85546875" style="256" customWidth="1"/>
    <col min="8962" max="8962" width="8.5703125" style="256" customWidth="1"/>
    <col min="8963" max="8963" width="11.28515625" style="256" customWidth="1"/>
    <col min="8964" max="8964" width="14.5703125" style="256" customWidth="1"/>
    <col min="8965" max="8965" width="14.7109375" style="256" customWidth="1"/>
    <col min="8966" max="8966" width="23.5703125" style="256" customWidth="1"/>
    <col min="8967" max="8971" width="8.28515625" style="256" customWidth="1"/>
    <col min="8972" max="8972" width="16.140625" style="256" customWidth="1"/>
    <col min="8973" max="9216" width="11.42578125" style="256"/>
    <col min="9217" max="9217" width="1.85546875" style="256" customWidth="1"/>
    <col min="9218" max="9218" width="8.5703125" style="256" customWidth="1"/>
    <col min="9219" max="9219" width="11.28515625" style="256" customWidth="1"/>
    <col min="9220" max="9220" width="14.5703125" style="256" customWidth="1"/>
    <col min="9221" max="9221" width="14.7109375" style="256" customWidth="1"/>
    <col min="9222" max="9222" width="23.5703125" style="256" customWidth="1"/>
    <col min="9223" max="9227" width="8.28515625" style="256" customWidth="1"/>
    <col min="9228" max="9228" width="16.140625" style="256" customWidth="1"/>
    <col min="9229" max="9472" width="11.42578125" style="256"/>
    <col min="9473" max="9473" width="1.85546875" style="256" customWidth="1"/>
    <col min="9474" max="9474" width="8.5703125" style="256" customWidth="1"/>
    <col min="9475" max="9475" width="11.28515625" style="256" customWidth="1"/>
    <col min="9476" max="9476" width="14.5703125" style="256" customWidth="1"/>
    <col min="9477" max="9477" width="14.7109375" style="256" customWidth="1"/>
    <col min="9478" max="9478" width="23.5703125" style="256" customWidth="1"/>
    <col min="9479" max="9483" width="8.28515625" style="256" customWidth="1"/>
    <col min="9484" max="9484" width="16.140625" style="256" customWidth="1"/>
    <col min="9485" max="9728" width="11.42578125" style="256"/>
    <col min="9729" max="9729" width="1.85546875" style="256" customWidth="1"/>
    <col min="9730" max="9730" width="8.5703125" style="256" customWidth="1"/>
    <col min="9731" max="9731" width="11.28515625" style="256" customWidth="1"/>
    <col min="9732" max="9732" width="14.5703125" style="256" customWidth="1"/>
    <col min="9733" max="9733" width="14.7109375" style="256" customWidth="1"/>
    <col min="9734" max="9734" width="23.5703125" style="256" customWidth="1"/>
    <col min="9735" max="9739" width="8.28515625" style="256" customWidth="1"/>
    <col min="9740" max="9740" width="16.140625" style="256" customWidth="1"/>
    <col min="9741" max="9984" width="11.42578125" style="256"/>
    <col min="9985" max="9985" width="1.85546875" style="256" customWidth="1"/>
    <col min="9986" max="9986" width="8.5703125" style="256" customWidth="1"/>
    <col min="9987" max="9987" width="11.28515625" style="256" customWidth="1"/>
    <col min="9988" max="9988" width="14.5703125" style="256" customWidth="1"/>
    <col min="9989" max="9989" width="14.7109375" style="256" customWidth="1"/>
    <col min="9990" max="9990" width="23.5703125" style="256" customWidth="1"/>
    <col min="9991" max="9995" width="8.28515625" style="256" customWidth="1"/>
    <col min="9996" max="9996" width="16.140625" style="256" customWidth="1"/>
    <col min="9997" max="10240" width="11.42578125" style="256"/>
    <col min="10241" max="10241" width="1.85546875" style="256" customWidth="1"/>
    <col min="10242" max="10242" width="8.5703125" style="256" customWidth="1"/>
    <col min="10243" max="10243" width="11.28515625" style="256" customWidth="1"/>
    <col min="10244" max="10244" width="14.5703125" style="256" customWidth="1"/>
    <col min="10245" max="10245" width="14.7109375" style="256" customWidth="1"/>
    <col min="10246" max="10246" width="23.5703125" style="256" customWidth="1"/>
    <col min="10247" max="10251" width="8.28515625" style="256" customWidth="1"/>
    <col min="10252" max="10252" width="16.140625" style="256" customWidth="1"/>
    <col min="10253" max="10496" width="11.42578125" style="256"/>
    <col min="10497" max="10497" width="1.85546875" style="256" customWidth="1"/>
    <col min="10498" max="10498" width="8.5703125" style="256" customWidth="1"/>
    <col min="10499" max="10499" width="11.28515625" style="256" customWidth="1"/>
    <col min="10500" max="10500" width="14.5703125" style="256" customWidth="1"/>
    <col min="10501" max="10501" width="14.7109375" style="256" customWidth="1"/>
    <col min="10502" max="10502" width="23.5703125" style="256" customWidth="1"/>
    <col min="10503" max="10507" width="8.28515625" style="256" customWidth="1"/>
    <col min="10508" max="10508" width="16.140625" style="256" customWidth="1"/>
    <col min="10509" max="10752" width="11.42578125" style="256"/>
    <col min="10753" max="10753" width="1.85546875" style="256" customWidth="1"/>
    <col min="10754" max="10754" width="8.5703125" style="256" customWidth="1"/>
    <col min="10755" max="10755" width="11.28515625" style="256" customWidth="1"/>
    <col min="10756" max="10756" width="14.5703125" style="256" customWidth="1"/>
    <col min="10757" max="10757" width="14.7109375" style="256" customWidth="1"/>
    <col min="10758" max="10758" width="23.5703125" style="256" customWidth="1"/>
    <col min="10759" max="10763" width="8.28515625" style="256" customWidth="1"/>
    <col min="10764" max="10764" width="16.140625" style="256" customWidth="1"/>
    <col min="10765" max="11008" width="11.42578125" style="256"/>
    <col min="11009" max="11009" width="1.85546875" style="256" customWidth="1"/>
    <col min="11010" max="11010" width="8.5703125" style="256" customWidth="1"/>
    <col min="11011" max="11011" width="11.28515625" style="256" customWidth="1"/>
    <col min="11012" max="11012" width="14.5703125" style="256" customWidth="1"/>
    <col min="11013" max="11013" width="14.7109375" style="256" customWidth="1"/>
    <col min="11014" max="11014" width="23.5703125" style="256" customWidth="1"/>
    <col min="11015" max="11019" width="8.28515625" style="256" customWidth="1"/>
    <col min="11020" max="11020" width="16.140625" style="256" customWidth="1"/>
    <col min="11021" max="11264" width="11.42578125" style="256"/>
    <col min="11265" max="11265" width="1.85546875" style="256" customWidth="1"/>
    <col min="11266" max="11266" width="8.5703125" style="256" customWidth="1"/>
    <col min="11267" max="11267" width="11.28515625" style="256" customWidth="1"/>
    <col min="11268" max="11268" width="14.5703125" style="256" customWidth="1"/>
    <col min="11269" max="11269" width="14.7109375" style="256" customWidth="1"/>
    <col min="11270" max="11270" width="23.5703125" style="256" customWidth="1"/>
    <col min="11271" max="11275" width="8.28515625" style="256" customWidth="1"/>
    <col min="11276" max="11276" width="16.140625" style="256" customWidth="1"/>
    <col min="11277" max="11520" width="11.42578125" style="256"/>
    <col min="11521" max="11521" width="1.85546875" style="256" customWidth="1"/>
    <col min="11522" max="11522" width="8.5703125" style="256" customWidth="1"/>
    <col min="11523" max="11523" width="11.28515625" style="256" customWidth="1"/>
    <col min="11524" max="11524" width="14.5703125" style="256" customWidth="1"/>
    <col min="11525" max="11525" width="14.7109375" style="256" customWidth="1"/>
    <col min="11526" max="11526" width="23.5703125" style="256" customWidth="1"/>
    <col min="11527" max="11531" width="8.28515625" style="256" customWidth="1"/>
    <col min="11532" max="11532" width="16.140625" style="256" customWidth="1"/>
    <col min="11533" max="11776" width="11.42578125" style="256"/>
    <col min="11777" max="11777" width="1.85546875" style="256" customWidth="1"/>
    <col min="11778" max="11778" width="8.5703125" style="256" customWidth="1"/>
    <col min="11779" max="11779" width="11.28515625" style="256" customWidth="1"/>
    <col min="11780" max="11780" width="14.5703125" style="256" customWidth="1"/>
    <col min="11781" max="11781" width="14.7109375" style="256" customWidth="1"/>
    <col min="11782" max="11782" width="23.5703125" style="256" customWidth="1"/>
    <col min="11783" max="11787" width="8.28515625" style="256" customWidth="1"/>
    <col min="11788" max="11788" width="16.140625" style="256" customWidth="1"/>
    <col min="11789" max="12032" width="11.42578125" style="256"/>
    <col min="12033" max="12033" width="1.85546875" style="256" customWidth="1"/>
    <col min="12034" max="12034" width="8.5703125" style="256" customWidth="1"/>
    <col min="12035" max="12035" width="11.28515625" style="256" customWidth="1"/>
    <col min="12036" max="12036" width="14.5703125" style="256" customWidth="1"/>
    <col min="12037" max="12037" width="14.7109375" style="256" customWidth="1"/>
    <col min="12038" max="12038" width="23.5703125" style="256" customWidth="1"/>
    <col min="12039" max="12043" width="8.28515625" style="256" customWidth="1"/>
    <col min="12044" max="12044" width="16.140625" style="256" customWidth="1"/>
    <col min="12045" max="12288" width="11.42578125" style="256"/>
    <col min="12289" max="12289" width="1.85546875" style="256" customWidth="1"/>
    <col min="12290" max="12290" width="8.5703125" style="256" customWidth="1"/>
    <col min="12291" max="12291" width="11.28515625" style="256" customWidth="1"/>
    <col min="12292" max="12292" width="14.5703125" style="256" customWidth="1"/>
    <col min="12293" max="12293" width="14.7109375" style="256" customWidth="1"/>
    <col min="12294" max="12294" width="23.5703125" style="256" customWidth="1"/>
    <col min="12295" max="12299" width="8.28515625" style="256" customWidth="1"/>
    <col min="12300" max="12300" width="16.140625" style="256" customWidth="1"/>
    <col min="12301" max="12544" width="11.42578125" style="256"/>
    <col min="12545" max="12545" width="1.85546875" style="256" customWidth="1"/>
    <col min="12546" max="12546" width="8.5703125" style="256" customWidth="1"/>
    <col min="12547" max="12547" width="11.28515625" style="256" customWidth="1"/>
    <col min="12548" max="12548" width="14.5703125" style="256" customWidth="1"/>
    <col min="12549" max="12549" width="14.7109375" style="256" customWidth="1"/>
    <col min="12550" max="12550" width="23.5703125" style="256" customWidth="1"/>
    <col min="12551" max="12555" width="8.28515625" style="256" customWidth="1"/>
    <col min="12556" max="12556" width="16.140625" style="256" customWidth="1"/>
    <col min="12557" max="12800" width="11.42578125" style="256"/>
    <col min="12801" max="12801" width="1.85546875" style="256" customWidth="1"/>
    <col min="12802" max="12802" width="8.5703125" style="256" customWidth="1"/>
    <col min="12803" max="12803" width="11.28515625" style="256" customWidth="1"/>
    <col min="12804" max="12804" width="14.5703125" style="256" customWidth="1"/>
    <col min="12805" max="12805" width="14.7109375" style="256" customWidth="1"/>
    <col min="12806" max="12806" width="23.5703125" style="256" customWidth="1"/>
    <col min="12807" max="12811" width="8.28515625" style="256" customWidth="1"/>
    <col min="12812" max="12812" width="16.140625" style="256" customWidth="1"/>
    <col min="12813" max="13056" width="11.42578125" style="256"/>
    <col min="13057" max="13057" width="1.85546875" style="256" customWidth="1"/>
    <col min="13058" max="13058" width="8.5703125" style="256" customWidth="1"/>
    <col min="13059" max="13059" width="11.28515625" style="256" customWidth="1"/>
    <col min="13060" max="13060" width="14.5703125" style="256" customWidth="1"/>
    <col min="13061" max="13061" width="14.7109375" style="256" customWidth="1"/>
    <col min="13062" max="13062" width="23.5703125" style="256" customWidth="1"/>
    <col min="13063" max="13067" width="8.28515625" style="256" customWidth="1"/>
    <col min="13068" max="13068" width="16.140625" style="256" customWidth="1"/>
    <col min="13069" max="13312" width="11.42578125" style="256"/>
    <col min="13313" max="13313" width="1.85546875" style="256" customWidth="1"/>
    <col min="13314" max="13314" width="8.5703125" style="256" customWidth="1"/>
    <col min="13315" max="13315" width="11.28515625" style="256" customWidth="1"/>
    <col min="13316" max="13316" width="14.5703125" style="256" customWidth="1"/>
    <col min="13317" max="13317" width="14.7109375" style="256" customWidth="1"/>
    <col min="13318" max="13318" width="23.5703125" style="256" customWidth="1"/>
    <col min="13319" max="13323" width="8.28515625" style="256" customWidth="1"/>
    <col min="13324" max="13324" width="16.140625" style="256" customWidth="1"/>
    <col min="13325" max="13568" width="11.42578125" style="256"/>
    <col min="13569" max="13569" width="1.85546875" style="256" customWidth="1"/>
    <col min="13570" max="13570" width="8.5703125" style="256" customWidth="1"/>
    <col min="13571" max="13571" width="11.28515625" style="256" customWidth="1"/>
    <col min="13572" max="13572" width="14.5703125" style="256" customWidth="1"/>
    <col min="13573" max="13573" width="14.7109375" style="256" customWidth="1"/>
    <col min="13574" max="13574" width="23.5703125" style="256" customWidth="1"/>
    <col min="13575" max="13579" width="8.28515625" style="256" customWidth="1"/>
    <col min="13580" max="13580" width="16.140625" style="256" customWidth="1"/>
    <col min="13581" max="13824" width="11.42578125" style="256"/>
    <col min="13825" max="13825" width="1.85546875" style="256" customWidth="1"/>
    <col min="13826" max="13826" width="8.5703125" style="256" customWidth="1"/>
    <col min="13827" max="13827" width="11.28515625" style="256" customWidth="1"/>
    <col min="13828" max="13828" width="14.5703125" style="256" customWidth="1"/>
    <col min="13829" max="13829" width="14.7109375" style="256" customWidth="1"/>
    <col min="13830" max="13830" width="23.5703125" style="256" customWidth="1"/>
    <col min="13831" max="13835" width="8.28515625" style="256" customWidth="1"/>
    <col min="13836" max="13836" width="16.140625" style="256" customWidth="1"/>
    <col min="13837" max="14080" width="11.42578125" style="256"/>
    <col min="14081" max="14081" width="1.85546875" style="256" customWidth="1"/>
    <col min="14082" max="14082" width="8.5703125" style="256" customWidth="1"/>
    <col min="14083" max="14083" width="11.28515625" style="256" customWidth="1"/>
    <col min="14084" max="14084" width="14.5703125" style="256" customWidth="1"/>
    <col min="14085" max="14085" width="14.7109375" style="256" customWidth="1"/>
    <col min="14086" max="14086" width="23.5703125" style="256" customWidth="1"/>
    <col min="14087" max="14091" width="8.28515625" style="256" customWidth="1"/>
    <col min="14092" max="14092" width="16.140625" style="256" customWidth="1"/>
    <col min="14093" max="14336" width="11.42578125" style="256"/>
    <col min="14337" max="14337" width="1.85546875" style="256" customWidth="1"/>
    <col min="14338" max="14338" width="8.5703125" style="256" customWidth="1"/>
    <col min="14339" max="14339" width="11.28515625" style="256" customWidth="1"/>
    <col min="14340" max="14340" width="14.5703125" style="256" customWidth="1"/>
    <col min="14341" max="14341" width="14.7109375" style="256" customWidth="1"/>
    <col min="14342" max="14342" width="23.5703125" style="256" customWidth="1"/>
    <col min="14343" max="14347" width="8.28515625" style="256" customWidth="1"/>
    <col min="14348" max="14348" width="16.140625" style="256" customWidth="1"/>
    <col min="14349" max="14592" width="11.42578125" style="256"/>
    <col min="14593" max="14593" width="1.85546875" style="256" customWidth="1"/>
    <col min="14594" max="14594" width="8.5703125" style="256" customWidth="1"/>
    <col min="14595" max="14595" width="11.28515625" style="256" customWidth="1"/>
    <col min="14596" max="14596" width="14.5703125" style="256" customWidth="1"/>
    <col min="14597" max="14597" width="14.7109375" style="256" customWidth="1"/>
    <col min="14598" max="14598" width="23.5703125" style="256" customWidth="1"/>
    <col min="14599" max="14603" width="8.28515625" style="256" customWidth="1"/>
    <col min="14604" max="14604" width="16.140625" style="256" customWidth="1"/>
    <col min="14605" max="14848" width="11.42578125" style="256"/>
    <col min="14849" max="14849" width="1.85546875" style="256" customWidth="1"/>
    <col min="14850" max="14850" width="8.5703125" style="256" customWidth="1"/>
    <col min="14851" max="14851" width="11.28515625" style="256" customWidth="1"/>
    <col min="14852" max="14852" width="14.5703125" style="256" customWidth="1"/>
    <col min="14853" max="14853" width="14.7109375" style="256" customWidth="1"/>
    <col min="14854" max="14854" width="23.5703125" style="256" customWidth="1"/>
    <col min="14855" max="14859" width="8.28515625" style="256" customWidth="1"/>
    <col min="14860" max="14860" width="16.140625" style="256" customWidth="1"/>
    <col min="14861" max="15104" width="11.42578125" style="256"/>
    <col min="15105" max="15105" width="1.85546875" style="256" customWidth="1"/>
    <col min="15106" max="15106" width="8.5703125" style="256" customWidth="1"/>
    <col min="15107" max="15107" width="11.28515625" style="256" customWidth="1"/>
    <col min="15108" max="15108" width="14.5703125" style="256" customWidth="1"/>
    <col min="15109" max="15109" width="14.7109375" style="256" customWidth="1"/>
    <col min="15110" max="15110" width="23.5703125" style="256" customWidth="1"/>
    <col min="15111" max="15115" width="8.28515625" style="256" customWidth="1"/>
    <col min="15116" max="15116" width="16.140625" style="256" customWidth="1"/>
    <col min="15117" max="15360" width="11.42578125" style="256"/>
    <col min="15361" max="15361" width="1.85546875" style="256" customWidth="1"/>
    <col min="15362" max="15362" width="8.5703125" style="256" customWidth="1"/>
    <col min="15363" max="15363" width="11.28515625" style="256" customWidth="1"/>
    <col min="15364" max="15364" width="14.5703125" style="256" customWidth="1"/>
    <col min="15365" max="15365" width="14.7109375" style="256" customWidth="1"/>
    <col min="15366" max="15366" width="23.5703125" style="256" customWidth="1"/>
    <col min="15367" max="15371" width="8.28515625" style="256" customWidth="1"/>
    <col min="15372" max="15372" width="16.140625" style="256" customWidth="1"/>
    <col min="15373" max="15616" width="11.42578125" style="256"/>
    <col min="15617" max="15617" width="1.85546875" style="256" customWidth="1"/>
    <col min="15618" max="15618" width="8.5703125" style="256" customWidth="1"/>
    <col min="15619" max="15619" width="11.28515625" style="256" customWidth="1"/>
    <col min="15620" max="15620" width="14.5703125" style="256" customWidth="1"/>
    <col min="15621" max="15621" width="14.7109375" style="256" customWidth="1"/>
    <col min="15622" max="15622" width="23.5703125" style="256" customWidth="1"/>
    <col min="15623" max="15627" width="8.28515625" style="256" customWidth="1"/>
    <col min="15628" max="15628" width="16.140625" style="256" customWidth="1"/>
    <col min="15629" max="15872" width="11.42578125" style="256"/>
    <col min="15873" max="15873" width="1.85546875" style="256" customWidth="1"/>
    <col min="15874" max="15874" width="8.5703125" style="256" customWidth="1"/>
    <col min="15875" max="15875" width="11.28515625" style="256" customWidth="1"/>
    <col min="15876" max="15876" width="14.5703125" style="256" customWidth="1"/>
    <col min="15877" max="15877" width="14.7109375" style="256" customWidth="1"/>
    <col min="15878" max="15878" width="23.5703125" style="256" customWidth="1"/>
    <col min="15879" max="15883" width="8.28515625" style="256" customWidth="1"/>
    <col min="15884" max="15884" width="16.140625" style="256" customWidth="1"/>
    <col min="15885" max="16128" width="11.42578125" style="256"/>
    <col min="16129" max="16129" width="1.85546875" style="256" customWidth="1"/>
    <col min="16130" max="16130" width="8.5703125" style="256" customWidth="1"/>
    <col min="16131" max="16131" width="11.28515625" style="256" customWidth="1"/>
    <col min="16132" max="16132" width="14.5703125" style="256" customWidth="1"/>
    <col min="16133" max="16133" width="14.7109375" style="256" customWidth="1"/>
    <col min="16134" max="16134" width="23.5703125" style="256" customWidth="1"/>
    <col min="16135" max="16139" width="8.28515625" style="256" customWidth="1"/>
    <col min="16140" max="16140" width="16.140625" style="256" customWidth="1"/>
    <col min="16141" max="16384" width="11.42578125" style="256"/>
  </cols>
  <sheetData>
    <row r="2" spans="1:60" s="255" customFormat="1" ht="21.75" customHeight="1" x14ac:dyDescent="0.2">
      <c r="B2" s="337"/>
      <c r="C2" s="337"/>
      <c r="D2" s="338" t="s">
        <v>335</v>
      </c>
      <c r="E2" s="338"/>
      <c r="F2" s="338"/>
      <c r="G2" s="338"/>
      <c r="H2" s="338"/>
      <c r="I2" s="338"/>
      <c r="J2" s="338"/>
      <c r="K2" s="338"/>
      <c r="L2" s="338"/>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256"/>
      <c r="BF2" s="256"/>
      <c r="BG2" s="256"/>
      <c r="BH2" s="256"/>
    </row>
    <row r="3" spans="1:60" s="255" customFormat="1" ht="18" customHeight="1" x14ac:dyDescent="0.2">
      <c r="B3" s="337"/>
      <c r="C3" s="337"/>
      <c r="D3" s="338" t="s">
        <v>16</v>
      </c>
      <c r="E3" s="338"/>
      <c r="F3" s="338"/>
      <c r="G3" s="338"/>
      <c r="H3" s="338"/>
      <c r="I3" s="338"/>
      <c r="J3" s="338"/>
      <c r="K3" s="338"/>
      <c r="L3" s="338"/>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row>
    <row r="4" spans="1:60" s="255" customFormat="1" ht="18" customHeight="1" x14ac:dyDescent="0.2">
      <c r="B4" s="337"/>
      <c r="C4" s="337"/>
      <c r="D4" s="338" t="s">
        <v>267</v>
      </c>
      <c r="E4" s="338"/>
      <c r="F4" s="338"/>
      <c r="G4" s="338"/>
      <c r="H4" s="338"/>
      <c r="I4" s="338"/>
      <c r="J4" s="338"/>
      <c r="K4" s="338"/>
      <c r="L4" s="338"/>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row>
    <row r="5" spans="1:60" s="255" customFormat="1" ht="18" customHeight="1" x14ac:dyDescent="0.2">
      <c r="B5" s="337"/>
      <c r="C5" s="337"/>
      <c r="D5" s="339" t="s">
        <v>362</v>
      </c>
      <c r="E5" s="339"/>
      <c r="F5" s="339"/>
      <c r="G5" s="339"/>
      <c r="H5" s="339" t="s">
        <v>363</v>
      </c>
      <c r="I5" s="339"/>
      <c r="J5" s="339"/>
      <c r="K5" s="339"/>
      <c r="L5" s="339"/>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row>
    <row r="6" spans="1:60" s="255" customFormat="1" ht="33.75" customHeight="1" thickBot="1" x14ac:dyDescent="0.25">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6"/>
      <c r="BA6" s="256"/>
      <c r="BB6" s="256"/>
      <c r="BC6" s="256"/>
      <c r="BD6" s="256"/>
      <c r="BE6" s="256"/>
      <c r="BF6" s="256"/>
      <c r="BG6" s="256"/>
      <c r="BH6" s="256"/>
    </row>
    <row r="7" spans="1:60" ht="24.75" customHeight="1" thickBot="1" x14ac:dyDescent="0.25">
      <c r="A7" s="257"/>
      <c r="B7" s="340" t="s">
        <v>24</v>
      </c>
      <c r="C7" s="341"/>
      <c r="D7" s="340" t="s">
        <v>375</v>
      </c>
      <c r="E7" s="342"/>
      <c r="F7" s="341"/>
      <c r="G7" s="255"/>
      <c r="H7" s="255"/>
      <c r="I7" s="255"/>
      <c r="J7" s="255"/>
      <c r="K7" s="255"/>
      <c r="L7" s="255"/>
    </row>
    <row r="8" spans="1:60" ht="30" customHeight="1" thickBot="1" x14ac:dyDescent="0.25">
      <c r="A8" s="257"/>
      <c r="B8" s="340" t="s">
        <v>364</v>
      </c>
      <c r="C8" s="341"/>
      <c r="D8" s="340" t="s">
        <v>327</v>
      </c>
      <c r="E8" s="342"/>
      <c r="F8" s="341"/>
      <c r="G8" s="255"/>
      <c r="H8" s="255"/>
      <c r="I8" s="255"/>
      <c r="J8" s="255"/>
      <c r="K8" s="255"/>
      <c r="L8" s="255"/>
    </row>
    <row r="9" spans="1:60" ht="24.75" customHeight="1" x14ac:dyDescent="0.2">
      <c r="A9" s="257"/>
      <c r="B9" s="255"/>
      <c r="C9" s="255"/>
      <c r="D9" s="255"/>
      <c r="E9" s="255"/>
      <c r="F9" s="255"/>
      <c r="G9" s="255"/>
      <c r="H9" s="255"/>
      <c r="I9" s="255"/>
      <c r="J9" s="255"/>
      <c r="K9" s="255"/>
      <c r="L9" s="255"/>
    </row>
    <row r="10" spans="1:60" s="258" customFormat="1" ht="36.75" customHeight="1" x14ac:dyDescent="0.2">
      <c r="B10" s="343" t="s">
        <v>365</v>
      </c>
      <c r="C10" s="343"/>
      <c r="D10" s="343"/>
      <c r="E10" s="343"/>
      <c r="F10" s="343"/>
      <c r="G10" s="343"/>
      <c r="H10" s="343"/>
      <c r="I10" s="343"/>
      <c r="J10" s="343"/>
      <c r="K10" s="343"/>
      <c r="L10" s="335" t="s">
        <v>366</v>
      </c>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row>
    <row r="11" spans="1:60" s="258" customFormat="1" ht="38.25" customHeight="1" x14ac:dyDescent="0.2">
      <c r="B11" s="259" t="s">
        <v>7</v>
      </c>
      <c r="C11" s="259" t="s">
        <v>129</v>
      </c>
      <c r="D11" s="259" t="s">
        <v>367</v>
      </c>
      <c r="E11" s="259" t="s">
        <v>368</v>
      </c>
      <c r="F11" s="259" t="s">
        <v>369</v>
      </c>
      <c r="G11" s="259" t="s">
        <v>370</v>
      </c>
      <c r="H11" s="259" t="s">
        <v>371</v>
      </c>
      <c r="I11" s="259" t="s">
        <v>372</v>
      </c>
      <c r="J11" s="259" t="s">
        <v>373</v>
      </c>
      <c r="K11" s="259" t="s">
        <v>374</v>
      </c>
      <c r="L11" s="33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256"/>
    </row>
    <row r="12" spans="1:60" s="260" customFormat="1" ht="69.75" customHeight="1" x14ac:dyDescent="0.2">
      <c r="B12" s="261">
        <v>1</v>
      </c>
      <c r="C12" s="262" t="str">
        <f>+'Sección 1. Metas - Magnitud'!F13</f>
        <v xml:space="preserve">Atender el 100% de los conceptos técnicos solicitados a la Oficina de Tecnologías de la Información y las Comunicaciones
</v>
      </c>
      <c r="D12" s="262" t="str">
        <f>+'1_Conceptos'!H16</f>
        <v>Constante</v>
      </c>
      <c r="E12" s="267" t="s">
        <v>376</v>
      </c>
      <c r="F12" s="268">
        <v>1</v>
      </c>
      <c r="G12" s="268" t="s">
        <v>377</v>
      </c>
      <c r="H12" s="268">
        <v>1</v>
      </c>
      <c r="I12" s="268">
        <v>1</v>
      </c>
      <c r="J12" s="268">
        <v>1</v>
      </c>
      <c r="K12" s="268">
        <v>1</v>
      </c>
      <c r="L12" s="263"/>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6"/>
    </row>
    <row r="13" spans="1:60" s="260" customFormat="1" ht="80.25" customHeight="1" x14ac:dyDescent="0.2">
      <c r="B13" s="261">
        <v>2</v>
      </c>
      <c r="C13" s="262" t="str">
        <f>+'Sección 1. Metas - Magnitud'!F16</f>
        <v>Atender el 100% de los requerimientos de soporte técnico solicitados a la Oficina de Tecnologías de la Información y las Comunicaciones de las aplicaciones y servicios a cargo de la Oficina</v>
      </c>
      <c r="D13" s="262" t="str">
        <f>+'2_Soporte'!H16</f>
        <v>Constante</v>
      </c>
      <c r="E13" s="267" t="s">
        <v>376</v>
      </c>
      <c r="F13" s="268">
        <v>1</v>
      </c>
      <c r="G13" s="268" t="s">
        <v>377</v>
      </c>
      <c r="H13" s="269">
        <v>0.98599999999999999</v>
      </c>
      <c r="I13" s="268">
        <v>1</v>
      </c>
      <c r="J13" s="268">
        <v>1</v>
      </c>
      <c r="K13" s="268">
        <v>1</v>
      </c>
      <c r="L13" s="265"/>
    </row>
    <row r="14" spans="1:60" s="260" customFormat="1" ht="57.75" customHeight="1" x14ac:dyDescent="0.2">
      <c r="B14" s="261">
        <v>3</v>
      </c>
      <c r="C14" s="262" t="str">
        <f>+'Sección 1. Metas - Magnitud'!F19</f>
        <v xml:space="preserve">Adelantar el 100% de las actividades programadas para la gestión en el Subsistema de seguridad de la informacíon </v>
      </c>
      <c r="D14" s="262" t="str">
        <f>+'3_SSI'!H16</f>
        <v>Constante</v>
      </c>
      <c r="E14" s="267" t="s">
        <v>376</v>
      </c>
      <c r="F14" s="268">
        <v>1</v>
      </c>
      <c r="G14" s="268" t="s">
        <v>377</v>
      </c>
      <c r="H14" s="268" t="s">
        <v>377</v>
      </c>
      <c r="I14" s="268">
        <v>1</v>
      </c>
      <c r="J14" s="268">
        <v>1</v>
      </c>
      <c r="K14" s="268">
        <v>1</v>
      </c>
      <c r="L14" s="265"/>
    </row>
    <row r="15" spans="1:60" s="260" customFormat="1" ht="66.75" customHeight="1" x14ac:dyDescent="0.2">
      <c r="B15" s="261">
        <v>4</v>
      </c>
      <c r="C15" s="262" t="str">
        <f>+'Sección 1. Metas - Magnitud'!F22</f>
        <v>Cumplir el 100% de las actividades propuestas en el Modelo Integrado de Planeación y Gestión - MIPG por la Oficina de Tecnologías de la Información y las Comunicaciones</v>
      </c>
      <c r="D15" s="262" t="str">
        <f>+'4_MIPG'!H16</f>
        <v>Constante</v>
      </c>
      <c r="E15" s="267" t="s">
        <v>376</v>
      </c>
      <c r="F15" s="268">
        <v>1</v>
      </c>
      <c r="G15" s="268" t="s">
        <v>377</v>
      </c>
      <c r="H15" s="268" t="s">
        <v>377</v>
      </c>
      <c r="I15" s="268">
        <v>1</v>
      </c>
      <c r="J15" s="268">
        <v>1</v>
      </c>
      <c r="K15" s="268">
        <v>1</v>
      </c>
      <c r="L15" s="266"/>
    </row>
    <row r="16" spans="1:60" s="260" customFormat="1" ht="84.75" customHeight="1" x14ac:dyDescent="0.2">
      <c r="B16" s="261">
        <v>5</v>
      </c>
      <c r="C16" s="262" t="str">
        <f>+'Sección 1. Metas - Magnitud'!F25</f>
        <v>Realizar el 100% de las actividades programadas en el Plan Anticorrupción y de Atención al Ciudadano de la vigencia por la Oficina de Tecnologías de la Información y las Comunicaciones</v>
      </c>
      <c r="D16" s="262" t="str">
        <f>+'5_PAAC'!H16</f>
        <v>Constante</v>
      </c>
      <c r="E16" s="267" t="s">
        <v>376</v>
      </c>
      <c r="F16" s="264"/>
      <c r="G16" s="268" t="s">
        <v>377</v>
      </c>
      <c r="H16" s="268" t="s">
        <v>377</v>
      </c>
      <c r="I16" s="268">
        <v>1</v>
      </c>
      <c r="J16" s="268">
        <v>1</v>
      </c>
      <c r="K16" s="268">
        <v>1</v>
      </c>
      <c r="L16" s="266"/>
    </row>
  </sheetData>
  <mergeCells count="12">
    <mergeCell ref="L10:L11"/>
    <mergeCell ref="B2:C5"/>
    <mergeCell ref="D2:L2"/>
    <mergeCell ref="D3:L3"/>
    <mergeCell ref="D4:L4"/>
    <mergeCell ref="D5:G5"/>
    <mergeCell ref="H5:L5"/>
    <mergeCell ref="B7:C7"/>
    <mergeCell ref="D7:F7"/>
    <mergeCell ref="B8:C8"/>
    <mergeCell ref="D8:F8"/>
    <mergeCell ref="B10:K10"/>
  </mergeCells>
  <pageMargins left="1" right="1" top="1" bottom="1" header="0.5" footer="0.5"/>
  <pageSetup scale="54"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67"/>
  <sheetViews>
    <sheetView topLeftCell="A45" zoomScale="90" zoomScaleNormal="90" zoomScaleSheetLayoutView="100" workbookViewId="0">
      <selection activeCell="C49" sqref="C49:I49"/>
    </sheetView>
  </sheetViews>
  <sheetFormatPr baseColWidth="10" defaultRowHeight="12.75" x14ac:dyDescent="0.2"/>
  <cols>
    <col min="1" max="1" width="1" style="92" customWidth="1"/>
    <col min="2" max="2" width="25.42578125" style="91" customWidth="1"/>
    <col min="3" max="3" width="14.5703125" style="92" customWidth="1"/>
    <col min="4" max="4" width="20.140625" style="92" customWidth="1"/>
    <col min="5" max="5" width="16.42578125" style="92" customWidth="1"/>
    <col min="6" max="6" width="25" style="92" customWidth="1"/>
    <col min="7" max="7" width="22" style="93" customWidth="1"/>
    <col min="8" max="8" width="20.5703125" style="92" customWidth="1"/>
    <col min="9" max="9" width="22.42578125" style="92" customWidth="1"/>
    <col min="10" max="11" width="22.42578125" style="94" customWidth="1"/>
    <col min="12" max="21" width="11.42578125" style="95"/>
    <col min="22" max="24" width="11.42578125" style="96"/>
    <col min="25" max="16384" width="11.42578125" style="92"/>
  </cols>
  <sheetData>
    <row r="1" spans="2:14" ht="6" customHeight="1" x14ac:dyDescent="0.2"/>
    <row r="2" spans="2:14" ht="25.5" customHeight="1" x14ac:dyDescent="0.2">
      <c r="B2" s="348"/>
      <c r="C2" s="357" t="s">
        <v>361</v>
      </c>
      <c r="D2" s="357"/>
      <c r="E2" s="357"/>
      <c r="F2" s="357"/>
      <c r="G2" s="357"/>
      <c r="H2" s="357"/>
      <c r="I2" s="357"/>
      <c r="J2" s="97"/>
      <c r="K2" s="97"/>
      <c r="L2" s="98" t="s">
        <v>379</v>
      </c>
    </row>
    <row r="3" spans="2:14" ht="25.5" customHeight="1" x14ac:dyDescent="0.2">
      <c r="B3" s="348"/>
      <c r="C3" s="344" t="s">
        <v>16</v>
      </c>
      <c r="D3" s="344"/>
      <c r="E3" s="344"/>
      <c r="F3" s="344"/>
      <c r="G3" s="344"/>
      <c r="H3" s="344"/>
      <c r="I3" s="344"/>
      <c r="J3" s="97"/>
      <c r="K3" s="97"/>
      <c r="L3" s="98" t="s">
        <v>380</v>
      </c>
    </row>
    <row r="4" spans="2:14" ht="25.5" customHeight="1" x14ac:dyDescent="0.2">
      <c r="B4" s="348"/>
      <c r="C4" s="344" t="s">
        <v>160</v>
      </c>
      <c r="D4" s="344"/>
      <c r="E4" s="344"/>
      <c r="F4" s="344"/>
      <c r="G4" s="344"/>
      <c r="H4" s="344"/>
      <c r="I4" s="344"/>
      <c r="J4" s="97"/>
      <c r="K4" s="97"/>
      <c r="L4" s="98" t="s">
        <v>381</v>
      </c>
    </row>
    <row r="5" spans="2:14" ht="25.5" customHeight="1" x14ac:dyDescent="0.2">
      <c r="B5" s="348"/>
      <c r="C5" s="344" t="s">
        <v>161</v>
      </c>
      <c r="D5" s="344"/>
      <c r="E5" s="344"/>
      <c r="F5" s="344"/>
      <c r="G5" s="345" t="s">
        <v>332</v>
      </c>
      <c r="H5" s="345"/>
      <c r="I5" s="345"/>
      <c r="J5" s="97"/>
      <c r="K5" s="97"/>
      <c r="L5" s="98" t="s">
        <v>382</v>
      </c>
    </row>
    <row r="6" spans="2:14" ht="23.25" customHeight="1" x14ac:dyDescent="0.2">
      <c r="B6" s="349" t="s">
        <v>162</v>
      </c>
      <c r="C6" s="350"/>
      <c r="D6" s="350"/>
      <c r="E6" s="350"/>
      <c r="F6" s="350"/>
      <c r="G6" s="350"/>
      <c r="H6" s="350"/>
      <c r="I6" s="351"/>
      <c r="J6" s="99"/>
      <c r="K6" s="99"/>
    </row>
    <row r="7" spans="2:14" ht="24" customHeight="1" x14ac:dyDescent="0.2">
      <c r="B7" s="352" t="s">
        <v>163</v>
      </c>
      <c r="C7" s="353"/>
      <c r="D7" s="353"/>
      <c r="E7" s="353"/>
      <c r="F7" s="353"/>
      <c r="G7" s="353"/>
      <c r="H7" s="353"/>
      <c r="I7" s="354"/>
      <c r="J7" s="100"/>
      <c r="K7" s="100"/>
    </row>
    <row r="8" spans="2:14" ht="24" customHeight="1" x14ac:dyDescent="0.2">
      <c r="B8" s="355" t="s">
        <v>164</v>
      </c>
      <c r="C8" s="355"/>
      <c r="D8" s="355"/>
      <c r="E8" s="355"/>
      <c r="F8" s="355"/>
      <c r="G8" s="355"/>
      <c r="H8" s="355"/>
      <c r="I8" s="355"/>
      <c r="J8" s="101"/>
      <c r="K8" s="101"/>
      <c r="N8" s="102" t="s">
        <v>165</v>
      </c>
    </row>
    <row r="9" spans="2:14" ht="30.75" customHeight="1" x14ac:dyDescent="0.2">
      <c r="B9" s="155" t="s">
        <v>321</v>
      </c>
      <c r="C9" s="158">
        <v>1</v>
      </c>
      <c r="D9" s="346" t="s">
        <v>322</v>
      </c>
      <c r="E9" s="346"/>
      <c r="F9" s="356" t="s">
        <v>354</v>
      </c>
      <c r="G9" s="356"/>
      <c r="H9" s="356"/>
      <c r="I9" s="356"/>
      <c r="J9" s="103"/>
      <c r="K9" s="103"/>
      <c r="M9" s="98" t="s">
        <v>383</v>
      </c>
      <c r="N9" s="102" t="s">
        <v>384</v>
      </c>
    </row>
    <row r="10" spans="2:14" ht="30.75" customHeight="1" x14ac:dyDescent="0.2">
      <c r="B10" s="155" t="s">
        <v>166</v>
      </c>
      <c r="C10" s="144" t="s">
        <v>167</v>
      </c>
      <c r="D10" s="346" t="s">
        <v>168</v>
      </c>
      <c r="E10" s="346"/>
      <c r="F10" s="347" t="s">
        <v>333</v>
      </c>
      <c r="G10" s="347"/>
      <c r="H10" s="137" t="s">
        <v>169</v>
      </c>
      <c r="I10" s="144" t="s">
        <v>167</v>
      </c>
      <c r="J10" s="104"/>
      <c r="K10" s="104"/>
      <c r="M10" s="98" t="s">
        <v>385</v>
      </c>
      <c r="N10" s="102" t="s">
        <v>386</v>
      </c>
    </row>
    <row r="11" spans="2:14" ht="30.75" customHeight="1" x14ac:dyDescent="0.2">
      <c r="B11" s="155" t="s">
        <v>170</v>
      </c>
      <c r="C11" s="358" t="s">
        <v>240</v>
      </c>
      <c r="D11" s="358"/>
      <c r="E11" s="358"/>
      <c r="F11" s="358"/>
      <c r="G11" s="137" t="s">
        <v>171</v>
      </c>
      <c r="H11" s="359" t="s">
        <v>240</v>
      </c>
      <c r="I11" s="359"/>
      <c r="J11" s="105"/>
      <c r="K11" s="105"/>
      <c r="M11" s="98" t="s">
        <v>172</v>
      </c>
      <c r="N11" s="102" t="s">
        <v>387</v>
      </c>
    </row>
    <row r="12" spans="2:14" ht="30.75" customHeight="1" x14ac:dyDescent="0.2">
      <c r="B12" s="155" t="s">
        <v>173</v>
      </c>
      <c r="C12" s="360" t="s">
        <v>383</v>
      </c>
      <c r="D12" s="360"/>
      <c r="E12" s="360"/>
      <c r="F12" s="360"/>
      <c r="G12" s="137" t="s">
        <v>174</v>
      </c>
      <c r="H12" s="361" t="s">
        <v>378</v>
      </c>
      <c r="I12" s="361"/>
      <c r="J12" s="106"/>
      <c r="K12" s="106"/>
      <c r="M12" s="107" t="s">
        <v>388</v>
      </c>
    </row>
    <row r="13" spans="2:14" ht="30.75" customHeight="1" x14ac:dyDescent="0.2">
      <c r="B13" s="155" t="s">
        <v>175</v>
      </c>
      <c r="C13" s="362" t="s">
        <v>156</v>
      </c>
      <c r="D13" s="362"/>
      <c r="E13" s="362"/>
      <c r="F13" s="362"/>
      <c r="G13" s="362"/>
      <c r="H13" s="362"/>
      <c r="I13" s="362"/>
      <c r="J13" s="108"/>
      <c r="K13" s="108"/>
      <c r="M13" s="107"/>
    </row>
    <row r="14" spans="2:14" ht="30.75" customHeight="1" x14ac:dyDescent="0.2">
      <c r="B14" s="155" t="s">
        <v>176</v>
      </c>
      <c r="C14" s="363" t="s">
        <v>240</v>
      </c>
      <c r="D14" s="363"/>
      <c r="E14" s="363"/>
      <c r="F14" s="363"/>
      <c r="G14" s="363"/>
      <c r="H14" s="363"/>
      <c r="I14" s="363"/>
      <c r="J14" s="104"/>
      <c r="K14" s="104"/>
      <c r="M14" s="107"/>
      <c r="N14" s="102" t="s">
        <v>389</v>
      </c>
    </row>
    <row r="15" spans="2:14" ht="30.75" customHeight="1" x14ac:dyDescent="0.2">
      <c r="B15" s="155" t="s">
        <v>177</v>
      </c>
      <c r="C15" s="347" t="s">
        <v>241</v>
      </c>
      <c r="D15" s="347"/>
      <c r="E15" s="347"/>
      <c r="F15" s="347"/>
      <c r="G15" s="137" t="s">
        <v>178</v>
      </c>
      <c r="H15" s="364" t="s">
        <v>179</v>
      </c>
      <c r="I15" s="364"/>
      <c r="J15" s="104"/>
      <c r="K15" s="104"/>
      <c r="M15" s="107" t="s">
        <v>390</v>
      </c>
      <c r="N15" s="102" t="s">
        <v>167</v>
      </c>
    </row>
    <row r="16" spans="2:14" ht="30.75" customHeight="1" x14ac:dyDescent="0.2">
      <c r="B16" s="155" t="s">
        <v>180</v>
      </c>
      <c r="C16" s="365" t="s">
        <v>323</v>
      </c>
      <c r="D16" s="365"/>
      <c r="E16" s="365"/>
      <c r="F16" s="365"/>
      <c r="G16" s="137" t="s">
        <v>181</v>
      </c>
      <c r="H16" s="364" t="s">
        <v>165</v>
      </c>
      <c r="I16" s="364"/>
      <c r="J16" s="104"/>
      <c r="K16" s="104"/>
      <c r="M16" s="107" t="s">
        <v>391</v>
      </c>
    </row>
    <row r="17" spans="2:14" ht="40.5" customHeight="1" x14ac:dyDescent="0.2">
      <c r="B17" s="155" t="s">
        <v>182</v>
      </c>
      <c r="C17" s="366" t="s">
        <v>355</v>
      </c>
      <c r="D17" s="366"/>
      <c r="E17" s="366"/>
      <c r="F17" s="366"/>
      <c r="G17" s="366"/>
      <c r="H17" s="366"/>
      <c r="I17" s="366"/>
      <c r="J17" s="108"/>
      <c r="K17" s="108"/>
      <c r="M17" s="107" t="s">
        <v>183</v>
      </c>
      <c r="N17" s="102" t="s">
        <v>146</v>
      </c>
    </row>
    <row r="18" spans="2:14" ht="30.75" customHeight="1" x14ac:dyDescent="0.2">
      <c r="B18" s="155" t="s">
        <v>184</v>
      </c>
      <c r="C18" s="347" t="s">
        <v>242</v>
      </c>
      <c r="D18" s="347"/>
      <c r="E18" s="347"/>
      <c r="F18" s="347"/>
      <c r="G18" s="347"/>
      <c r="H18" s="347"/>
      <c r="I18" s="347"/>
      <c r="J18" s="109"/>
      <c r="K18" s="109"/>
      <c r="M18" s="107" t="s">
        <v>392</v>
      </c>
      <c r="N18" s="102" t="s">
        <v>148</v>
      </c>
    </row>
    <row r="19" spans="2:14" ht="30.75" customHeight="1" x14ac:dyDescent="0.2">
      <c r="B19" s="155" t="s">
        <v>185</v>
      </c>
      <c r="C19" s="367" t="s">
        <v>243</v>
      </c>
      <c r="D19" s="367"/>
      <c r="E19" s="367"/>
      <c r="F19" s="367"/>
      <c r="G19" s="367"/>
      <c r="H19" s="367"/>
      <c r="I19" s="367"/>
      <c r="J19" s="110"/>
      <c r="K19" s="110"/>
      <c r="M19" s="107"/>
      <c r="N19" s="102" t="s">
        <v>393</v>
      </c>
    </row>
    <row r="20" spans="2:14" ht="30.75" customHeight="1" x14ac:dyDescent="0.2">
      <c r="B20" s="155" t="s">
        <v>186</v>
      </c>
      <c r="C20" s="368" t="s">
        <v>187</v>
      </c>
      <c r="D20" s="368"/>
      <c r="E20" s="368"/>
      <c r="F20" s="368"/>
      <c r="G20" s="368"/>
      <c r="H20" s="368"/>
      <c r="I20" s="368"/>
      <c r="J20" s="111"/>
      <c r="K20" s="111"/>
      <c r="M20" s="107" t="s">
        <v>179</v>
      </c>
      <c r="N20" s="102" t="s">
        <v>152</v>
      </c>
    </row>
    <row r="21" spans="2:14" ht="27.75" customHeight="1" x14ac:dyDescent="0.2">
      <c r="B21" s="369" t="s">
        <v>188</v>
      </c>
      <c r="C21" s="370" t="s">
        <v>189</v>
      </c>
      <c r="D21" s="370"/>
      <c r="E21" s="370"/>
      <c r="F21" s="371" t="s">
        <v>190</v>
      </c>
      <c r="G21" s="371"/>
      <c r="H21" s="371"/>
      <c r="I21" s="371"/>
      <c r="J21" s="112"/>
      <c r="K21" s="112"/>
      <c r="M21" s="107" t="s">
        <v>191</v>
      </c>
      <c r="N21" s="102" t="s">
        <v>315</v>
      </c>
    </row>
    <row r="22" spans="2:14" ht="27" customHeight="1" x14ac:dyDescent="0.2">
      <c r="B22" s="369"/>
      <c r="C22" s="367" t="s">
        <v>244</v>
      </c>
      <c r="D22" s="367"/>
      <c r="E22" s="367"/>
      <c r="F22" s="367" t="s">
        <v>245</v>
      </c>
      <c r="G22" s="367"/>
      <c r="H22" s="367"/>
      <c r="I22" s="367"/>
      <c r="J22" s="110"/>
      <c r="K22" s="110"/>
      <c r="M22" s="107" t="s">
        <v>192</v>
      </c>
      <c r="N22" s="102" t="s">
        <v>156</v>
      </c>
    </row>
    <row r="23" spans="2:14" ht="39.75" customHeight="1" x14ac:dyDescent="0.2">
      <c r="B23" s="155" t="s">
        <v>193</v>
      </c>
      <c r="C23" s="364" t="s">
        <v>194</v>
      </c>
      <c r="D23" s="364"/>
      <c r="E23" s="364"/>
      <c r="F23" s="364" t="s">
        <v>194</v>
      </c>
      <c r="G23" s="364"/>
      <c r="H23" s="364"/>
      <c r="I23" s="364"/>
      <c r="J23" s="104"/>
      <c r="K23" s="104"/>
      <c r="M23" s="107"/>
      <c r="N23" s="102" t="s">
        <v>157</v>
      </c>
    </row>
    <row r="24" spans="2:14" ht="44.25" customHeight="1" x14ac:dyDescent="0.2">
      <c r="B24" s="155" t="s">
        <v>195</v>
      </c>
      <c r="C24" s="375" t="s">
        <v>356</v>
      </c>
      <c r="D24" s="375"/>
      <c r="E24" s="375"/>
      <c r="F24" s="367" t="s">
        <v>357</v>
      </c>
      <c r="G24" s="367"/>
      <c r="H24" s="367"/>
      <c r="I24" s="367"/>
      <c r="J24" s="109"/>
      <c r="K24" s="109"/>
      <c r="M24" s="113"/>
      <c r="N24" s="102" t="s">
        <v>158</v>
      </c>
    </row>
    <row r="25" spans="2:14" ht="29.25" customHeight="1" x14ac:dyDescent="0.2">
      <c r="B25" s="155" t="s">
        <v>196</v>
      </c>
      <c r="C25" s="376">
        <v>43466</v>
      </c>
      <c r="D25" s="376"/>
      <c r="E25" s="376"/>
      <c r="F25" s="137" t="s">
        <v>197</v>
      </c>
      <c r="G25" s="377">
        <v>1</v>
      </c>
      <c r="H25" s="377"/>
      <c r="I25" s="377"/>
      <c r="J25" s="114"/>
      <c r="K25" s="114"/>
      <c r="M25" s="113"/>
    </row>
    <row r="26" spans="2:14" ht="27" customHeight="1" x14ac:dyDescent="0.2">
      <c r="B26" s="155" t="s">
        <v>198</v>
      </c>
      <c r="C26" s="376">
        <v>43830</v>
      </c>
      <c r="D26" s="376"/>
      <c r="E26" s="376"/>
      <c r="F26" s="137" t="s">
        <v>199</v>
      </c>
      <c r="G26" s="378">
        <v>1</v>
      </c>
      <c r="H26" s="378"/>
      <c r="I26" s="378"/>
      <c r="J26" s="115"/>
      <c r="K26" s="115"/>
      <c r="M26" s="113"/>
    </row>
    <row r="27" spans="2:14" ht="47.25" customHeight="1" x14ac:dyDescent="0.2">
      <c r="B27" s="155" t="s">
        <v>200</v>
      </c>
      <c r="C27" s="364" t="s">
        <v>183</v>
      </c>
      <c r="D27" s="364"/>
      <c r="E27" s="364"/>
      <c r="F27" s="148" t="s">
        <v>201</v>
      </c>
      <c r="G27" s="379" t="s">
        <v>377</v>
      </c>
      <c r="H27" s="379"/>
      <c r="I27" s="379"/>
      <c r="J27" s="112"/>
      <c r="K27" s="112"/>
      <c r="M27" s="113"/>
    </row>
    <row r="28" spans="2:14" ht="30" customHeight="1" x14ac:dyDescent="0.2">
      <c r="B28" s="355" t="s">
        <v>202</v>
      </c>
      <c r="C28" s="355"/>
      <c r="D28" s="355"/>
      <c r="E28" s="355"/>
      <c r="F28" s="355"/>
      <c r="G28" s="355"/>
      <c r="H28" s="355"/>
      <c r="I28" s="355"/>
      <c r="J28" s="101"/>
      <c r="K28" s="101"/>
      <c r="M28" s="113"/>
    </row>
    <row r="29" spans="2:14" ht="56.25" customHeight="1" x14ac:dyDescent="0.2">
      <c r="B29" s="157" t="s">
        <v>203</v>
      </c>
      <c r="C29" s="157" t="s">
        <v>204</v>
      </c>
      <c r="D29" s="157" t="s">
        <v>205</v>
      </c>
      <c r="E29" s="157" t="s">
        <v>206</v>
      </c>
      <c r="F29" s="157" t="s">
        <v>207</v>
      </c>
      <c r="G29" s="138" t="s">
        <v>208</v>
      </c>
      <c r="H29" s="138" t="s">
        <v>209</v>
      </c>
      <c r="I29" s="157" t="s">
        <v>210</v>
      </c>
      <c r="J29" s="110"/>
      <c r="K29" s="110"/>
      <c r="M29" s="113"/>
    </row>
    <row r="30" spans="2:14" ht="19.5" customHeight="1" x14ac:dyDescent="0.2">
      <c r="B30" s="156" t="s">
        <v>211</v>
      </c>
      <c r="C30" s="139">
        <v>1</v>
      </c>
      <c r="D30" s="140">
        <f>+C30</f>
        <v>1</v>
      </c>
      <c r="E30" s="146">
        <v>0</v>
      </c>
      <c r="F30" s="141">
        <f>+E30</f>
        <v>0</v>
      </c>
      <c r="G30" s="142" t="e">
        <f>+C30/E30</f>
        <v>#DIV/0!</v>
      </c>
      <c r="H30" s="143">
        <f>+D30/$F$41</f>
        <v>0.1</v>
      </c>
      <c r="I30" s="149">
        <f>+H30/$G$26</f>
        <v>0.1</v>
      </c>
      <c r="J30" s="116"/>
      <c r="K30" s="116"/>
      <c r="M30" s="113"/>
    </row>
    <row r="31" spans="2:14" ht="19.5" customHeight="1" x14ac:dyDescent="0.2">
      <c r="B31" s="156" t="s">
        <v>212</v>
      </c>
      <c r="C31" s="139">
        <v>5</v>
      </c>
      <c r="D31" s="140">
        <f>+D30+C31</f>
        <v>6</v>
      </c>
      <c r="E31" s="146">
        <v>0</v>
      </c>
      <c r="F31" s="141">
        <f>+E31+F30</f>
        <v>0</v>
      </c>
      <c r="G31" s="142" t="e">
        <f t="shared" ref="G31:G41" si="0">+C31/E31</f>
        <v>#DIV/0!</v>
      </c>
      <c r="H31" s="143">
        <f t="shared" ref="H31:H41" si="1">+D31/$F$41</f>
        <v>0.6</v>
      </c>
      <c r="I31" s="149">
        <f t="shared" ref="I31:I41" si="2">+H31/$G$26</f>
        <v>0.6</v>
      </c>
      <c r="J31" s="116"/>
      <c r="K31" s="116"/>
      <c r="M31" s="113"/>
    </row>
    <row r="32" spans="2:14" ht="19.5" customHeight="1" x14ac:dyDescent="0.2">
      <c r="B32" s="156" t="s">
        <v>213</v>
      </c>
      <c r="C32" s="139">
        <v>4</v>
      </c>
      <c r="D32" s="140">
        <f t="shared" ref="D32:D41" si="3">+D31+C32</f>
        <v>10</v>
      </c>
      <c r="E32" s="146">
        <v>10</v>
      </c>
      <c r="F32" s="141">
        <f t="shared" ref="F32:F41" si="4">+E32+F31</f>
        <v>10</v>
      </c>
      <c r="G32" s="142">
        <f t="shared" si="0"/>
        <v>0.4</v>
      </c>
      <c r="H32" s="143">
        <f t="shared" si="1"/>
        <v>1</v>
      </c>
      <c r="I32" s="149">
        <f t="shared" si="2"/>
        <v>1</v>
      </c>
      <c r="J32" s="116"/>
      <c r="K32" s="116"/>
      <c r="M32" s="113"/>
    </row>
    <row r="33" spans="2:11" ht="19.5" customHeight="1" x14ac:dyDescent="0.2">
      <c r="B33" s="156" t="s">
        <v>214</v>
      </c>
      <c r="C33" s="139">
        <v>0</v>
      </c>
      <c r="D33" s="140">
        <f t="shared" si="3"/>
        <v>10</v>
      </c>
      <c r="E33" s="147">
        <v>0</v>
      </c>
      <c r="F33" s="141">
        <f t="shared" si="4"/>
        <v>10</v>
      </c>
      <c r="G33" s="142" t="e">
        <f t="shared" si="0"/>
        <v>#DIV/0!</v>
      </c>
      <c r="H33" s="143">
        <f t="shared" si="1"/>
        <v>1</v>
      </c>
      <c r="I33" s="149">
        <f t="shared" si="2"/>
        <v>1</v>
      </c>
      <c r="J33" s="116"/>
      <c r="K33" s="116"/>
    </row>
    <row r="34" spans="2:11" ht="19.5" customHeight="1" x14ac:dyDescent="0.2">
      <c r="B34" s="156" t="s">
        <v>215</v>
      </c>
      <c r="C34" s="139">
        <v>0</v>
      </c>
      <c r="D34" s="140">
        <f t="shared" si="3"/>
        <v>10</v>
      </c>
      <c r="E34" s="147">
        <v>0</v>
      </c>
      <c r="F34" s="141">
        <f t="shared" si="4"/>
        <v>10</v>
      </c>
      <c r="G34" s="142" t="e">
        <f t="shared" si="0"/>
        <v>#DIV/0!</v>
      </c>
      <c r="H34" s="143">
        <f t="shared" si="1"/>
        <v>1</v>
      </c>
      <c r="I34" s="149">
        <f t="shared" si="2"/>
        <v>1</v>
      </c>
      <c r="J34" s="116"/>
      <c r="K34" s="116"/>
    </row>
    <row r="35" spans="2:11" ht="19.5" customHeight="1" x14ac:dyDescent="0.2">
      <c r="B35" s="156" t="s">
        <v>216</v>
      </c>
      <c r="C35" s="139">
        <v>0</v>
      </c>
      <c r="D35" s="140">
        <f t="shared" si="3"/>
        <v>10</v>
      </c>
      <c r="E35" s="147">
        <v>0</v>
      </c>
      <c r="F35" s="141">
        <f t="shared" si="4"/>
        <v>10</v>
      </c>
      <c r="G35" s="142" t="e">
        <f t="shared" si="0"/>
        <v>#DIV/0!</v>
      </c>
      <c r="H35" s="143">
        <f t="shared" si="1"/>
        <v>1</v>
      </c>
      <c r="I35" s="149">
        <f t="shared" si="2"/>
        <v>1</v>
      </c>
      <c r="J35" s="116"/>
      <c r="K35" s="116"/>
    </row>
    <row r="36" spans="2:11" ht="19.5" customHeight="1" x14ac:dyDescent="0.2">
      <c r="B36" s="156" t="s">
        <v>217</v>
      </c>
      <c r="C36" s="139">
        <v>0</v>
      </c>
      <c r="D36" s="140">
        <f t="shared" si="3"/>
        <v>10</v>
      </c>
      <c r="E36" s="147">
        <v>0</v>
      </c>
      <c r="F36" s="141">
        <f t="shared" si="4"/>
        <v>10</v>
      </c>
      <c r="G36" s="142" t="e">
        <f t="shared" si="0"/>
        <v>#DIV/0!</v>
      </c>
      <c r="H36" s="143">
        <f t="shared" si="1"/>
        <v>1</v>
      </c>
      <c r="I36" s="149">
        <f t="shared" si="2"/>
        <v>1</v>
      </c>
      <c r="J36" s="116"/>
      <c r="K36" s="116"/>
    </row>
    <row r="37" spans="2:11" ht="19.5" customHeight="1" x14ac:dyDescent="0.2">
      <c r="B37" s="156" t="s">
        <v>218</v>
      </c>
      <c r="C37" s="139">
        <v>0</v>
      </c>
      <c r="D37" s="140">
        <f t="shared" si="3"/>
        <v>10</v>
      </c>
      <c r="E37" s="147">
        <v>0</v>
      </c>
      <c r="F37" s="141">
        <f t="shared" si="4"/>
        <v>10</v>
      </c>
      <c r="G37" s="142" t="e">
        <f t="shared" si="0"/>
        <v>#DIV/0!</v>
      </c>
      <c r="H37" s="143">
        <f t="shared" si="1"/>
        <v>1</v>
      </c>
      <c r="I37" s="149">
        <f t="shared" si="2"/>
        <v>1</v>
      </c>
      <c r="J37" s="116"/>
      <c r="K37" s="116"/>
    </row>
    <row r="38" spans="2:11" ht="19.5" customHeight="1" x14ac:dyDescent="0.2">
      <c r="B38" s="156" t="s">
        <v>219</v>
      </c>
      <c r="C38" s="139">
        <v>0</v>
      </c>
      <c r="D38" s="140">
        <f t="shared" si="3"/>
        <v>10</v>
      </c>
      <c r="E38" s="147">
        <v>0</v>
      </c>
      <c r="F38" s="141">
        <f t="shared" si="4"/>
        <v>10</v>
      </c>
      <c r="G38" s="142" t="e">
        <f t="shared" si="0"/>
        <v>#DIV/0!</v>
      </c>
      <c r="H38" s="143">
        <f t="shared" si="1"/>
        <v>1</v>
      </c>
      <c r="I38" s="149">
        <f t="shared" si="2"/>
        <v>1</v>
      </c>
      <c r="J38" s="116"/>
      <c r="K38" s="116"/>
    </row>
    <row r="39" spans="2:11" ht="19.5" customHeight="1" x14ac:dyDescent="0.2">
      <c r="B39" s="156" t="s">
        <v>220</v>
      </c>
      <c r="C39" s="139">
        <v>0</v>
      </c>
      <c r="D39" s="140">
        <f t="shared" si="3"/>
        <v>10</v>
      </c>
      <c r="E39" s="147">
        <v>0</v>
      </c>
      <c r="F39" s="141">
        <f t="shared" si="4"/>
        <v>10</v>
      </c>
      <c r="G39" s="142" t="e">
        <f t="shared" si="0"/>
        <v>#DIV/0!</v>
      </c>
      <c r="H39" s="143">
        <f t="shared" si="1"/>
        <v>1</v>
      </c>
      <c r="I39" s="149">
        <f t="shared" si="2"/>
        <v>1</v>
      </c>
      <c r="J39" s="116"/>
      <c r="K39" s="116"/>
    </row>
    <row r="40" spans="2:11" ht="19.5" customHeight="1" x14ac:dyDescent="0.2">
      <c r="B40" s="156" t="s">
        <v>221</v>
      </c>
      <c r="C40" s="139">
        <v>0</v>
      </c>
      <c r="D40" s="140">
        <f t="shared" si="3"/>
        <v>10</v>
      </c>
      <c r="E40" s="147">
        <v>0</v>
      </c>
      <c r="F40" s="141">
        <f t="shared" si="4"/>
        <v>10</v>
      </c>
      <c r="G40" s="142" t="e">
        <f t="shared" si="0"/>
        <v>#DIV/0!</v>
      </c>
      <c r="H40" s="143">
        <f t="shared" si="1"/>
        <v>1</v>
      </c>
      <c r="I40" s="149">
        <f t="shared" si="2"/>
        <v>1</v>
      </c>
      <c r="J40" s="116"/>
      <c r="K40" s="116"/>
    </row>
    <row r="41" spans="2:11" ht="19.5" customHeight="1" x14ac:dyDescent="0.2">
      <c r="B41" s="156" t="s">
        <v>222</v>
      </c>
      <c r="C41" s="139">
        <v>0</v>
      </c>
      <c r="D41" s="140">
        <f t="shared" si="3"/>
        <v>10</v>
      </c>
      <c r="E41" s="147">
        <v>0</v>
      </c>
      <c r="F41" s="141">
        <f t="shared" si="4"/>
        <v>10</v>
      </c>
      <c r="G41" s="142" t="e">
        <f t="shared" si="0"/>
        <v>#DIV/0!</v>
      </c>
      <c r="H41" s="143">
        <f t="shared" si="1"/>
        <v>1</v>
      </c>
      <c r="I41" s="149">
        <f t="shared" si="2"/>
        <v>1</v>
      </c>
      <c r="J41" s="116"/>
      <c r="K41" s="116"/>
    </row>
    <row r="42" spans="2:11" ht="48" customHeight="1" x14ac:dyDescent="0.2">
      <c r="B42" s="152" t="s">
        <v>223</v>
      </c>
      <c r="C42" s="372"/>
      <c r="D42" s="373"/>
      <c r="E42" s="373"/>
      <c r="F42" s="373"/>
      <c r="G42" s="373"/>
      <c r="H42" s="373"/>
      <c r="I42" s="374"/>
      <c r="J42" s="117"/>
      <c r="K42" s="117"/>
    </row>
    <row r="43" spans="2:11" ht="29.25" customHeight="1" x14ac:dyDescent="0.2">
      <c r="B43" s="355" t="s">
        <v>224</v>
      </c>
      <c r="C43" s="355"/>
      <c r="D43" s="355"/>
      <c r="E43" s="355"/>
      <c r="F43" s="355"/>
      <c r="G43" s="355"/>
      <c r="H43" s="355"/>
      <c r="I43" s="355"/>
      <c r="J43" s="101"/>
      <c r="K43" s="101"/>
    </row>
    <row r="44" spans="2:11" ht="42" customHeight="1" x14ac:dyDescent="0.2">
      <c r="B44" s="382"/>
      <c r="C44" s="382"/>
      <c r="D44" s="382"/>
      <c r="E44" s="382"/>
      <c r="F44" s="382"/>
      <c r="G44" s="382"/>
      <c r="H44" s="382"/>
      <c r="I44" s="382"/>
      <c r="J44" s="101"/>
      <c r="K44" s="101"/>
    </row>
    <row r="45" spans="2:11" ht="42" customHeight="1" x14ac:dyDescent="0.2">
      <c r="B45" s="382"/>
      <c r="C45" s="382"/>
      <c r="D45" s="382"/>
      <c r="E45" s="382"/>
      <c r="F45" s="382"/>
      <c r="G45" s="382"/>
      <c r="H45" s="382"/>
      <c r="I45" s="382"/>
      <c r="J45" s="117"/>
      <c r="K45" s="117"/>
    </row>
    <row r="46" spans="2:11" ht="42" customHeight="1" x14ac:dyDescent="0.2">
      <c r="B46" s="382"/>
      <c r="C46" s="382"/>
      <c r="D46" s="382"/>
      <c r="E46" s="382"/>
      <c r="F46" s="382"/>
      <c r="G46" s="382"/>
      <c r="H46" s="382"/>
      <c r="I46" s="382"/>
      <c r="J46" s="117"/>
      <c r="K46" s="117"/>
    </row>
    <row r="47" spans="2:11" ht="42" customHeight="1" x14ac:dyDescent="0.2">
      <c r="B47" s="382"/>
      <c r="C47" s="382"/>
      <c r="D47" s="382"/>
      <c r="E47" s="382"/>
      <c r="F47" s="382"/>
      <c r="G47" s="382"/>
      <c r="H47" s="382"/>
      <c r="I47" s="382"/>
      <c r="J47" s="117"/>
      <c r="K47" s="117"/>
    </row>
    <row r="48" spans="2:11" ht="42" customHeight="1" x14ac:dyDescent="0.2">
      <c r="B48" s="382"/>
      <c r="C48" s="382"/>
      <c r="D48" s="382"/>
      <c r="E48" s="382"/>
      <c r="F48" s="382"/>
      <c r="G48" s="382"/>
      <c r="H48" s="382"/>
      <c r="I48" s="382"/>
      <c r="J48" s="118"/>
      <c r="K48" s="118"/>
    </row>
    <row r="49" spans="2:11" ht="49.5" customHeight="1" x14ac:dyDescent="0.2">
      <c r="B49" s="155" t="s">
        <v>225</v>
      </c>
      <c r="C49" s="383" t="s">
        <v>398</v>
      </c>
      <c r="D49" s="384"/>
      <c r="E49" s="384"/>
      <c r="F49" s="384"/>
      <c r="G49" s="384"/>
      <c r="H49" s="384"/>
      <c r="I49" s="385"/>
      <c r="J49" s="119"/>
      <c r="K49" s="119"/>
    </row>
    <row r="50" spans="2:11" ht="49.5" customHeight="1" x14ac:dyDescent="0.2">
      <c r="B50" s="155" t="s">
        <v>226</v>
      </c>
      <c r="C50" s="386" t="s">
        <v>396</v>
      </c>
      <c r="D50" s="387"/>
      <c r="E50" s="387"/>
      <c r="F50" s="387"/>
      <c r="G50" s="387"/>
      <c r="H50" s="387"/>
      <c r="I50" s="388"/>
      <c r="J50" s="119"/>
      <c r="K50" s="119"/>
    </row>
    <row r="51" spans="2:11" ht="49.5" customHeight="1" x14ac:dyDescent="0.2">
      <c r="B51" s="153" t="s">
        <v>227</v>
      </c>
      <c r="C51" s="389" t="s">
        <v>358</v>
      </c>
      <c r="D51" s="389"/>
      <c r="E51" s="389"/>
      <c r="F51" s="389"/>
      <c r="G51" s="389"/>
      <c r="H51" s="389"/>
      <c r="I51" s="389"/>
      <c r="J51" s="119"/>
      <c r="K51" s="119"/>
    </row>
    <row r="52" spans="2:11" ht="29.25" customHeight="1" x14ac:dyDescent="0.2">
      <c r="B52" s="355" t="s">
        <v>228</v>
      </c>
      <c r="C52" s="355"/>
      <c r="D52" s="355"/>
      <c r="E52" s="355"/>
      <c r="F52" s="355"/>
      <c r="G52" s="355"/>
      <c r="H52" s="355"/>
      <c r="I52" s="355"/>
      <c r="J52" s="119"/>
      <c r="K52" s="119"/>
    </row>
    <row r="53" spans="2:11" ht="33" customHeight="1" x14ac:dyDescent="0.2">
      <c r="B53" s="390" t="s">
        <v>229</v>
      </c>
      <c r="C53" s="154" t="s">
        <v>230</v>
      </c>
      <c r="D53" s="391" t="s">
        <v>231</v>
      </c>
      <c r="E53" s="391"/>
      <c r="F53" s="391"/>
      <c r="G53" s="391" t="s">
        <v>232</v>
      </c>
      <c r="H53" s="391"/>
      <c r="I53" s="391"/>
      <c r="J53" s="120"/>
      <c r="K53" s="120"/>
    </row>
    <row r="54" spans="2:11" ht="31.5" customHeight="1" x14ac:dyDescent="0.2">
      <c r="B54" s="390"/>
      <c r="C54" s="145"/>
      <c r="D54" s="392"/>
      <c r="E54" s="392"/>
      <c r="F54" s="392"/>
      <c r="G54" s="393"/>
      <c r="H54" s="393"/>
      <c r="I54" s="393"/>
      <c r="J54" s="120"/>
      <c r="K54" s="120"/>
    </row>
    <row r="55" spans="2:11" ht="31.5" customHeight="1" x14ac:dyDescent="0.2">
      <c r="B55" s="153" t="s">
        <v>233</v>
      </c>
      <c r="C55" s="380" t="s">
        <v>336</v>
      </c>
      <c r="D55" s="380"/>
      <c r="E55" s="381" t="s">
        <v>234</v>
      </c>
      <c r="F55" s="381"/>
      <c r="G55" s="380" t="s">
        <v>336</v>
      </c>
      <c r="H55" s="380"/>
      <c r="I55" s="380"/>
      <c r="J55" s="121"/>
      <c r="K55" s="121"/>
    </row>
    <row r="56" spans="2:11" ht="31.5" customHeight="1" x14ac:dyDescent="0.2">
      <c r="B56" s="153" t="s">
        <v>235</v>
      </c>
      <c r="C56" s="392" t="s">
        <v>246</v>
      </c>
      <c r="D56" s="392"/>
      <c r="E56" s="394" t="s">
        <v>236</v>
      </c>
      <c r="F56" s="394"/>
      <c r="G56" s="395" t="s">
        <v>324</v>
      </c>
      <c r="H56" s="396"/>
      <c r="I56" s="397"/>
      <c r="J56" s="121"/>
      <c r="K56" s="122"/>
    </row>
    <row r="57" spans="2:11" ht="31.5" customHeight="1" x14ac:dyDescent="0.2">
      <c r="B57" s="153" t="s">
        <v>237</v>
      </c>
      <c r="C57" s="392"/>
      <c r="D57" s="392"/>
      <c r="E57" s="398" t="s">
        <v>238</v>
      </c>
      <c r="F57" s="398"/>
      <c r="G57" s="392"/>
      <c r="H57" s="392"/>
      <c r="I57" s="392"/>
      <c r="J57" s="122"/>
      <c r="K57" s="122"/>
    </row>
    <row r="58" spans="2:11" ht="31.5" customHeight="1" x14ac:dyDescent="0.2">
      <c r="B58" s="153" t="s">
        <v>239</v>
      </c>
      <c r="C58" s="392"/>
      <c r="D58" s="392"/>
      <c r="E58" s="398"/>
      <c r="F58" s="398"/>
      <c r="G58" s="392"/>
      <c r="H58" s="392"/>
      <c r="I58" s="392"/>
      <c r="J58" s="122"/>
      <c r="K58" s="122"/>
    </row>
    <row r="59" spans="2:11" ht="15" hidden="1" x14ac:dyDescent="0.25">
      <c r="B59" s="123"/>
      <c r="C59" s="123"/>
      <c r="D59" s="5"/>
      <c r="E59" s="5"/>
      <c r="F59" s="5"/>
      <c r="G59" s="5"/>
      <c r="H59" s="5"/>
      <c r="I59" s="124"/>
      <c r="J59" s="125"/>
      <c r="K59" s="125"/>
    </row>
    <row r="60" spans="2:11" hidden="1" x14ac:dyDescent="0.2">
      <c r="B60" s="126"/>
      <c r="C60" s="127"/>
      <c r="D60" s="127"/>
      <c r="E60" s="128"/>
      <c r="F60" s="128"/>
      <c r="G60" s="129"/>
      <c r="H60" s="130"/>
      <c r="I60" s="127"/>
      <c r="J60" s="131"/>
      <c r="K60" s="131"/>
    </row>
    <row r="61" spans="2:11" hidden="1" x14ac:dyDescent="0.2">
      <c r="B61" s="126"/>
      <c r="C61" s="127"/>
      <c r="D61" s="127"/>
      <c r="E61" s="128"/>
      <c r="F61" s="128"/>
      <c r="G61" s="129"/>
      <c r="H61" s="130"/>
      <c r="I61" s="127"/>
      <c r="J61" s="131"/>
      <c r="K61" s="131"/>
    </row>
    <row r="62" spans="2:11" hidden="1" x14ac:dyDescent="0.2">
      <c r="B62" s="126"/>
      <c r="C62" s="127"/>
      <c r="D62" s="127"/>
      <c r="E62" s="128"/>
      <c r="F62" s="128"/>
      <c r="G62" s="129"/>
      <c r="H62" s="130"/>
      <c r="I62" s="127"/>
      <c r="J62" s="131"/>
      <c r="K62" s="131"/>
    </row>
    <row r="63" spans="2:11" hidden="1" x14ac:dyDescent="0.2">
      <c r="B63" s="126"/>
      <c r="C63" s="127"/>
      <c r="D63" s="127"/>
      <c r="E63" s="128"/>
      <c r="F63" s="128"/>
      <c r="G63" s="129"/>
      <c r="H63" s="130"/>
      <c r="I63" s="127"/>
      <c r="J63" s="131"/>
      <c r="K63" s="131"/>
    </row>
    <row r="64" spans="2:11" hidden="1" x14ac:dyDescent="0.2">
      <c r="B64" s="126"/>
      <c r="C64" s="127"/>
      <c r="D64" s="127"/>
      <c r="E64" s="128"/>
      <c r="F64" s="128"/>
      <c r="G64" s="129"/>
      <c r="H64" s="130"/>
      <c r="I64" s="127"/>
      <c r="J64" s="131"/>
      <c r="K64" s="131"/>
    </row>
    <row r="65" spans="2:11" hidden="1" x14ac:dyDescent="0.2">
      <c r="B65" s="126"/>
      <c r="C65" s="127"/>
      <c r="D65" s="127"/>
      <c r="E65" s="128"/>
      <c r="F65" s="128"/>
      <c r="G65" s="129"/>
      <c r="H65" s="130"/>
      <c r="I65" s="127"/>
      <c r="J65" s="131"/>
      <c r="K65" s="131"/>
    </row>
    <row r="66" spans="2:11" hidden="1" x14ac:dyDescent="0.2">
      <c r="B66" s="126"/>
      <c r="C66" s="127"/>
      <c r="D66" s="127"/>
      <c r="E66" s="128"/>
      <c r="F66" s="128"/>
      <c r="G66" s="129"/>
      <c r="H66" s="130"/>
      <c r="I66" s="127"/>
      <c r="J66" s="131"/>
      <c r="K66" s="131"/>
    </row>
    <row r="67" spans="2:11" hidden="1" x14ac:dyDescent="0.2">
      <c r="B67" s="126"/>
      <c r="C67" s="127"/>
      <c r="D67" s="127"/>
      <c r="E67" s="128"/>
      <c r="F67" s="128"/>
      <c r="G67" s="129"/>
      <c r="H67" s="130"/>
      <c r="I67" s="127"/>
      <c r="J67" s="131"/>
      <c r="K67" s="131"/>
    </row>
  </sheetData>
  <mergeCells count="65">
    <mergeCell ref="C56:D56"/>
    <mergeCell ref="E56:F56"/>
    <mergeCell ref="G56:I56"/>
    <mergeCell ref="C57:D57"/>
    <mergeCell ref="E57:F58"/>
    <mergeCell ref="G57:I58"/>
    <mergeCell ref="C58:D58"/>
    <mergeCell ref="C55:D55"/>
    <mergeCell ref="E55:F55"/>
    <mergeCell ref="G55:I55"/>
    <mergeCell ref="B43:I43"/>
    <mergeCell ref="B44:I48"/>
    <mergeCell ref="C49:I49"/>
    <mergeCell ref="C50:I50"/>
    <mergeCell ref="C51:I51"/>
    <mergeCell ref="B52:I52"/>
    <mergeCell ref="B53:B54"/>
    <mergeCell ref="D53:F53"/>
    <mergeCell ref="G53:I53"/>
    <mergeCell ref="D54:F54"/>
    <mergeCell ref="G54:I54"/>
    <mergeCell ref="C42:I42"/>
    <mergeCell ref="C23:E23"/>
    <mergeCell ref="F23:I23"/>
    <mergeCell ref="C24:E24"/>
    <mergeCell ref="F24:I24"/>
    <mergeCell ref="C25:E25"/>
    <mergeCell ref="G25:I25"/>
    <mergeCell ref="C26:E26"/>
    <mergeCell ref="G26:I26"/>
    <mergeCell ref="C27:E27"/>
    <mergeCell ref="G27:I27"/>
    <mergeCell ref="B28:I28"/>
    <mergeCell ref="C19:I19"/>
    <mergeCell ref="C20:I20"/>
    <mergeCell ref="B21:B22"/>
    <mergeCell ref="C21:E21"/>
    <mergeCell ref="F21:I21"/>
    <mergeCell ref="C22:E22"/>
    <mergeCell ref="F22:I22"/>
    <mergeCell ref="C18:I18"/>
    <mergeCell ref="C11:F11"/>
    <mergeCell ref="H11:I11"/>
    <mergeCell ref="C12:F12"/>
    <mergeCell ref="H12:I12"/>
    <mergeCell ref="C13:I13"/>
    <mergeCell ref="C14:I14"/>
    <mergeCell ref="C15:F15"/>
    <mergeCell ref="H15:I15"/>
    <mergeCell ref="C16:F16"/>
    <mergeCell ref="H16:I16"/>
    <mergeCell ref="C17:I17"/>
    <mergeCell ref="C4:I4"/>
    <mergeCell ref="G5:I5"/>
    <mergeCell ref="D10:E10"/>
    <mergeCell ref="F10:G10"/>
    <mergeCell ref="B2:B5"/>
    <mergeCell ref="C5:F5"/>
    <mergeCell ref="B6:I6"/>
    <mergeCell ref="B7:I7"/>
    <mergeCell ref="B8:I8"/>
    <mergeCell ref="D9:E9"/>
    <mergeCell ref="F9:I9"/>
    <mergeCell ref="C2:I2"/>
    <mergeCell ref="C3:I3"/>
  </mergeCells>
  <dataValidations count="8">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s>
  <pageMargins left="0.70866141732283472" right="0.70866141732283472" top="0.74803149606299213" bottom="0.74803149606299213" header="0.31496062992125984" footer="0.31496062992125984"/>
  <pageSetup scale="54" fitToHeight="2" orientation="portrait" r:id="rId1"/>
  <rowBreaks count="1" manualBreakCount="1">
    <brk id="42" min="1" max="8"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67"/>
  <sheetViews>
    <sheetView topLeftCell="A43" zoomScaleNormal="100" zoomScaleSheetLayoutView="100" workbookViewId="0">
      <selection activeCell="C49" sqref="C49:I49"/>
    </sheetView>
  </sheetViews>
  <sheetFormatPr baseColWidth="10" defaultRowHeight="12.75" x14ac:dyDescent="0.2"/>
  <cols>
    <col min="1" max="1" width="1" style="92" customWidth="1"/>
    <col min="2" max="2" width="25.42578125" style="91" customWidth="1"/>
    <col min="3" max="3" width="14.5703125" style="92" customWidth="1"/>
    <col min="4" max="4" width="20.140625" style="92" customWidth="1"/>
    <col min="5" max="5" width="16.42578125" style="92" customWidth="1"/>
    <col min="6" max="6" width="25" style="92" customWidth="1"/>
    <col min="7" max="7" width="22" style="93" customWidth="1"/>
    <col min="8" max="8" width="20.5703125" style="92" customWidth="1"/>
    <col min="9" max="9" width="22.42578125" style="92" customWidth="1"/>
    <col min="10" max="11" width="22.42578125" style="94" customWidth="1"/>
    <col min="12" max="21" width="11.42578125" style="95"/>
    <col min="22" max="24" width="11.42578125" style="96"/>
    <col min="25" max="16384" width="11.42578125" style="92"/>
  </cols>
  <sheetData>
    <row r="1" spans="2:14" ht="6" customHeight="1" x14ac:dyDescent="0.2"/>
    <row r="2" spans="2:14" ht="25.5" customHeight="1" x14ac:dyDescent="0.2">
      <c r="B2" s="348"/>
      <c r="C2" s="357" t="s">
        <v>335</v>
      </c>
      <c r="D2" s="357"/>
      <c r="E2" s="357"/>
      <c r="F2" s="357"/>
      <c r="G2" s="357"/>
      <c r="H2" s="357"/>
      <c r="I2" s="357"/>
      <c r="J2" s="97"/>
      <c r="K2" s="97"/>
      <c r="L2" s="98" t="s">
        <v>379</v>
      </c>
    </row>
    <row r="3" spans="2:14" ht="25.5" customHeight="1" x14ac:dyDescent="0.2">
      <c r="B3" s="348"/>
      <c r="C3" s="344" t="s">
        <v>16</v>
      </c>
      <c r="D3" s="344"/>
      <c r="E3" s="344"/>
      <c r="F3" s="344"/>
      <c r="G3" s="344"/>
      <c r="H3" s="344"/>
      <c r="I3" s="344"/>
      <c r="J3" s="97"/>
      <c r="K3" s="97"/>
      <c r="L3" s="98" t="s">
        <v>380</v>
      </c>
    </row>
    <row r="4" spans="2:14" ht="25.5" customHeight="1" x14ac:dyDescent="0.2">
      <c r="B4" s="348"/>
      <c r="C4" s="344" t="s">
        <v>160</v>
      </c>
      <c r="D4" s="344"/>
      <c r="E4" s="344"/>
      <c r="F4" s="344"/>
      <c r="G4" s="344"/>
      <c r="H4" s="344"/>
      <c r="I4" s="344"/>
      <c r="J4" s="97"/>
      <c r="K4" s="97"/>
      <c r="L4" s="98" t="s">
        <v>381</v>
      </c>
    </row>
    <row r="5" spans="2:14" ht="25.5" customHeight="1" x14ac:dyDescent="0.2">
      <c r="B5" s="348"/>
      <c r="C5" s="344" t="s">
        <v>161</v>
      </c>
      <c r="D5" s="344"/>
      <c r="E5" s="344"/>
      <c r="F5" s="344"/>
      <c r="G5" s="345" t="s">
        <v>332</v>
      </c>
      <c r="H5" s="345"/>
      <c r="I5" s="345"/>
      <c r="J5" s="97"/>
      <c r="K5" s="97"/>
      <c r="L5" s="98" t="s">
        <v>382</v>
      </c>
    </row>
    <row r="6" spans="2:14" ht="23.25" customHeight="1" x14ac:dyDescent="0.2">
      <c r="B6" s="349" t="s">
        <v>162</v>
      </c>
      <c r="C6" s="350"/>
      <c r="D6" s="350"/>
      <c r="E6" s="350"/>
      <c r="F6" s="350"/>
      <c r="G6" s="350"/>
      <c r="H6" s="350"/>
      <c r="I6" s="351"/>
      <c r="J6" s="99"/>
      <c r="K6" s="99"/>
    </row>
    <row r="7" spans="2:14" ht="24" customHeight="1" x14ac:dyDescent="0.2">
      <c r="B7" s="352" t="s">
        <v>163</v>
      </c>
      <c r="C7" s="353"/>
      <c r="D7" s="353"/>
      <c r="E7" s="353"/>
      <c r="F7" s="353"/>
      <c r="G7" s="353"/>
      <c r="H7" s="353"/>
      <c r="I7" s="354"/>
      <c r="J7" s="100"/>
      <c r="K7" s="100"/>
    </row>
    <row r="8" spans="2:14" ht="24" customHeight="1" x14ac:dyDescent="0.2">
      <c r="B8" s="355" t="s">
        <v>164</v>
      </c>
      <c r="C8" s="355"/>
      <c r="D8" s="355"/>
      <c r="E8" s="355"/>
      <c r="F8" s="355"/>
      <c r="G8" s="355"/>
      <c r="H8" s="355"/>
      <c r="I8" s="355"/>
      <c r="J8" s="101"/>
      <c r="K8" s="101"/>
      <c r="N8" s="102" t="s">
        <v>165</v>
      </c>
    </row>
    <row r="9" spans="2:14" ht="30.75" customHeight="1" x14ac:dyDescent="0.2">
      <c r="B9" s="244" t="s">
        <v>321</v>
      </c>
      <c r="C9" s="243">
        <v>2</v>
      </c>
      <c r="D9" s="346" t="s">
        <v>322</v>
      </c>
      <c r="E9" s="346"/>
      <c r="F9" s="347" t="s">
        <v>349</v>
      </c>
      <c r="G9" s="347"/>
      <c r="H9" s="347"/>
      <c r="I9" s="347"/>
      <c r="J9" s="103"/>
      <c r="K9" s="103"/>
      <c r="M9" s="98" t="s">
        <v>383</v>
      </c>
      <c r="N9" s="102" t="s">
        <v>384</v>
      </c>
    </row>
    <row r="10" spans="2:14" ht="30.75" customHeight="1" x14ac:dyDescent="0.2">
      <c r="B10" s="155" t="s">
        <v>166</v>
      </c>
      <c r="C10" s="144" t="s">
        <v>167</v>
      </c>
      <c r="D10" s="346" t="s">
        <v>168</v>
      </c>
      <c r="E10" s="346"/>
      <c r="F10" s="347" t="s">
        <v>333</v>
      </c>
      <c r="G10" s="347"/>
      <c r="H10" s="137" t="s">
        <v>169</v>
      </c>
      <c r="I10" s="144" t="s">
        <v>167</v>
      </c>
      <c r="J10" s="104"/>
      <c r="K10" s="104"/>
      <c r="M10" s="98" t="s">
        <v>385</v>
      </c>
      <c r="N10" s="102" t="s">
        <v>386</v>
      </c>
    </row>
    <row r="11" spans="2:14" ht="30.75" customHeight="1" x14ac:dyDescent="0.2">
      <c r="B11" s="155" t="s">
        <v>170</v>
      </c>
      <c r="C11" s="358" t="s">
        <v>240</v>
      </c>
      <c r="D11" s="358"/>
      <c r="E11" s="358"/>
      <c r="F11" s="358"/>
      <c r="G11" s="137" t="s">
        <v>171</v>
      </c>
      <c r="H11" s="359" t="s">
        <v>240</v>
      </c>
      <c r="I11" s="359"/>
      <c r="J11" s="105"/>
      <c r="K11" s="105"/>
      <c r="M11" s="98" t="s">
        <v>172</v>
      </c>
      <c r="N11" s="102" t="s">
        <v>387</v>
      </c>
    </row>
    <row r="12" spans="2:14" ht="30.75" customHeight="1" x14ac:dyDescent="0.2">
      <c r="B12" s="155" t="s">
        <v>173</v>
      </c>
      <c r="C12" s="360" t="s">
        <v>383</v>
      </c>
      <c r="D12" s="360"/>
      <c r="E12" s="360"/>
      <c r="F12" s="360"/>
      <c r="G12" s="137" t="s">
        <v>174</v>
      </c>
      <c r="H12" s="361" t="s">
        <v>394</v>
      </c>
      <c r="I12" s="361"/>
      <c r="J12" s="106"/>
      <c r="K12" s="106"/>
      <c r="M12" s="107" t="s">
        <v>388</v>
      </c>
    </row>
    <row r="13" spans="2:14" ht="30.75" customHeight="1" x14ac:dyDescent="0.2">
      <c r="B13" s="155" t="s">
        <v>175</v>
      </c>
      <c r="C13" s="362" t="s">
        <v>156</v>
      </c>
      <c r="D13" s="362"/>
      <c r="E13" s="362"/>
      <c r="F13" s="362"/>
      <c r="G13" s="362"/>
      <c r="H13" s="362"/>
      <c r="I13" s="362"/>
      <c r="J13" s="108"/>
      <c r="K13" s="108"/>
      <c r="M13" s="107"/>
    </row>
    <row r="14" spans="2:14" ht="30.75" customHeight="1" x14ac:dyDescent="0.2">
      <c r="B14" s="155" t="s">
        <v>176</v>
      </c>
      <c r="C14" s="363" t="s">
        <v>240</v>
      </c>
      <c r="D14" s="363"/>
      <c r="E14" s="363"/>
      <c r="F14" s="363"/>
      <c r="G14" s="363"/>
      <c r="H14" s="363"/>
      <c r="I14" s="363"/>
      <c r="J14" s="104"/>
      <c r="K14" s="104"/>
      <c r="M14" s="107"/>
      <c r="N14" s="102" t="s">
        <v>389</v>
      </c>
    </row>
    <row r="15" spans="2:14" ht="30.75" customHeight="1" x14ac:dyDescent="0.2">
      <c r="B15" s="155" t="s">
        <v>177</v>
      </c>
      <c r="C15" s="347" t="s">
        <v>359</v>
      </c>
      <c r="D15" s="347"/>
      <c r="E15" s="347"/>
      <c r="F15" s="347"/>
      <c r="G15" s="137" t="s">
        <v>178</v>
      </c>
      <c r="H15" s="364" t="s">
        <v>179</v>
      </c>
      <c r="I15" s="364"/>
      <c r="J15" s="104"/>
      <c r="K15" s="104"/>
      <c r="M15" s="107" t="s">
        <v>390</v>
      </c>
      <c r="N15" s="102" t="s">
        <v>167</v>
      </c>
    </row>
    <row r="16" spans="2:14" ht="30.75" customHeight="1" x14ac:dyDescent="0.2">
      <c r="B16" s="155" t="s">
        <v>180</v>
      </c>
      <c r="C16" s="365" t="s">
        <v>323</v>
      </c>
      <c r="D16" s="365"/>
      <c r="E16" s="365"/>
      <c r="F16" s="365"/>
      <c r="G16" s="137" t="s">
        <v>181</v>
      </c>
      <c r="H16" s="364" t="s">
        <v>165</v>
      </c>
      <c r="I16" s="364"/>
      <c r="J16" s="104"/>
      <c r="K16" s="104"/>
      <c r="M16" s="107" t="s">
        <v>391</v>
      </c>
    </row>
    <row r="17" spans="2:14" ht="40.5" customHeight="1" x14ac:dyDescent="0.2">
      <c r="B17" s="155" t="s">
        <v>182</v>
      </c>
      <c r="C17" s="366" t="s">
        <v>350</v>
      </c>
      <c r="D17" s="366"/>
      <c r="E17" s="366"/>
      <c r="F17" s="366"/>
      <c r="G17" s="366"/>
      <c r="H17" s="366"/>
      <c r="I17" s="366"/>
      <c r="J17" s="108"/>
      <c r="K17" s="108"/>
      <c r="M17" s="107" t="s">
        <v>183</v>
      </c>
      <c r="N17" s="102" t="s">
        <v>146</v>
      </c>
    </row>
    <row r="18" spans="2:14" ht="30.75" customHeight="1" x14ac:dyDescent="0.2">
      <c r="B18" s="155" t="s">
        <v>184</v>
      </c>
      <c r="C18" s="347" t="s">
        <v>247</v>
      </c>
      <c r="D18" s="347"/>
      <c r="E18" s="347"/>
      <c r="F18" s="347"/>
      <c r="G18" s="347"/>
      <c r="H18" s="347"/>
      <c r="I18" s="347"/>
      <c r="J18" s="109"/>
      <c r="K18" s="109"/>
      <c r="M18" s="107" t="s">
        <v>392</v>
      </c>
      <c r="N18" s="102" t="s">
        <v>148</v>
      </c>
    </row>
    <row r="19" spans="2:14" ht="30.75" customHeight="1" x14ac:dyDescent="0.2">
      <c r="B19" s="155" t="s">
        <v>185</v>
      </c>
      <c r="C19" s="367" t="s">
        <v>248</v>
      </c>
      <c r="D19" s="367"/>
      <c r="E19" s="367"/>
      <c r="F19" s="367"/>
      <c r="G19" s="367"/>
      <c r="H19" s="367"/>
      <c r="I19" s="367"/>
      <c r="J19" s="110"/>
      <c r="K19" s="110"/>
      <c r="M19" s="107"/>
      <c r="N19" s="102" t="s">
        <v>393</v>
      </c>
    </row>
    <row r="20" spans="2:14" ht="30.75" customHeight="1" x14ac:dyDescent="0.2">
      <c r="B20" s="155" t="s">
        <v>186</v>
      </c>
      <c r="C20" s="368" t="s">
        <v>187</v>
      </c>
      <c r="D20" s="368"/>
      <c r="E20" s="368"/>
      <c r="F20" s="368"/>
      <c r="G20" s="368"/>
      <c r="H20" s="368"/>
      <c r="I20" s="368"/>
      <c r="J20" s="111"/>
      <c r="K20" s="111"/>
      <c r="M20" s="107" t="s">
        <v>179</v>
      </c>
      <c r="N20" s="102" t="s">
        <v>152</v>
      </c>
    </row>
    <row r="21" spans="2:14" ht="27.75" customHeight="1" x14ac:dyDescent="0.2">
      <c r="B21" s="369" t="s">
        <v>188</v>
      </c>
      <c r="C21" s="370" t="s">
        <v>189</v>
      </c>
      <c r="D21" s="370"/>
      <c r="E21" s="370"/>
      <c r="F21" s="371" t="s">
        <v>190</v>
      </c>
      <c r="G21" s="371"/>
      <c r="H21" s="371"/>
      <c r="I21" s="371"/>
      <c r="J21" s="112"/>
      <c r="K21" s="112"/>
      <c r="M21" s="107" t="s">
        <v>191</v>
      </c>
      <c r="N21" s="102" t="s">
        <v>315</v>
      </c>
    </row>
    <row r="22" spans="2:14" ht="27" customHeight="1" x14ac:dyDescent="0.2">
      <c r="B22" s="369"/>
      <c r="C22" s="367" t="s">
        <v>249</v>
      </c>
      <c r="D22" s="367"/>
      <c r="E22" s="367"/>
      <c r="F22" s="367" t="s">
        <v>250</v>
      </c>
      <c r="G22" s="367"/>
      <c r="H22" s="367"/>
      <c r="I22" s="367"/>
      <c r="J22" s="110"/>
      <c r="K22" s="110"/>
      <c r="M22" s="107" t="s">
        <v>192</v>
      </c>
      <c r="N22" s="102" t="s">
        <v>156</v>
      </c>
    </row>
    <row r="23" spans="2:14" ht="39.75" customHeight="1" x14ac:dyDescent="0.2">
      <c r="B23" s="155" t="s">
        <v>193</v>
      </c>
      <c r="C23" s="364" t="s">
        <v>194</v>
      </c>
      <c r="D23" s="364"/>
      <c r="E23" s="364"/>
      <c r="F23" s="364" t="s">
        <v>194</v>
      </c>
      <c r="G23" s="364"/>
      <c r="H23" s="364"/>
      <c r="I23" s="364"/>
      <c r="J23" s="104"/>
      <c r="K23" s="104"/>
      <c r="M23" s="107"/>
      <c r="N23" s="102" t="s">
        <v>157</v>
      </c>
    </row>
    <row r="24" spans="2:14" ht="55.5" customHeight="1" x14ac:dyDescent="0.2">
      <c r="B24" s="155" t="s">
        <v>195</v>
      </c>
      <c r="C24" s="375" t="s">
        <v>351</v>
      </c>
      <c r="D24" s="375"/>
      <c r="E24" s="375"/>
      <c r="F24" s="367" t="s">
        <v>352</v>
      </c>
      <c r="G24" s="367"/>
      <c r="H24" s="367"/>
      <c r="I24" s="367"/>
      <c r="J24" s="109"/>
      <c r="K24" s="109"/>
      <c r="M24" s="113"/>
      <c r="N24" s="102" t="s">
        <v>158</v>
      </c>
    </row>
    <row r="25" spans="2:14" ht="29.25" customHeight="1" x14ac:dyDescent="0.2">
      <c r="B25" s="155" t="s">
        <v>196</v>
      </c>
      <c r="C25" s="376">
        <v>43466</v>
      </c>
      <c r="D25" s="376"/>
      <c r="E25" s="376"/>
      <c r="F25" s="137" t="s">
        <v>197</v>
      </c>
      <c r="G25" s="377">
        <v>1</v>
      </c>
      <c r="H25" s="377"/>
      <c r="I25" s="377"/>
      <c r="J25" s="150"/>
      <c r="K25" s="114"/>
      <c r="M25" s="113"/>
    </row>
    <row r="26" spans="2:14" ht="27" customHeight="1" x14ac:dyDescent="0.2">
      <c r="B26" s="155" t="s">
        <v>198</v>
      </c>
      <c r="C26" s="376">
        <v>43830</v>
      </c>
      <c r="D26" s="376"/>
      <c r="E26" s="376"/>
      <c r="F26" s="137" t="s">
        <v>199</v>
      </c>
      <c r="G26" s="378">
        <v>1</v>
      </c>
      <c r="H26" s="378"/>
      <c r="I26" s="378"/>
      <c r="J26" s="151"/>
      <c r="K26" s="115"/>
      <c r="M26" s="113"/>
    </row>
    <row r="27" spans="2:14" ht="47.25" customHeight="1" x14ac:dyDescent="0.2">
      <c r="B27" s="155" t="s">
        <v>200</v>
      </c>
      <c r="C27" s="364" t="s">
        <v>183</v>
      </c>
      <c r="D27" s="364"/>
      <c r="E27" s="364"/>
      <c r="F27" s="148" t="s">
        <v>201</v>
      </c>
      <c r="G27" s="379" t="s">
        <v>377</v>
      </c>
      <c r="H27" s="379"/>
      <c r="I27" s="379"/>
      <c r="J27" s="112"/>
      <c r="K27" s="112"/>
      <c r="M27" s="113"/>
    </row>
    <row r="28" spans="2:14" ht="30" customHeight="1" x14ac:dyDescent="0.2">
      <c r="B28" s="355" t="s">
        <v>202</v>
      </c>
      <c r="C28" s="355"/>
      <c r="D28" s="355"/>
      <c r="E28" s="355"/>
      <c r="F28" s="355"/>
      <c r="G28" s="355"/>
      <c r="H28" s="355"/>
      <c r="I28" s="355"/>
      <c r="J28" s="101"/>
      <c r="K28" s="101"/>
      <c r="M28" s="113"/>
    </row>
    <row r="29" spans="2:14" ht="56.25" customHeight="1" x14ac:dyDescent="0.2">
      <c r="B29" s="157" t="s">
        <v>203</v>
      </c>
      <c r="C29" s="157" t="s">
        <v>204</v>
      </c>
      <c r="D29" s="157" t="s">
        <v>205</v>
      </c>
      <c r="E29" s="157" t="s">
        <v>206</v>
      </c>
      <c r="F29" s="157" t="s">
        <v>207</v>
      </c>
      <c r="G29" s="138" t="s">
        <v>208</v>
      </c>
      <c r="H29" s="138" t="s">
        <v>209</v>
      </c>
      <c r="I29" s="157" t="s">
        <v>210</v>
      </c>
      <c r="J29" s="110"/>
      <c r="K29" s="110"/>
      <c r="M29" s="113"/>
    </row>
    <row r="30" spans="2:14" ht="19.5" customHeight="1" x14ac:dyDescent="0.2">
      <c r="B30" s="156" t="s">
        <v>211</v>
      </c>
      <c r="C30" s="139">
        <v>113</v>
      </c>
      <c r="D30" s="140">
        <f>+C30</f>
        <v>113</v>
      </c>
      <c r="E30" s="146">
        <v>113</v>
      </c>
      <c r="F30" s="141">
        <f>+E30</f>
        <v>113</v>
      </c>
      <c r="G30" s="179">
        <f>+C30/E30</f>
        <v>1</v>
      </c>
      <c r="H30" s="178">
        <f>+D30/$F$41</f>
        <v>0.2516703786191537</v>
      </c>
      <c r="I30" s="177">
        <f>+H30/$G$26</f>
        <v>0.2516703786191537</v>
      </c>
      <c r="J30" s="116"/>
      <c r="K30" s="116"/>
      <c r="M30" s="113"/>
    </row>
    <row r="31" spans="2:14" ht="19.5" customHeight="1" x14ac:dyDescent="0.2">
      <c r="B31" s="156" t="s">
        <v>212</v>
      </c>
      <c r="C31" s="139">
        <v>153</v>
      </c>
      <c r="D31" s="140">
        <f>+D30+C31</f>
        <v>266</v>
      </c>
      <c r="E31" s="146">
        <v>153</v>
      </c>
      <c r="F31" s="141">
        <f>+E31+F30</f>
        <v>266</v>
      </c>
      <c r="G31" s="179">
        <f t="shared" ref="G31:G39" si="0">+C31/E31</f>
        <v>1</v>
      </c>
      <c r="H31" s="178">
        <f t="shared" ref="H31:H41" si="1">+D31/$F$41</f>
        <v>0.59242761692650336</v>
      </c>
      <c r="I31" s="177">
        <f t="shared" ref="I31:I41" si="2">+H31/$G$26</f>
        <v>0.59242761692650336</v>
      </c>
      <c r="J31" s="116"/>
      <c r="K31" s="116"/>
      <c r="M31" s="113"/>
    </row>
    <row r="32" spans="2:14" ht="19.5" customHeight="1" x14ac:dyDescent="0.2">
      <c r="B32" s="156" t="s">
        <v>213</v>
      </c>
      <c r="C32" s="139">
        <v>183</v>
      </c>
      <c r="D32" s="140">
        <f t="shared" ref="D32:D41" si="3">+D31+C32</f>
        <v>449</v>
      </c>
      <c r="E32" s="146">
        <v>183</v>
      </c>
      <c r="F32" s="141">
        <f t="shared" ref="F32:F41" si="4">+E32+F31</f>
        <v>449</v>
      </c>
      <c r="G32" s="179">
        <f t="shared" si="0"/>
        <v>1</v>
      </c>
      <c r="H32" s="178">
        <f t="shared" si="1"/>
        <v>1</v>
      </c>
      <c r="I32" s="177">
        <f t="shared" si="2"/>
        <v>1</v>
      </c>
      <c r="J32" s="116"/>
      <c r="K32" s="116"/>
      <c r="M32" s="113"/>
    </row>
    <row r="33" spans="2:11" ht="19.5" customHeight="1" x14ac:dyDescent="0.2">
      <c r="B33" s="156" t="s">
        <v>214</v>
      </c>
      <c r="C33" s="139">
        <v>0</v>
      </c>
      <c r="D33" s="140">
        <f t="shared" si="3"/>
        <v>449</v>
      </c>
      <c r="E33" s="147">
        <v>0</v>
      </c>
      <c r="F33" s="141">
        <f t="shared" si="4"/>
        <v>449</v>
      </c>
      <c r="G33" s="179" t="e">
        <f t="shared" si="0"/>
        <v>#DIV/0!</v>
      </c>
      <c r="H33" s="178">
        <f t="shared" si="1"/>
        <v>1</v>
      </c>
      <c r="I33" s="177">
        <f t="shared" si="2"/>
        <v>1</v>
      </c>
      <c r="J33" s="116"/>
      <c r="K33" s="116"/>
    </row>
    <row r="34" spans="2:11" ht="19.5" customHeight="1" x14ac:dyDescent="0.2">
      <c r="B34" s="156" t="s">
        <v>215</v>
      </c>
      <c r="C34" s="139">
        <v>0</v>
      </c>
      <c r="D34" s="140">
        <f t="shared" si="3"/>
        <v>449</v>
      </c>
      <c r="E34" s="147">
        <v>0</v>
      </c>
      <c r="F34" s="141">
        <f t="shared" si="4"/>
        <v>449</v>
      </c>
      <c r="G34" s="179" t="e">
        <f t="shared" si="0"/>
        <v>#DIV/0!</v>
      </c>
      <c r="H34" s="178">
        <f t="shared" si="1"/>
        <v>1</v>
      </c>
      <c r="I34" s="177">
        <f t="shared" si="2"/>
        <v>1</v>
      </c>
      <c r="J34" s="116"/>
      <c r="K34" s="116"/>
    </row>
    <row r="35" spans="2:11" ht="19.5" customHeight="1" x14ac:dyDescent="0.2">
      <c r="B35" s="156" t="s">
        <v>216</v>
      </c>
      <c r="C35" s="139">
        <v>0</v>
      </c>
      <c r="D35" s="140">
        <f t="shared" si="3"/>
        <v>449</v>
      </c>
      <c r="E35" s="147">
        <v>0</v>
      </c>
      <c r="F35" s="141">
        <f t="shared" si="4"/>
        <v>449</v>
      </c>
      <c r="G35" s="179" t="e">
        <f t="shared" si="0"/>
        <v>#DIV/0!</v>
      </c>
      <c r="H35" s="178">
        <f t="shared" si="1"/>
        <v>1</v>
      </c>
      <c r="I35" s="177">
        <f t="shared" si="2"/>
        <v>1</v>
      </c>
      <c r="J35" s="116"/>
      <c r="K35" s="116"/>
    </row>
    <row r="36" spans="2:11" ht="19.5" customHeight="1" x14ac:dyDescent="0.2">
      <c r="B36" s="156" t="s">
        <v>217</v>
      </c>
      <c r="C36" s="139">
        <v>0</v>
      </c>
      <c r="D36" s="140">
        <f t="shared" si="3"/>
        <v>449</v>
      </c>
      <c r="E36" s="147">
        <v>0</v>
      </c>
      <c r="F36" s="141">
        <f t="shared" si="4"/>
        <v>449</v>
      </c>
      <c r="G36" s="179" t="e">
        <f t="shared" si="0"/>
        <v>#DIV/0!</v>
      </c>
      <c r="H36" s="178">
        <f t="shared" si="1"/>
        <v>1</v>
      </c>
      <c r="I36" s="177">
        <f t="shared" si="2"/>
        <v>1</v>
      </c>
      <c r="J36" s="116"/>
      <c r="K36" s="116"/>
    </row>
    <row r="37" spans="2:11" ht="19.5" customHeight="1" x14ac:dyDescent="0.2">
      <c r="B37" s="156" t="s">
        <v>218</v>
      </c>
      <c r="C37" s="139">
        <v>0</v>
      </c>
      <c r="D37" s="140">
        <f t="shared" si="3"/>
        <v>449</v>
      </c>
      <c r="E37" s="147">
        <v>0</v>
      </c>
      <c r="F37" s="141">
        <f t="shared" si="4"/>
        <v>449</v>
      </c>
      <c r="G37" s="179" t="e">
        <f t="shared" si="0"/>
        <v>#DIV/0!</v>
      </c>
      <c r="H37" s="178">
        <f t="shared" si="1"/>
        <v>1</v>
      </c>
      <c r="I37" s="177">
        <f t="shared" si="2"/>
        <v>1</v>
      </c>
      <c r="J37" s="116"/>
      <c r="K37" s="116"/>
    </row>
    <row r="38" spans="2:11" ht="19.5" customHeight="1" x14ac:dyDescent="0.2">
      <c r="B38" s="156" t="s">
        <v>219</v>
      </c>
      <c r="C38" s="139">
        <v>0</v>
      </c>
      <c r="D38" s="140">
        <f t="shared" si="3"/>
        <v>449</v>
      </c>
      <c r="E38" s="147">
        <v>0</v>
      </c>
      <c r="F38" s="141">
        <f t="shared" si="4"/>
        <v>449</v>
      </c>
      <c r="G38" s="179" t="e">
        <f t="shared" si="0"/>
        <v>#DIV/0!</v>
      </c>
      <c r="H38" s="178">
        <f t="shared" si="1"/>
        <v>1</v>
      </c>
      <c r="I38" s="177">
        <f t="shared" si="2"/>
        <v>1</v>
      </c>
      <c r="J38" s="116"/>
      <c r="K38" s="116"/>
    </row>
    <row r="39" spans="2:11" ht="19.5" customHeight="1" x14ac:dyDescent="0.2">
      <c r="B39" s="156" t="s">
        <v>220</v>
      </c>
      <c r="C39" s="139">
        <v>0</v>
      </c>
      <c r="D39" s="140">
        <f t="shared" si="3"/>
        <v>449</v>
      </c>
      <c r="E39" s="147">
        <v>0</v>
      </c>
      <c r="F39" s="141">
        <f t="shared" si="4"/>
        <v>449</v>
      </c>
      <c r="G39" s="179" t="e">
        <f t="shared" si="0"/>
        <v>#DIV/0!</v>
      </c>
      <c r="H39" s="178">
        <f t="shared" si="1"/>
        <v>1</v>
      </c>
      <c r="I39" s="177">
        <f t="shared" si="2"/>
        <v>1</v>
      </c>
      <c r="J39" s="116"/>
      <c r="K39" s="116"/>
    </row>
    <row r="40" spans="2:11" ht="19.5" customHeight="1" x14ac:dyDescent="0.2">
      <c r="B40" s="156" t="s">
        <v>221</v>
      </c>
      <c r="C40" s="139">
        <v>0</v>
      </c>
      <c r="D40" s="140">
        <f t="shared" si="3"/>
        <v>449</v>
      </c>
      <c r="E40" s="147">
        <v>0</v>
      </c>
      <c r="F40" s="141">
        <f t="shared" si="4"/>
        <v>449</v>
      </c>
      <c r="G40" s="179" t="e">
        <f>+C40/E40</f>
        <v>#DIV/0!</v>
      </c>
      <c r="H40" s="178">
        <f t="shared" si="1"/>
        <v>1</v>
      </c>
      <c r="I40" s="177">
        <f t="shared" si="2"/>
        <v>1</v>
      </c>
      <c r="J40" s="116"/>
      <c r="K40" s="116"/>
    </row>
    <row r="41" spans="2:11" ht="19.5" customHeight="1" x14ac:dyDescent="0.2">
      <c r="B41" s="156" t="s">
        <v>222</v>
      </c>
      <c r="C41" s="139">
        <v>0</v>
      </c>
      <c r="D41" s="140">
        <f t="shared" si="3"/>
        <v>449</v>
      </c>
      <c r="E41" s="147">
        <v>0</v>
      </c>
      <c r="F41" s="141">
        <f t="shared" si="4"/>
        <v>449</v>
      </c>
      <c r="G41" s="179" t="e">
        <f>+C41/E41</f>
        <v>#DIV/0!</v>
      </c>
      <c r="H41" s="178">
        <f t="shared" si="1"/>
        <v>1</v>
      </c>
      <c r="I41" s="177">
        <f t="shared" si="2"/>
        <v>1</v>
      </c>
      <c r="J41" s="116"/>
      <c r="K41" s="116"/>
    </row>
    <row r="42" spans="2:11" ht="54" customHeight="1" x14ac:dyDescent="0.2">
      <c r="B42" s="152" t="s">
        <v>223</v>
      </c>
      <c r="C42" s="372"/>
      <c r="D42" s="373"/>
      <c r="E42" s="373"/>
      <c r="F42" s="373"/>
      <c r="G42" s="373"/>
      <c r="H42" s="373"/>
      <c r="I42" s="374"/>
      <c r="J42" s="117"/>
      <c r="K42" s="117"/>
    </row>
    <row r="43" spans="2:11" ht="29.25" customHeight="1" x14ac:dyDescent="0.2">
      <c r="B43" s="355" t="s">
        <v>224</v>
      </c>
      <c r="C43" s="355"/>
      <c r="D43" s="355"/>
      <c r="E43" s="355"/>
      <c r="F43" s="355"/>
      <c r="G43" s="355"/>
      <c r="H43" s="355"/>
      <c r="I43" s="355"/>
      <c r="J43" s="101"/>
      <c r="K43" s="101"/>
    </row>
    <row r="44" spans="2:11" ht="45.75" customHeight="1" x14ac:dyDescent="0.2">
      <c r="B44" s="382"/>
      <c r="C44" s="382"/>
      <c r="D44" s="382"/>
      <c r="E44" s="382"/>
      <c r="F44" s="382"/>
      <c r="G44" s="382"/>
      <c r="H44" s="382"/>
      <c r="I44" s="382"/>
      <c r="J44" s="101"/>
      <c r="K44" s="101"/>
    </row>
    <row r="45" spans="2:11" ht="45.75" customHeight="1" x14ac:dyDescent="0.2">
      <c r="B45" s="382"/>
      <c r="C45" s="382"/>
      <c r="D45" s="382"/>
      <c r="E45" s="382"/>
      <c r="F45" s="382"/>
      <c r="G45" s="382"/>
      <c r="H45" s="382"/>
      <c r="I45" s="382"/>
      <c r="J45" s="117"/>
      <c r="K45" s="117"/>
    </row>
    <row r="46" spans="2:11" ht="45.75" customHeight="1" x14ac:dyDescent="0.2">
      <c r="B46" s="382"/>
      <c r="C46" s="382"/>
      <c r="D46" s="382"/>
      <c r="E46" s="382"/>
      <c r="F46" s="382"/>
      <c r="G46" s="382"/>
      <c r="H46" s="382"/>
      <c r="I46" s="382"/>
      <c r="J46" s="117"/>
      <c r="K46" s="117"/>
    </row>
    <row r="47" spans="2:11" ht="45.75" customHeight="1" x14ac:dyDescent="0.2">
      <c r="B47" s="382"/>
      <c r="C47" s="382"/>
      <c r="D47" s="382"/>
      <c r="E47" s="382"/>
      <c r="F47" s="382"/>
      <c r="G47" s="382"/>
      <c r="H47" s="382"/>
      <c r="I47" s="382"/>
      <c r="J47" s="117"/>
      <c r="K47" s="117"/>
    </row>
    <row r="48" spans="2:11" ht="45.75" customHeight="1" x14ac:dyDescent="0.2">
      <c r="B48" s="382"/>
      <c r="C48" s="382"/>
      <c r="D48" s="382"/>
      <c r="E48" s="382"/>
      <c r="F48" s="382"/>
      <c r="G48" s="382"/>
      <c r="H48" s="382"/>
      <c r="I48" s="382"/>
      <c r="J48" s="118"/>
      <c r="K48" s="118"/>
    </row>
    <row r="49" spans="2:11" ht="79.5" customHeight="1" x14ac:dyDescent="0.2">
      <c r="B49" s="155" t="s">
        <v>225</v>
      </c>
      <c r="C49" s="383" t="s">
        <v>399</v>
      </c>
      <c r="D49" s="399"/>
      <c r="E49" s="399"/>
      <c r="F49" s="399"/>
      <c r="G49" s="399"/>
      <c r="H49" s="399"/>
      <c r="I49" s="400"/>
      <c r="J49" s="119"/>
      <c r="K49" s="119"/>
    </row>
    <row r="50" spans="2:11" ht="46.5" customHeight="1" x14ac:dyDescent="0.2">
      <c r="B50" s="155" t="s">
        <v>226</v>
      </c>
      <c r="C50" s="401"/>
      <c r="D50" s="402"/>
      <c r="E50" s="402"/>
      <c r="F50" s="402"/>
      <c r="G50" s="402"/>
      <c r="H50" s="402"/>
      <c r="I50" s="403"/>
      <c r="J50" s="119"/>
      <c r="K50" s="119"/>
    </row>
    <row r="51" spans="2:11" ht="46.5" customHeight="1" x14ac:dyDescent="0.2">
      <c r="B51" s="153" t="s">
        <v>227</v>
      </c>
      <c r="C51" s="389" t="s">
        <v>353</v>
      </c>
      <c r="D51" s="389"/>
      <c r="E51" s="389"/>
      <c r="F51" s="389"/>
      <c r="G51" s="389"/>
      <c r="H51" s="389"/>
      <c r="I51" s="389"/>
      <c r="J51" s="119"/>
      <c r="K51" s="119"/>
    </row>
    <row r="52" spans="2:11" ht="29.25" customHeight="1" x14ac:dyDescent="0.2">
      <c r="B52" s="355" t="s">
        <v>228</v>
      </c>
      <c r="C52" s="355"/>
      <c r="D52" s="355"/>
      <c r="E52" s="355"/>
      <c r="F52" s="355"/>
      <c r="G52" s="355"/>
      <c r="H52" s="355"/>
      <c r="I52" s="355"/>
      <c r="J52" s="119"/>
      <c r="K52" s="119"/>
    </row>
    <row r="53" spans="2:11" ht="33" customHeight="1" x14ac:dyDescent="0.2">
      <c r="B53" s="390" t="s">
        <v>229</v>
      </c>
      <c r="C53" s="154" t="s">
        <v>230</v>
      </c>
      <c r="D53" s="391" t="s">
        <v>231</v>
      </c>
      <c r="E53" s="391"/>
      <c r="F53" s="391"/>
      <c r="G53" s="391" t="s">
        <v>232</v>
      </c>
      <c r="H53" s="391"/>
      <c r="I53" s="391"/>
      <c r="J53" s="120"/>
      <c r="K53" s="120"/>
    </row>
    <row r="54" spans="2:11" ht="31.5" customHeight="1" x14ac:dyDescent="0.2">
      <c r="B54" s="390"/>
      <c r="C54" s="169"/>
      <c r="D54" s="404"/>
      <c r="E54" s="404"/>
      <c r="F54" s="404"/>
      <c r="G54" s="405"/>
      <c r="H54" s="405"/>
      <c r="I54" s="405"/>
      <c r="J54" s="120"/>
      <c r="K54" s="120"/>
    </row>
    <row r="55" spans="2:11" ht="31.5" customHeight="1" x14ac:dyDescent="0.2">
      <c r="B55" s="153" t="s">
        <v>233</v>
      </c>
      <c r="C55" s="380" t="s">
        <v>336</v>
      </c>
      <c r="D55" s="380"/>
      <c r="E55" s="381" t="s">
        <v>234</v>
      </c>
      <c r="F55" s="381"/>
      <c r="G55" s="380" t="s">
        <v>336</v>
      </c>
      <c r="H55" s="380"/>
      <c r="I55" s="380"/>
      <c r="J55" s="121"/>
      <c r="K55" s="121"/>
    </row>
    <row r="56" spans="2:11" ht="31.5" customHeight="1" x14ac:dyDescent="0.2">
      <c r="B56" s="153" t="s">
        <v>235</v>
      </c>
      <c r="C56" s="392" t="s">
        <v>246</v>
      </c>
      <c r="D56" s="392"/>
      <c r="E56" s="394" t="s">
        <v>236</v>
      </c>
      <c r="F56" s="394"/>
      <c r="G56" s="395" t="s">
        <v>324</v>
      </c>
      <c r="H56" s="396"/>
      <c r="I56" s="397"/>
      <c r="J56" s="121"/>
      <c r="K56" s="121"/>
    </row>
    <row r="57" spans="2:11" ht="31.5" customHeight="1" x14ac:dyDescent="0.2">
      <c r="B57" s="153" t="s">
        <v>237</v>
      </c>
      <c r="C57" s="392"/>
      <c r="D57" s="392"/>
      <c r="E57" s="398" t="s">
        <v>238</v>
      </c>
      <c r="F57" s="398"/>
      <c r="G57" s="392"/>
      <c r="H57" s="392"/>
      <c r="I57" s="392"/>
      <c r="J57" s="122"/>
      <c r="K57" s="122"/>
    </row>
    <row r="58" spans="2:11" ht="31.5" customHeight="1" x14ac:dyDescent="0.2">
      <c r="B58" s="153" t="s">
        <v>239</v>
      </c>
      <c r="C58" s="392"/>
      <c r="D58" s="392"/>
      <c r="E58" s="398"/>
      <c r="F58" s="398"/>
      <c r="G58" s="392"/>
      <c r="H58" s="392"/>
      <c r="I58" s="392"/>
      <c r="J58" s="122"/>
      <c r="K58" s="122"/>
    </row>
    <row r="59" spans="2:11" ht="15" hidden="1" x14ac:dyDescent="0.25">
      <c r="B59" s="123"/>
      <c r="C59" s="123"/>
      <c r="D59" s="5"/>
      <c r="E59" s="5"/>
      <c r="F59" s="5"/>
      <c r="G59" s="5"/>
      <c r="H59" s="5"/>
      <c r="I59" s="124"/>
      <c r="J59" s="125"/>
      <c r="K59" s="125"/>
    </row>
    <row r="60" spans="2:11" hidden="1" x14ac:dyDescent="0.2">
      <c r="B60" s="126"/>
      <c r="C60" s="127"/>
      <c r="D60" s="127"/>
      <c r="E60" s="128"/>
      <c r="F60" s="128"/>
      <c r="G60" s="129"/>
      <c r="H60" s="130"/>
      <c r="I60" s="127"/>
      <c r="J60" s="131"/>
      <c r="K60" s="131"/>
    </row>
    <row r="61" spans="2:11" hidden="1" x14ac:dyDescent="0.2">
      <c r="B61" s="126"/>
      <c r="C61" s="127"/>
      <c r="D61" s="127"/>
      <c r="E61" s="128"/>
      <c r="F61" s="128"/>
      <c r="G61" s="129"/>
      <c r="H61" s="130"/>
      <c r="I61" s="127"/>
      <c r="J61" s="131"/>
      <c r="K61" s="131"/>
    </row>
    <row r="62" spans="2:11" hidden="1" x14ac:dyDescent="0.2">
      <c r="B62" s="126"/>
      <c r="C62" s="127"/>
      <c r="D62" s="127"/>
      <c r="E62" s="128"/>
      <c r="F62" s="128"/>
      <c r="G62" s="129"/>
      <c r="H62" s="130"/>
      <c r="I62" s="127"/>
      <c r="J62" s="131"/>
      <c r="K62" s="131"/>
    </row>
    <row r="63" spans="2:11" hidden="1" x14ac:dyDescent="0.2">
      <c r="B63" s="126"/>
      <c r="C63" s="127"/>
      <c r="D63" s="127"/>
      <c r="E63" s="128"/>
      <c r="F63" s="128"/>
      <c r="G63" s="129"/>
      <c r="H63" s="130"/>
      <c r="I63" s="127"/>
      <c r="J63" s="131"/>
      <c r="K63" s="131"/>
    </row>
    <row r="64" spans="2:11" hidden="1" x14ac:dyDescent="0.2">
      <c r="B64" s="126"/>
      <c r="C64" s="127"/>
      <c r="D64" s="127"/>
      <c r="E64" s="128"/>
      <c r="F64" s="128"/>
      <c r="G64" s="129"/>
      <c r="H64" s="130"/>
      <c r="I64" s="127"/>
      <c r="J64" s="131"/>
      <c r="K64" s="131"/>
    </row>
    <row r="65" spans="2:11" hidden="1" x14ac:dyDescent="0.2">
      <c r="B65" s="126"/>
      <c r="C65" s="127"/>
      <c r="D65" s="127"/>
      <c r="E65" s="128"/>
      <c r="F65" s="128"/>
      <c r="G65" s="129"/>
      <c r="H65" s="130"/>
      <c r="I65" s="127"/>
      <c r="J65" s="131"/>
      <c r="K65" s="131"/>
    </row>
    <row r="66" spans="2:11" hidden="1" x14ac:dyDescent="0.2">
      <c r="B66" s="126"/>
      <c r="C66" s="127"/>
      <c r="D66" s="127"/>
      <c r="E66" s="128"/>
      <c r="F66" s="128"/>
      <c r="G66" s="129"/>
      <c r="H66" s="130"/>
      <c r="I66" s="127"/>
      <c r="J66" s="131"/>
      <c r="K66" s="131"/>
    </row>
    <row r="67" spans="2:11" hidden="1" x14ac:dyDescent="0.2">
      <c r="B67" s="126"/>
      <c r="C67" s="127"/>
      <c r="D67" s="127"/>
      <c r="E67" s="128"/>
      <c r="F67" s="128"/>
      <c r="G67" s="129"/>
      <c r="H67" s="130"/>
      <c r="I67" s="127"/>
      <c r="J67" s="131"/>
      <c r="K67" s="131"/>
    </row>
  </sheetData>
  <mergeCells count="65">
    <mergeCell ref="C56:D56"/>
    <mergeCell ref="E56:F56"/>
    <mergeCell ref="G56:I56"/>
    <mergeCell ref="C57:D57"/>
    <mergeCell ref="E57:F58"/>
    <mergeCell ref="G57:I58"/>
    <mergeCell ref="C58:D58"/>
    <mergeCell ref="C55:D55"/>
    <mergeCell ref="E55:F55"/>
    <mergeCell ref="G55:I55"/>
    <mergeCell ref="B43:I43"/>
    <mergeCell ref="B44:I48"/>
    <mergeCell ref="C49:I49"/>
    <mergeCell ref="C50:I50"/>
    <mergeCell ref="C51:I51"/>
    <mergeCell ref="B52:I52"/>
    <mergeCell ref="B53:B54"/>
    <mergeCell ref="D53:F53"/>
    <mergeCell ref="G53:I53"/>
    <mergeCell ref="D54:F54"/>
    <mergeCell ref="G54:I54"/>
    <mergeCell ref="C42:I42"/>
    <mergeCell ref="C23:E23"/>
    <mergeCell ref="F23:I23"/>
    <mergeCell ref="C24:E24"/>
    <mergeCell ref="F24:I24"/>
    <mergeCell ref="C25:E25"/>
    <mergeCell ref="G25:I25"/>
    <mergeCell ref="C26:E26"/>
    <mergeCell ref="G26:I26"/>
    <mergeCell ref="C27:E27"/>
    <mergeCell ref="G27:I27"/>
    <mergeCell ref="B28:I28"/>
    <mergeCell ref="C19:I19"/>
    <mergeCell ref="C20:I20"/>
    <mergeCell ref="B21:B22"/>
    <mergeCell ref="C21:E21"/>
    <mergeCell ref="F21:I21"/>
    <mergeCell ref="C22:E22"/>
    <mergeCell ref="F22:I22"/>
    <mergeCell ref="C18:I18"/>
    <mergeCell ref="C11:F11"/>
    <mergeCell ref="H11:I11"/>
    <mergeCell ref="C12:F12"/>
    <mergeCell ref="H12:I12"/>
    <mergeCell ref="C13:I13"/>
    <mergeCell ref="C14:I14"/>
    <mergeCell ref="C15:F15"/>
    <mergeCell ref="H15:I15"/>
    <mergeCell ref="C16:F16"/>
    <mergeCell ref="H16:I16"/>
    <mergeCell ref="C17:I17"/>
    <mergeCell ref="C4:I4"/>
    <mergeCell ref="G5:I5"/>
    <mergeCell ref="D10:E10"/>
    <mergeCell ref="F10:G10"/>
    <mergeCell ref="B2:B5"/>
    <mergeCell ref="C5:F5"/>
    <mergeCell ref="B6:I6"/>
    <mergeCell ref="B7:I7"/>
    <mergeCell ref="B8:I8"/>
    <mergeCell ref="D9:E9"/>
    <mergeCell ref="F9:I9"/>
    <mergeCell ref="C2:I2"/>
    <mergeCell ref="C3:I3"/>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s>
  <pageMargins left="0.70866141732283472" right="0.70866141732283472" top="0.74803149606299213" bottom="0.74803149606299213" header="0.31496062992125984" footer="0.31496062992125984"/>
  <pageSetup scale="54" fitToHeight="2" orientation="portrait" r:id="rId1"/>
  <rowBreaks count="1" manualBreakCount="1">
    <brk id="42" min="1" max="8"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68"/>
  <sheetViews>
    <sheetView topLeftCell="A43" workbookViewId="0">
      <selection activeCell="C51" sqref="C51:I51"/>
    </sheetView>
  </sheetViews>
  <sheetFormatPr baseColWidth="10" defaultRowHeight="15" x14ac:dyDescent="0.25"/>
  <cols>
    <col min="1" max="1" width="1" customWidth="1"/>
    <col min="2" max="2" width="25.42578125" customWidth="1"/>
    <col min="3" max="3" width="14.5703125" customWidth="1"/>
    <col min="4" max="4" width="20.140625" customWidth="1"/>
    <col min="5" max="5" width="16.42578125" customWidth="1"/>
    <col min="6" max="6" width="25" customWidth="1"/>
    <col min="7" max="7" width="22" customWidth="1"/>
    <col min="8" max="8" width="20.5703125" customWidth="1"/>
    <col min="9" max="9" width="22.42578125" customWidth="1"/>
    <col min="257" max="257" width="1" customWidth="1"/>
    <col min="258" max="258" width="25.42578125" customWidth="1"/>
    <col min="259" max="259" width="14.5703125" customWidth="1"/>
    <col min="260" max="260" width="20.140625" customWidth="1"/>
    <col min="261" max="261" width="16.42578125" customWidth="1"/>
    <col min="262" max="262" width="25" customWidth="1"/>
    <col min="263" max="263" width="22" customWidth="1"/>
    <col min="264" max="264" width="20.5703125" customWidth="1"/>
    <col min="265" max="265" width="22.42578125" customWidth="1"/>
    <col min="513" max="513" width="1" customWidth="1"/>
    <col min="514" max="514" width="25.42578125" customWidth="1"/>
    <col min="515" max="515" width="14.5703125" customWidth="1"/>
    <col min="516" max="516" width="20.140625" customWidth="1"/>
    <col min="517" max="517" width="16.42578125" customWidth="1"/>
    <col min="518" max="518" width="25" customWidth="1"/>
    <col min="519" max="519" width="22" customWidth="1"/>
    <col min="520" max="520" width="20.5703125" customWidth="1"/>
    <col min="521" max="521" width="22.42578125" customWidth="1"/>
    <col min="769" max="769" width="1" customWidth="1"/>
    <col min="770" max="770" width="25.42578125" customWidth="1"/>
    <col min="771" max="771" width="14.5703125" customWidth="1"/>
    <col min="772" max="772" width="20.140625" customWidth="1"/>
    <col min="773" max="773" width="16.42578125" customWidth="1"/>
    <col min="774" max="774" width="25" customWidth="1"/>
    <col min="775" max="775" width="22" customWidth="1"/>
    <col min="776" max="776" width="20.5703125" customWidth="1"/>
    <col min="777" max="777" width="22.42578125" customWidth="1"/>
    <col min="1025" max="1025" width="1" customWidth="1"/>
    <col min="1026" max="1026" width="25.42578125" customWidth="1"/>
    <col min="1027" max="1027" width="14.5703125" customWidth="1"/>
    <col min="1028" max="1028" width="20.140625" customWidth="1"/>
    <col min="1029" max="1029" width="16.42578125" customWidth="1"/>
    <col min="1030" max="1030" width="25" customWidth="1"/>
    <col min="1031" max="1031" width="22" customWidth="1"/>
    <col min="1032" max="1032" width="20.5703125" customWidth="1"/>
    <col min="1033" max="1033" width="22.42578125" customWidth="1"/>
    <col min="1281" max="1281" width="1" customWidth="1"/>
    <col min="1282" max="1282" width="25.42578125" customWidth="1"/>
    <col min="1283" max="1283" width="14.5703125" customWidth="1"/>
    <col min="1284" max="1284" width="20.140625" customWidth="1"/>
    <col min="1285" max="1285" width="16.42578125" customWidth="1"/>
    <col min="1286" max="1286" width="25" customWidth="1"/>
    <col min="1287" max="1287" width="22" customWidth="1"/>
    <col min="1288" max="1288" width="20.5703125" customWidth="1"/>
    <col min="1289" max="1289" width="22.42578125" customWidth="1"/>
    <col min="1537" max="1537" width="1" customWidth="1"/>
    <col min="1538" max="1538" width="25.42578125" customWidth="1"/>
    <col min="1539" max="1539" width="14.5703125" customWidth="1"/>
    <col min="1540" max="1540" width="20.140625" customWidth="1"/>
    <col min="1541" max="1541" width="16.42578125" customWidth="1"/>
    <col min="1542" max="1542" width="25" customWidth="1"/>
    <col min="1543" max="1543" width="22" customWidth="1"/>
    <col min="1544" max="1544" width="20.5703125" customWidth="1"/>
    <col min="1545" max="1545" width="22.42578125" customWidth="1"/>
    <col min="1793" max="1793" width="1" customWidth="1"/>
    <col min="1794" max="1794" width="25.42578125" customWidth="1"/>
    <col min="1795" max="1795" width="14.5703125" customWidth="1"/>
    <col min="1796" max="1796" width="20.140625" customWidth="1"/>
    <col min="1797" max="1797" width="16.42578125" customWidth="1"/>
    <col min="1798" max="1798" width="25" customWidth="1"/>
    <col min="1799" max="1799" width="22" customWidth="1"/>
    <col min="1800" max="1800" width="20.5703125" customWidth="1"/>
    <col min="1801" max="1801" width="22.42578125" customWidth="1"/>
    <col min="2049" max="2049" width="1" customWidth="1"/>
    <col min="2050" max="2050" width="25.42578125" customWidth="1"/>
    <col min="2051" max="2051" width="14.5703125" customWidth="1"/>
    <col min="2052" max="2052" width="20.140625" customWidth="1"/>
    <col min="2053" max="2053" width="16.42578125" customWidth="1"/>
    <col min="2054" max="2054" width="25" customWidth="1"/>
    <col min="2055" max="2055" width="22" customWidth="1"/>
    <col min="2056" max="2056" width="20.5703125" customWidth="1"/>
    <col min="2057" max="2057" width="22.42578125" customWidth="1"/>
    <col min="2305" max="2305" width="1" customWidth="1"/>
    <col min="2306" max="2306" width="25.42578125" customWidth="1"/>
    <col min="2307" max="2307" width="14.5703125" customWidth="1"/>
    <col min="2308" max="2308" width="20.140625" customWidth="1"/>
    <col min="2309" max="2309" width="16.42578125" customWidth="1"/>
    <col min="2310" max="2310" width="25" customWidth="1"/>
    <col min="2311" max="2311" width="22" customWidth="1"/>
    <col min="2312" max="2312" width="20.5703125" customWidth="1"/>
    <col min="2313" max="2313" width="22.42578125" customWidth="1"/>
    <col min="2561" max="2561" width="1" customWidth="1"/>
    <col min="2562" max="2562" width="25.42578125" customWidth="1"/>
    <col min="2563" max="2563" width="14.5703125" customWidth="1"/>
    <col min="2564" max="2564" width="20.140625" customWidth="1"/>
    <col min="2565" max="2565" width="16.42578125" customWidth="1"/>
    <col min="2566" max="2566" width="25" customWidth="1"/>
    <col min="2567" max="2567" width="22" customWidth="1"/>
    <col min="2568" max="2568" width="20.5703125" customWidth="1"/>
    <col min="2569" max="2569" width="22.42578125" customWidth="1"/>
    <col min="2817" max="2817" width="1" customWidth="1"/>
    <col min="2818" max="2818" width="25.42578125" customWidth="1"/>
    <col min="2819" max="2819" width="14.5703125" customWidth="1"/>
    <col min="2820" max="2820" width="20.140625" customWidth="1"/>
    <col min="2821" max="2821" width="16.42578125" customWidth="1"/>
    <col min="2822" max="2822" width="25" customWidth="1"/>
    <col min="2823" max="2823" width="22" customWidth="1"/>
    <col min="2824" max="2824" width="20.5703125" customWidth="1"/>
    <col min="2825" max="2825" width="22.42578125" customWidth="1"/>
    <col min="3073" max="3073" width="1" customWidth="1"/>
    <col min="3074" max="3074" width="25.42578125" customWidth="1"/>
    <col min="3075" max="3075" width="14.5703125" customWidth="1"/>
    <col min="3076" max="3076" width="20.140625" customWidth="1"/>
    <col min="3077" max="3077" width="16.42578125" customWidth="1"/>
    <col min="3078" max="3078" width="25" customWidth="1"/>
    <col min="3079" max="3079" width="22" customWidth="1"/>
    <col min="3080" max="3080" width="20.5703125" customWidth="1"/>
    <col min="3081" max="3081" width="22.42578125" customWidth="1"/>
    <col min="3329" max="3329" width="1" customWidth="1"/>
    <col min="3330" max="3330" width="25.42578125" customWidth="1"/>
    <col min="3331" max="3331" width="14.5703125" customWidth="1"/>
    <col min="3332" max="3332" width="20.140625" customWidth="1"/>
    <col min="3333" max="3333" width="16.42578125" customWidth="1"/>
    <col min="3334" max="3334" width="25" customWidth="1"/>
    <col min="3335" max="3335" width="22" customWidth="1"/>
    <col min="3336" max="3336" width="20.5703125" customWidth="1"/>
    <col min="3337" max="3337" width="22.42578125" customWidth="1"/>
    <col min="3585" max="3585" width="1" customWidth="1"/>
    <col min="3586" max="3586" width="25.42578125" customWidth="1"/>
    <col min="3587" max="3587" width="14.5703125" customWidth="1"/>
    <col min="3588" max="3588" width="20.140625" customWidth="1"/>
    <col min="3589" max="3589" width="16.42578125" customWidth="1"/>
    <col min="3590" max="3590" width="25" customWidth="1"/>
    <col min="3591" max="3591" width="22" customWidth="1"/>
    <col min="3592" max="3592" width="20.5703125" customWidth="1"/>
    <col min="3593" max="3593" width="22.42578125" customWidth="1"/>
    <col min="3841" max="3841" width="1" customWidth="1"/>
    <col min="3842" max="3842" width="25.42578125" customWidth="1"/>
    <col min="3843" max="3843" width="14.5703125" customWidth="1"/>
    <col min="3844" max="3844" width="20.140625" customWidth="1"/>
    <col min="3845" max="3845" width="16.42578125" customWidth="1"/>
    <col min="3846" max="3846" width="25" customWidth="1"/>
    <col min="3847" max="3847" width="22" customWidth="1"/>
    <col min="3848" max="3848" width="20.5703125" customWidth="1"/>
    <col min="3849" max="3849" width="22.42578125" customWidth="1"/>
    <col min="4097" max="4097" width="1" customWidth="1"/>
    <col min="4098" max="4098" width="25.42578125" customWidth="1"/>
    <col min="4099" max="4099" width="14.5703125" customWidth="1"/>
    <col min="4100" max="4100" width="20.140625" customWidth="1"/>
    <col min="4101" max="4101" width="16.42578125" customWidth="1"/>
    <col min="4102" max="4102" width="25" customWidth="1"/>
    <col min="4103" max="4103" width="22" customWidth="1"/>
    <col min="4104" max="4104" width="20.5703125" customWidth="1"/>
    <col min="4105" max="4105" width="22.42578125" customWidth="1"/>
    <col min="4353" max="4353" width="1" customWidth="1"/>
    <col min="4354" max="4354" width="25.42578125" customWidth="1"/>
    <col min="4355" max="4355" width="14.5703125" customWidth="1"/>
    <col min="4356" max="4356" width="20.140625" customWidth="1"/>
    <col min="4357" max="4357" width="16.42578125" customWidth="1"/>
    <col min="4358" max="4358" width="25" customWidth="1"/>
    <col min="4359" max="4359" width="22" customWidth="1"/>
    <col min="4360" max="4360" width="20.5703125" customWidth="1"/>
    <col min="4361" max="4361" width="22.42578125" customWidth="1"/>
    <col min="4609" max="4609" width="1" customWidth="1"/>
    <col min="4610" max="4610" width="25.42578125" customWidth="1"/>
    <col min="4611" max="4611" width="14.5703125" customWidth="1"/>
    <col min="4612" max="4612" width="20.140625" customWidth="1"/>
    <col min="4613" max="4613" width="16.42578125" customWidth="1"/>
    <col min="4614" max="4614" width="25" customWidth="1"/>
    <col min="4615" max="4615" width="22" customWidth="1"/>
    <col min="4616" max="4616" width="20.5703125" customWidth="1"/>
    <col min="4617" max="4617" width="22.42578125" customWidth="1"/>
    <col min="4865" max="4865" width="1" customWidth="1"/>
    <col min="4866" max="4866" width="25.42578125" customWidth="1"/>
    <col min="4867" max="4867" width="14.5703125" customWidth="1"/>
    <col min="4868" max="4868" width="20.140625" customWidth="1"/>
    <col min="4869" max="4869" width="16.42578125" customWidth="1"/>
    <col min="4870" max="4870" width="25" customWidth="1"/>
    <col min="4871" max="4871" width="22" customWidth="1"/>
    <col min="4872" max="4872" width="20.5703125" customWidth="1"/>
    <col min="4873" max="4873" width="22.42578125" customWidth="1"/>
    <col min="5121" max="5121" width="1" customWidth="1"/>
    <col min="5122" max="5122" width="25.42578125" customWidth="1"/>
    <col min="5123" max="5123" width="14.5703125" customWidth="1"/>
    <col min="5124" max="5124" width="20.140625" customWidth="1"/>
    <col min="5125" max="5125" width="16.42578125" customWidth="1"/>
    <col min="5126" max="5126" width="25" customWidth="1"/>
    <col min="5127" max="5127" width="22" customWidth="1"/>
    <col min="5128" max="5128" width="20.5703125" customWidth="1"/>
    <col min="5129" max="5129" width="22.42578125" customWidth="1"/>
    <col min="5377" max="5377" width="1" customWidth="1"/>
    <col min="5378" max="5378" width="25.42578125" customWidth="1"/>
    <col min="5379" max="5379" width="14.5703125" customWidth="1"/>
    <col min="5380" max="5380" width="20.140625" customWidth="1"/>
    <col min="5381" max="5381" width="16.42578125" customWidth="1"/>
    <col min="5382" max="5382" width="25" customWidth="1"/>
    <col min="5383" max="5383" width="22" customWidth="1"/>
    <col min="5384" max="5384" width="20.5703125" customWidth="1"/>
    <col min="5385" max="5385" width="22.42578125" customWidth="1"/>
    <col min="5633" max="5633" width="1" customWidth="1"/>
    <col min="5634" max="5634" width="25.42578125" customWidth="1"/>
    <col min="5635" max="5635" width="14.5703125" customWidth="1"/>
    <col min="5636" max="5636" width="20.140625" customWidth="1"/>
    <col min="5637" max="5637" width="16.42578125" customWidth="1"/>
    <col min="5638" max="5638" width="25" customWidth="1"/>
    <col min="5639" max="5639" width="22" customWidth="1"/>
    <col min="5640" max="5640" width="20.5703125" customWidth="1"/>
    <col min="5641" max="5641" width="22.42578125" customWidth="1"/>
    <col min="5889" max="5889" width="1" customWidth="1"/>
    <col min="5890" max="5890" width="25.42578125" customWidth="1"/>
    <col min="5891" max="5891" width="14.5703125" customWidth="1"/>
    <col min="5892" max="5892" width="20.140625" customWidth="1"/>
    <col min="5893" max="5893" width="16.42578125" customWidth="1"/>
    <col min="5894" max="5894" width="25" customWidth="1"/>
    <col min="5895" max="5895" width="22" customWidth="1"/>
    <col min="5896" max="5896" width="20.5703125" customWidth="1"/>
    <col min="5897" max="5897" width="22.42578125" customWidth="1"/>
    <col min="6145" max="6145" width="1" customWidth="1"/>
    <col min="6146" max="6146" width="25.42578125" customWidth="1"/>
    <col min="6147" max="6147" width="14.5703125" customWidth="1"/>
    <col min="6148" max="6148" width="20.140625" customWidth="1"/>
    <col min="6149" max="6149" width="16.42578125" customWidth="1"/>
    <col min="6150" max="6150" width="25" customWidth="1"/>
    <col min="6151" max="6151" width="22" customWidth="1"/>
    <col min="6152" max="6152" width="20.5703125" customWidth="1"/>
    <col min="6153" max="6153" width="22.42578125" customWidth="1"/>
    <col min="6401" max="6401" width="1" customWidth="1"/>
    <col min="6402" max="6402" width="25.42578125" customWidth="1"/>
    <col min="6403" max="6403" width="14.5703125" customWidth="1"/>
    <col min="6404" max="6404" width="20.140625" customWidth="1"/>
    <col min="6405" max="6405" width="16.42578125" customWidth="1"/>
    <col min="6406" max="6406" width="25" customWidth="1"/>
    <col min="6407" max="6407" width="22" customWidth="1"/>
    <col min="6408" max="6408" width="20.5703125" customWidth="1"/>
    <col min="6409" max="6409" width="22.42578125" customWidth="1"/>
    <col min="6657" max="6657" width="1" customWidth="1"/>
    <col min="6658" max="6658" width="25.42578125" customWidth="1"/>
    <col min="6659" max="6659" width="14.5703125" customWidth="1"/>
    <col min="6660" max="6660" width="20.140625" customWidth="1"/>
    <col min="6661" max="6661" width="16.42578125" customWidth="1"/>
    <col min="6662" max="6662" width="25" customWidth="1"/>
    <col min="6663" max="6663" width="22" customWidth="1"/>
    <col min="6664" max="6664" width="20.5703125" customWidth="1"/>
    <col min="6665" max="6665" width="22.42578125" customWidth="1"/>
    <col min="6913" max="6913" width="1" customWidth="1"/>
    <col min="6914" max="6914" width="25.42578125" customWidth="1"/>
    <col min="6915" max="6915" width="14.5703125" customWidth="1"/>
    <col min="6916" max="6916" width="20.140625" customWidth="1"/>
    <col min="6917" max="6917" width="16.42578125" customWidth="1"/>
    <col min="6918" max="6918" width="25" customWidth="1"/>
    <col min="6919" max="6919" width="22" customWidth="1"/>
    <col min="6920" max="6920" width="20.5703125" customWidth="1"/>
    <col min="6921" max="6921" width="22.42578125" customWidth="1"/>
    <col min="7169" max="7169" width="1" customWidth="1"/>
    <col min="7170" max="7170" width="25.42578125" customWidth="1"/>
    <col min="7171" max="7171" width="14.5703125" customWidth="1"/>
    <col min="7172" max="7172" width="20.140625" customWidth="1"/>
    <col min="7173" max="7173" width="16.42578125" customWidth="1"/>
    <col min="7174" max="7174" width="25" customWidth="1"/>
    <col min="7175" max="7175" width="22" customWidth="1"/>
    <col min="7176" max="7176" width="20.5703125" customWidth="1"/>
    <col min="7177" max="7177" width="22.42578125" customWidth="1"/>
    <col min="7425" max="7425" width="1" customWidth="1"/>
    <col min="7426" max="7426" width="25.42578125" customWidth="1"/>
    <col min="7427" max="7427" width="14.5703125" customWidth="1"/>
    <col min="7428" max="7428" width="20.140625" customWidth="1"/>
    <col min="7429" max="7429" width="16.42578125" customWidth="1"/>
    <col min="7430" max="7430" width="25" customWidth="1"/>
    <col min="7431" max="7431" width="22" customWidth="1"/>
    <col min="7432" max="7432" width="20.5703125" customWidth="1"/>
    <col min="7433" max="7433" width="22.42578125" customWidth="1"/>
    <col min="7681" max="7681" width="1" customWidth="1"/>
    <col min="7682" max="7682" width="25.42578125" customWidth="1"/>
    <col min="7683" max="7683" width="14.5703125" customWidth="1"/>
    <col min="7684" max="7684" width="20.140625" customWidth="1"/>
    <col min="7685" max="7685" width="16.42578125" customWidth="1"/>
    <col min="7686" max="7686" width="25" customWidth="1"/>
    <col min="7687" max="7687" width="22" customWidth="1"/>
    <col min="7688" max="7688" width="20.5703125" customWidth="1"/>
    <col min="7689" max="7689" width="22.42578125" customWidth="1"/>
    <col min="7937" max="7937" width="1" customWidth="1"/>
    <col min="7938" max="7938" width="25.42578125" customWidth="1"/>
    <col min="7939" max="7939" width="14.5703125" customWidth="1"/>
    <col min="7940" max="7940" width="20.140625" customWidth="1"/>
    <col min="7941" max="7941" width="16.42578125" customWidth="1"/>
    <col min="7942" max="7942" width="25" customWidth="1"/>
    <col min="7943" max="7943" width="22" customWidth="1"/>
    <col min="7944" max="7944" width="20.5703125" customWidth="1"/>
    <col min="7945" max="7945" width="22.42578125" customWidth="1"/>
    <col min="8193" max="8193" width="1" customWidth="1"/>
    <col min="8194" max="8194" width="25.42578125" customWidth="1"/>
    <col min="8195" max="8195" width="14.5703125" customWidth="1"/>
    <col min="8196" max="8196" width="20.140625" customWidth="1"/>
    <col min="8197" max="8197" width="16.42578125" customWidth="1"/>
    <col min="8198" max="8198" width="25" customWidth="1"/>
    <col min="8199" max="8199" width="22" customWidth="1"/>
    <col min="8200" max="8200" width="20.5703125" customWidth="1"/>
    <col min="8201" max="8201" width="22.42578125" customWidth="1"/>
    <col min="8449" max="8449" width="1" customWidth="1"/>
    <col min="8450" max="8450" width="25.42578125" customWidth="1"/>
    <col min="8451" max="8451" width="14.5703125" customWidth="1"/>
    <col min="8452" max="8452" width="20.140625" customWidth="1"/>
    <col min="8453" max="8453" width="16.42578125" customWidth="1"/>
    <col min="8454" max="8454" width="25" customWidth="1"/>
    <col min="8455" max="8455" width="22" customWidth="1"/>
    <col min="8456" max="8456" width="20.5703125" customWidth="1"/>
    <col min="8457" max="8457" width="22.42578125" customWidth="1"/>
    <col min="8705" max="8705" width="1" customWidth="1"/>
    <col min="8706" max="8706" width="25.42578125" customWidth="1"/>
    <col min="8707" max="8707" width="14.5703125" customWidth="1"/>
    <col min="8708" max="8708" width="20.140625" customWidth="1"/>
    <col min="8709" max="8709" width="16.42578125" customWidth="1"/>
    <col min="8710" max="8710" width="25" customWidth="1"/>
    <col min="8711" max="8711" width="22" customWidth="1"/>
    <col min="8712" max="8712" width="20.5703125" customWidth="1"/>
    <col min="8713" max="8713" width="22.42578125" customWidth="1"/>
    <col min="8961" max="8961" width="1" customWidth="1"/>
    <col min="8962" max="8962" width="25.42578125" customWidth="1"/>
    <col min="8963" max="8963" width="14.5703125" customWidth="1"/>
    <col min="8964" max="8964" width="20.140625" customWidth="1"/>
    <col min="8965" max="8965" width="16.42578125" customWidth="1"/>
    <col min="8966" max="8966" width="25" customWidth="1"/>
    <col min="8967" max="8967" width="22" customWidth="1"/>
    <col min="8968" max="8968" width="20.5703125" customWidth="1"/>
    <col min="8969" max="8969" width="22.42578125" customWidth="1"/>
    <col min="9217" max="9217" width="1" customWidth="1"/>
    <col min="9218" max="9218" width="25.42578125" customWidth="1"/>
    <col min="9219" max="9219" width="14.5703125" customWidth="1"/>
    <col min="9220" max="9220" width="20.140625" customWidth="1"/>
    <col min="9221" max="9221" width="16.42578125" customWidth="1"/>
    <col min="9222" max="9222" width="25" customWidth="1"/>
    <col min="9223" max="9223" width="22" customWidth="1"/>
    <col min="9224" max="9224" width="20.5703125" customWidth="1"/>
    <col min="9225" max="9225" width="22.42578125" customWidth="1"/>
    <col min="9473" max="9473" width="1" customWidth="1"/>
    <col min="9474" max="9474" width="25.42578125" customWidth="1"/>
    <col min="9475" max="9475" width="14.5703125" customWidth="1"/>
    <col min="9476" max="9476" width="20.140625" customWidth="1"/>
    <col min="9477" max="9477" width="16.42578125" customWidth="1"/>
    <col min="9478" max="9478" width="25" customWidth="1"/>
    <col min="9479" max="9479" width="22" customWidth="1"/>
    <col min="9480" max="9480" width="20.5703125" customWidth="1"/>
    <col min="9481" max="9481" width="22.42578125" customWidth="1"/>
    <col min="9729" max="9729" width="1" customWidth="1"/>
    <col min="9730" max="9730" width="25.42578125" customWidth="1"/>
    <col min="9731" max="9731" width="14.5703125" customWidth="1"/>
    <col min="9732" max="9732" width="20.140625" customWidth="1"/>
    <col min="9733" max="9733" width="16.42578125" customWidth="1"/>
    <col min="9734" max="9734" width="25" customWidth="1"/>
    <col min="9735" max="9735" width="22" customWidth="1"/>
    <col min="9736" max="9736" width="20.5703125" customWidth="1"/>
    <col min="9737" max="9737" width="22.42578125" customWidth="1"/>
    <col min="9985" max="9985" width="1" customWidth="1"/>
    <col min="9986" max="9986" width="25.42578125" customWidth="1"/>
    <col min="9987" max="9987" width="14.5703125" customWidth="1"/>
    <col min="9988" max="9988" width="20.140625" customWidth="1"/>
    <col min="9989" max="9989" width="16.42578125" customWidth="1"/>
    <col min="9990" max="9990" width="25" customWidth="1"/>
    <col min="9991" max="9991" width="22" customWidth="1"/>
    <col min="9992" max="9992" width="20.5703125" customWidth="1"/>
    <col min="9993" max="9993" width="22.42578125" customWidth="1"/>
    <col min="10241" max="10241" width="1" customWidth="1"/>
    <col min="10242" max="10242" width="25.42578125" customWidth="1"/>
    <col min="10243" max="10243" width="14.5703125" customWidth="1"/>
    <col min="10244" max="10244" width="20.140625" customWidth="1"/>
    <col min="10245" max="10245" width="16.42578125" customWidth="1"/>
    <col min="10246" max="10246" width="25" customWidth="1"/>
    <col min="10247" max="10247" width="22" customWidth="1"/>
    <col min="10248" max="10248" width="20.5703125" customWidth="1"/>
    <col min="10249" max="10249" width="22.42578125" customWidth="1"/>
    <col min="10497" max="10497" width="1" customWidth="1"/>
    <col min="10498" max="10498" width="25.42578125" customWidth="1"/>
    <col min="10499" max="10499" width="14.5703125" customWidth="1"/>
    <col min="10500" max="10500" width="20.140625" customWidth="1"/>
    <col min="10501" max="10501" width="16.42578125" customWidth="1"/>
    <col min="10502" max="10502" width="25" customWidth="1"/>
    <col min="10503" max="10503" width="22" customWidth="1"/>
    <col min="10504" max="10504" width="20.5703125" customWidth="1"/>
    <col min="10505" max="10505" width="22.42578125" customWidth="1"/>
    <col min="10753" max="10753" width="1" customWidth="1"/>
    <col min="10754" max="10754" width="25.42578125" customWidth="1"/>
    <col min="10755" max="10755" width="14.5703125" customWidth="1"/>
    <col min="10756" max="10756" width="20.140625" customWidth="1"/>
    <col min="10757" max="10757" width="16.42578125" customWidth="1"/>
    <col min="10758" max="10758" width="25" customWidth="1"/>
    <col min="10759" max="10759" width="22" customWidth="1"/>
    <col min="10760" max="10760" width="20.5703125" customWidth="1"/>
    <col min="10761" max="10761" width="22.42578125" customWidth="1"/>
    <col min="11009" max="11009" width="1" customWidth="1"/>
    <col min="11010" max="11010" width="25.42578125" customWidth="1"/>
    <col min="11011" max="11011" width="14.5703125" customWidth="1"/>
    <col min="11012" max="11012" width="20.140625" customWidth="1"/>
    <col min="11013" max="11013" width="16.42578125" customWidth="1"/>
    <col min="11014" max="11014" width="25" customWidth="1"/>
    <col min="11015" max="11015" width="22" customWidth="1"/>
    <col min="11016" max="11016" width="20.5703125" customWidth="1"/>
    <col min="11017" max="11017" width="22.42578125" customWidth="1"/>
    <col min="11265" max="11265" width="1" customWidth="1"/>
    <col min="11266" max="11266" width="25.42578125" customWidth="1"/>
    <col min="11267" max="11267" width="14.5703125" customWidth="1"/>
    <col min="11268" max="11268" width="20.140625" customWidth="1"/>
    <col min="11269" max="11269" width="16.42578125" customWidth="1"/>
    <col min="11270" max="11270" width="25" customWidth="1"/>
    <col min="11271" max="11271" width="22" customWidth="1"/>
    <col min="11272" max="11272" width="20.5703125" customWidth="1"/>
    <col min="11273" max="11273" width="22.42578125" customWidth="1"/>
    <col min="11521" max="11521" width="1" customWidth="1"/>
    <col min="11522" max="11522" width="25.42578125" customWidth="1"/>
    <col min="11523" max="11523" width="14.5703125" customWidth="1"/>
    <col min="11524" max="11524" width="20.140625" customWidth="1"/>
    <col min="11525" max="11525" width="16.42578125" customWidth="1"/>
    <col min="11526" max="11526" width="25" customWidth="1"/>
    <col min="11527" max="11527" width="22" customWidth="1"/>
    <col min="11528" max="11528" width="20.5703125" customWidth="1"/>
    <col min="11529" max="11529" width="22.42578125" customWidth="1"/>
    <col min="11777" max="11777" width="1" customWidth="1"/>
    <col min="11778" max="11778" width="25.42578125" customWidth="1"/>
    <col min="11779" max="11779" width="14.5703125" customWidth="1"/>
    <col min="11780" max="11780" width="20.140625" customWidth="1"/>
    <col min="11781" max="11781" width="16.42578125" customWidth="1"/>
    <col min="11782" max="11782" width="25" customWidth="1"/>
    <col min="11783" max="11783" width="22" customWidth="1"/>
    <col min="11784" max="11784" width="20.5703125" customWidth="1"/>
    <col min="11785" max="11785" width="22.42578125" customWidth="1"/>
    <col min="12033" max="12033" width="1" customWidth="1"/>
    <col min="12034" max="12034" width="25.42578125" customWidth="1"/>
    <col min="12035" max="12035" width="14.5703125" customWidth="1"/>
    <col min="12036" max="12036" width="20.140625" customWidth="1"/>
    <col min="12037" max="12037" width="16.42578125" customWidth="1"/>
    <col min="12038" max="12038" width="25" customWidth="1"/>
    <col min="12039" max="12039" width="22" customWidth="1"/>
    <col min="12040" max="12040" width="20.5703125" customWidth="1"/>
    <col min="12041" max="12041" width="22.42578125" customWidth="1"/>
    <col min="12289" max="12289" width="1" customWidth="1"/>
    <col min="12290" max="12290" width="25.42578125" customWidth="1"/>
    <col min="12291" max="12291" width="14.5703125" customWidth="1"/>
    <col min="12292" max="12292" width="20.140625" customWidth="1"/>
    <col min="12293" max="12293" width="16.42578125" customWidth="1"/>
    <col min="12294" max="12294" width="25" customWidth="1"/>
    <col min="12295" max="12295" width="22" customWidth="1"/>
    <col min="12296" max="12296" width="20.5703125" customWidth="1"/>
    <col min="12297" max="12297" width="22.42578125" customWidth="1"/>
    <col min="12545" max="12545" width="1" customWidth="1"/>
    <col min="12546" max="12546" width="25.42578125" customWidth="1"/>
    <col min="12547" max="12547" width="14.5703125" customWidth="1"/>
    <col min="12548" max="12548" width="20.140625" customWidth="1"/>
    <col min="12549" max="12549" width="16.42578125" customWidth="1"/>
    <col min="12550" max="12550" width="25" customWidth="1"/>
    <col min="12551" max="12551" width="22" customWidth="1"/>
    <col min="12552" max="12552" width="20.5703125" customWidth="1"/>
    <col min="12553" max="12553" width="22.42578125" customWidth="1"/>
    <col min="12801" max="12801" width="1" customWidth="1"/>
    <col min="12802" max="12802" width="25.42578125" customWidth="1"/>
    <col min="12803" max="12803" width="14.5703125" customWidth="1"/>
    <col min="12804" max="12804" width="20.140625" customWidth="1"/>
    <col min="12805" max="12805" width="16.42578125" customWidth="1"/>
    <col min="12806" max="12806" width="25" customWidth="1"/>
    <col min="12807" max="12807" width="22" customWidth="1"/>
    <col min="12808" max="12808" width="20.5703125" customWidth="1"/>
    <col min="12809" max="12809" width="22.42578125" customWidth="1"/>
    <col min="13057" max="13057" width="1" customWidth="1"/>
    <col min="13058" max="13058" width="25.42578125" customWidth="1"/>
    <col min="13059" max="13059" width="14.5703125" customWidth="1"/>
    <col min="13060" max="13060" width="20.140625" customWidth="1"/>
    <col min="13061" max="13061" width="16.42578125" customWidth="1"/>
    <col min="13062" max="13062" width="25" customWidth="1"/>
    <col min="13063" max="13063" width="22" customWidth="1"/>
    <col min="13064" max="13064" width="20.5703125" customWidth="1"/>
    <col min="13065" max="13065" width="22.42578125" customWidth="1"/>
    <col min="13313" max="13313" width="1" customWidth="1"/>
    <col min="13314" max="13314" width="25.42578125" customWidth="1"/>
    <col min="13315" max="13315" width="14.5703125" customWidth="1"/>
    <col min="13316" max="13316" width="20.140625" customWidth="1"/>
    <col min="13317" max="13317" width="16.42578125" customWidth="1"/>
    <col min="13318" max="13318" width="25" customWidth="1"/>
    <col min="13319" max="13319" width="22" customWidth="1"/>
    <col min="13320" max="13320" width="20.5703125" customWidth="1"/>
    <col min="13321" max="13321" width="22.42578125" customWidth="1"/>
    <col min="13569" max="13569" width="1" customWidth="1"/>
    <col min="13570" max="13570" width="25.42578125" customWidth="1"/>
    <col min="13571" max="13571" width="14.5703125" customWidth="1"/>
    <col min="13572" max="13572" width="20.140625" customWidth="1"/>
    <col min="13573" max="13573" width="16.42578125" customWidth="1"/>
    <col min="13574" max="13574" width="25" customWidth="1"/>
    <col min="13575" max="13575" width="22" customWidth="1"/>
    <col min="13576" max="13576" width="20.5703125" customWidth="1"/>
    <col min="13577" max="13577" width="22.42578125" customWidth="1"/>
    <col min="13825" max="13825" width="1" customWidth="1"/>
    <col min="13826" max="13826" width="25.42578125" customWidth="1"/>
    <col min="13827" max="13827" width="14.5703125" customWidth="1"/>
    <col min="13828" max="13828" width="20.140625" customWidth="1"/>
    <col min="13829" max="13829" width="16.42578125" customWidth="1"/>
    <col min="13830" max="13830" width="25" customWidth="1"/>
    <col min="13831" max="13831" width="22" customWidth="1"/>
    <col min="13832" max="13832" width="20.5703125" customWidth="1"/>
    <col min="13833" max="13833" width="22.42578125" customWidth="1"/>
    <col min="14081" max="14081" width="1" customWidth="1"/>
    <col min="14082" max="14082" width="25.42578125" customWidth="1"/>
    <col min="14083" max="14083" width="14.5703125" customWidth="1"/>
    <col min="14084" max="14084" width="20.140625" customWidth="1"/>
    <col min="14085" max="14085" width="16.42578125" customWidth="1"/>
    <col min="14086" max="14086" width="25" customWidth="1"/>
    <col min="14087" max="14087" width="22" customWidth="1"/>
    <col min="14088" max="14088" width="20.5703125" customWidth="1"/>
    <col min="14089" max="14089" width="22.42578125" customWidth="1"/>
    <col min="14337" max="14337" width="1" customWidth="1"/>
    <col min="14338" max="14338" width="25.42578125" customWidth="1"/>
    <col min="14339" max="14339" width="14.5703125" customWidth="1"/>
    <col min="14340" max="14340" width="20.140625" customWidth="1"/>
    <col min="14341" max="14341" width="16.42578125" customWidth="1"/>
    <col min="14342" max="14342" width="25" customWidth="1"/>
    <col min="14343" max="14343" width="22" customWidth="1"/>
    <col min="14344" max="14344" width="20.5703125" customWidth="1"/>
    <col min="14345" max="14345" width="22.42578125" customWidth="1"/>
    <col min="14593" max="14593" width="1" customWidth="1"/>
    <col min="14594" max="14594" width="25.42578125" customWidth="1"/>
    <col min="14595" max="14595" width="14.5703125" customWidth="1"/>
    <col min="14596" max="14596" width="20.140625" customWidth="1"/>
    <col min="14597" max="14597" width="16.42578125" customWidth="1"/>
    <col min="14598" max="14598" width="25" customWidth="1"/>
    <col min="14599" max="14599" width="22" customWidth="1"/>
    <col min="14600" max="14600" width="20.5703125" customWidth="1"/>
    <col min="14601" max="14601" width="22.42578125" customWidth="1"/>
    <col min="14849" max="14849" width="1" customWidth="1"/>
    <col min="14850" max="14850" width="25.42578125" customWidth="1"/>
    <col min="14851" max="14851" width="14.5703125" customWidth="1"/>
    <col min="14852" max="14852" width="20.140625" customWidth="1"/>
    <col min="14853" max="14853" width="16.42578125" customWidth="1"/>
    <col min="14854" max="14854" width="25" customWidth="1"/>
    <col min="14855" max="14855" width="22" customWidth="1"/>
    <col min="14856" max="14856" width="20.5703125" customWidth="1"/>
    <col min="14857" max="14857" width="22.42578125" customWidth="1"/>
    <col min="15105" max="15105" width="1" customWidth="1"/>
    <col min="15106" max="15106" width="25.42578125" customWidth="1"/>
    <col min="15107" max="15107" width="14.5703125" customWidth="1"/>
    <col min="15108" max="15108" width="20.140625" customWidth="1"/>
    <col min="15109" max="15109" width="16.42578125" customWidth="1"/>
    <col min="15110" max="15110" width="25" customWidth="1"/>
    <col min="15111" max="15111" width="22" customWidth="1"/>
    <col min="15112" max="15112" width="20.5703125" customWidth="1"/>
    <col min="15113" max="15113" width="22.42578125" customWidth="1"/>
    <col min="15361" max="15361" width="1" customWidth="1"/>
    <col min="15362" max="15362" width="25.42578125" customWidth="1"/>
    <col min="15363" max="15363" width="14.5703125" customWidth="1"/>
    <col min="15364" max="15364" width="20.140625" customWidth="1"/>
    <col min="15365" max="15365" width="16.42578125" customWidth="1"/>
    <col min="15366" max="15366" width="25" customWidth="1"/>
    <col min="15367" max="15367" width="22" customWidth="1"/>
    <col min="15368" max="15368" width="20.5703125" customWidth="1"/>
    <col min="15369" max="15369" width="22.42578125" customWidth="1"/>
    <col min="15617" max="15617" width="1" customWidth="1"/>
    <col min="15618" max="15618" width="25.42578125" customWidth="1"/>
    <col min="15619" max="15619" width="14.5703125" customWidth="1"/>
    <col min="15620" max="15620" width="20.140625" customWidth="1"/>
    <col min="15621" max="15621" width="16.42578125" customWidth="1"/>
    <col min="15622" max="15622" width="25" customWidth="1"/>
    <col min="15623" max="15623" width="22" customWidth="1"/>
    <col min="15624" max="15624" width="20.5703125" customWidth="1"/>
    <col min="15625" max="15625" width="22.42578125" customWidth="1"/>
    <col min="15873" max="15873" width="1" customWidth="1"/>
    <col min="15874" max="15874" width="25.42578125" customWidth="1"/>
    <col min="15875" max="15875" width="14.5703125" customWidth="1"/>
    <col min="15876" max="15876" width="20.140625" customWidth="1"/>
    <col min="15877" max="15877" width="16.42578125" customWidth="1"/>
    <col min="15878" max="15878" width="25" customWidth="1"/>
    <col min="15879" max="15879" width="22" customWidth="1"/>
    <col min="15880" max="15880" width="20.5703125" customWidth="1"/>
    <col min="15881" max="15881" width="22.42578125" customWidth="1"/>
    <col min="16129" max="16129" width="1" customWidth="1"/>
    <col min="16130" max="16130" width="25.42578125" customWidth="1"/>
    <col min="16131" max="16131" width="14.5703125" customWidth="1"/>
    <col min="16132" max="16132" width="20.140625" customWidth="1"/>
    <col min="16133" max="16133" width="16.42578125" customWidth="1"/>
    <col min="16134" max="16134" width="25" customWidth="1"/>
    <col min="16135" max="16135" width="22" customWidth="1"/>
    <col min="16136" max="16136" width="20.5703125" customWidth="1"/>
    <col min="16137" max="16137" width="22.42578125" customWidth="1"/>
  </cols>
  <sheetData>
    <row r="1" spans="2:15" s="92" customFormat="1" ht="6" customHeight="1" x14ac:dyDescent="0.2">
      <c r="B1" s="91"/>
      <c r="G1" s="93"/>
      <c r="J1" s="95"/>
      <c r="K1" s="96"/>
      <c r="L1" s="96"/>
    </row>
    <row r="2" spans="2:15" s="92" customFormat="1" ht="25.5" customHeight="1" x14ac:dyDescent="0.2">
      <c r="B2" s="348"/>
      <c r="C2" s="357" t="s">
        <v>361</v>
      </c>
      <c r="D2" s="357"/>
      <c r="E2" s="357"/>
      <c r="F2" s="357"/>
      <c r="G2" s="357"/>
      <c r="H2" s="357"/>
      <c r="I2" s="357"/>
      <c r="J2" s="95"/>
      <c r="K2" s="96"/>
      <c r="L2" s="98" t="s">
        <v>379</v>
      </c>
      <c r="M2" s="95"/>
      <c r="N2" s="95"/>
      <c r="O2" s="95"/>
    </row>
    <row r="3" spans="2:15" s="92" customFormat="1" ht="25.5" customHeight="1" x14ac:dyDescent="0.2">
      <c r="B3" s="348"/>
      <c r="C3" s="344" t="s">
        <v>16</v>
      </c>
      <c r="D3" s="344"/>
      <c r="E3" s="344"/>
      <c r="F3" s="344"/>
      <c r="G3" s="344"/>
      <c r="H3" s="344"/>
      <c r="I3" s="344"/>
      <c r="J3" s="95"/>
      <c r="K3" s="96"/>
      <c r="L3" s="98" t="s">
        <v>380</v>
      </c>
      <c r="M3" s="95"/>
      <c r="N3" s="95"/>
      <c r="O3" s="95"/>
    </row>
    <row r="4" spans="2:15" s="92" customFormat="1" ht="25.5" customHeight="1" x14ac:dyDescent="0.2">
      <c r="B4" s="348"/>
      <c r="C4" s="344" t="s">
        <v>160</v>
      </c>
      <c r="D4" s="344"/>
      <c r="E4" s="344"/>
      <c r="F4" s="344"/>
      <c r="G4" s="344"/>
      <c r="H4" s="344"/>
      <c r="I4" s="344"/>
      <c r="J4" s="95"/>
      <c r="K4" s="96"/>
      <c r="L4" s="98" t="s">
        <v>381</v>
      </c>
      <c r="M4" s="95"/>
      <c r="N4" s="95"/>
      <c r="O4" s="95"/>
    </row>
    <row r="5" spans="2:15" s="92" customFormat="1" ht="25.5" customHeight="1" x14ac:dyDescent="0.2">
      <c r="B5" s="348"/>
      <c r="C5" s="344" t="s">
        <v>161</v>
      </c>
      <c r="D5" s="344"/>
      <c r="E5" s="344"/>
      <c r="F5" s="344"/>
      <c r="G5" s="345" t="s">
        <v>332</v>
      </c>
      <c r="H5" s="345"/>
      <c r="I5" s="345"/>
      <c r="J5" s="95"/>
      <c r="K5" s="96"/>
      <c r="L5" s="98" t="s">
        <v>382</v>
      </c>
      <c r="M5" s="95"/>
      <c r="N5" s="95"/>
      <c r="O5" s="95"/>
    </row>
    <row r="6" spans="2:15" s="92" customFormat="1" ht="23.25" customHeight="1" x14ac:dyDescent="0.2">
      <c r="B6" s="349" t="s">
        <v>162</v>
      </c>
      <c r="C6" s="350"/>
      <c r="D6" s="350"/>
      <c r="E6" s="350"/>
      <c r="F6" s="350"/>
      <c r="G6" s="350"/>
      <c r="H6" s="350"/>
      <c r="I6" s="351"/>
      <c r="J6" s="95"/>
      <c r="K6" s="96"/>
      <c r="L6" s="95"/>
      <c r="M6" s="95"/>
      <c r="N6" s="95"/>
      <c r="O6" s="95"/>
    </row>
    <row r="7" spans="2:15" s="92" customFormat="1" ht="24" customHeight="1" x14ac:dyDescent="0.2">
      <c r="B7" s="352" t="s">
        <v>163</v>
      </c>
      <c r="C7" s="353"/>
      <c r="D7" s="353"/>
      <c r="E7" s="353"/>
      <c r="F7" s="353"/>
      <c r="G7" s="353"/>
      <c r="H7" s="353"/>
      <c r="I7" s="354"/>
      <c r="J7" s="95"/>
      <c r="K7" s="96"/>
      <c r="L7" s="95"/>
      <c r="M7" s="95"/>
      <c r="N7" s="95"/>
      <c r="O7" s="95"/>
    </row>
    <row r="8" spans="2:15" s="92" customFormat="1" ht="24" customHeight="1" x14ac:dyDescent="0.2">
      <c r="B8" s="355" t="s">
        <v>164</v>
      </c>
      <c r="C8" s="355"/>
      <c r="D8" s="355"/>
      <c r="E8" s="355"/>
      <c r="F8" s="355"/>
      <c r="G8" s="355"/>
      <c r="H8" s="355"/>
      <c r="I8" s="355"/>
      <c r="J8" s="95"/>
      <c r="K8" s="96"/>
      <c r="L8" s="95"/>
      <c r="M8" s="95"/>
      <c r="N8" s="102" t="s">
        <v>165</v>
      </c>
      <c r="O8" s="95"/>
    </row>
    <row r="9" spans="2:15" s="92" customFormat="1" ht="30.75" customHeight="1" x14ac:dyDescent="0.2">
      <c r="B9" s="244" t="s">
        <v>321</v>
      </c>
      <c r="C9" s="243">
        <v>3</v>
      </c>
      <c r="D9" s="346" t="s">
        <v>322</v>
      </c>
      <c r="E9" s="346"/>
      <c r="F9" s="406" t="s">
        <v>282</v>
      </c>
      <c r="G9" s="407"/>
      <c r="H9" s="407"/>
      <c r="I9" s="408"/>
      <c r="J9" s="95"/>
      <c r="K9" s="96"/>
      <c r="L9" s="95"/>
      <c r="M9" s="98" t="s">
        <v>383</v>
      </c>
      <c r="N9" s="102" t="s">
        <v>384</v>
      </c>
      <c r="O9" s="95"/>
    </row>
    <row r="10" spans="2:15" s="92" customFormat="1" ht="30.75" customHeight="1" x14ac:dyDescent="0.2">
      <c r="B10" s="172" t="s">
        <v>166</v>
      </c>
      <c r="C10" s="144" t="s">
        <v>167</v>
      </c>
      <c r="D10" s="346" t="s">
        <v>168</v>
      </c>
      <c r="E10" s="346"/>
      <c r="F10" s="347" t="s">
        <v>333</v>
      </c>
      <c r="G10" s="347"/>
      <c r="H10" s="137" t="s">
        <v>169</v>
      </c>
      <c r="I10" s="144" t="s">
        <v>167</v>
      </c>
      <c r="J10" s="95"/>
      <c r="K10" s="96"/>
      <c r="L10" s="95"/>
      <c r="M10" s="98" t="s">
        <v>385</v>
      </c>
      <c r="N10" s="102" t="s">
        <v>386</v>
      </c>
      <c r="O10" s="95"/>
    </row>
    <row r="11" spans="2:15" s="92" customFormat="1" ht="30.75" customHeight="1" x14ac:dyDescent="0.2">
      <c r="B11" s="172" t="s">
        <v>170</v>
      </c>
      <c r="C11" s="358" t="s">
        <v>240</v>
      </c>
      <c r="D11" s="358"/>
      <c r="E11" s="358"/>
      <c r="F11" s="358"/>
      <c r="G11" s="137" t="s">
        <v>171</v>
      </c>
      <c r="H11" s="359" t="s">
        <v>240</v>
      </c>
      <c r="I11" s="359"/>
      <c r="J11" s="95"/>
      <c r="K11" s="96"/>
      <c r="L11" s="95"/>
      <c r="M11" s="98" t="s">
        <v>172</v>
      </c>
      <c r="N11" s="102" t="s">
        <v>387</v>
      </c>
      <c r="O11" s="95"/>
    </row>
    <row r="12" spans="2:15" s="92" customFormat="1" ht="30.75" customHeight="1" x14ac:dyDescent="0.2">
      <c r="B12" s="172" t="s">
        <v>173</v>
      </c>
      <c r="C12" s="360" t="s">
        <v>383</v>
      </c>
      <c r="D12" s="360"/>
      <c r="E12" s="360"/>
      <c r="F12" s="360"/>
      <c r="G12" s="137" t="s">
        <v>174</v>
      </c>
      <c r="H12" s="361" t="s">
        <v>394</v>
      </c>
      <c r="I12" s="361"/>
      <c r="J12" s="95"/>
      <c r="K12" s="96"/>
      <c r="L12" s="95"/>
      <c r="M12" s="107" t="s">
        <v>388</v>
      </c>
      <c r="N12" s="95"/>
      <c r="O12" s="95"/>
    </row>
    <row r="13" spans="2:15" s="92" customFormat="1" ht="30.75" customHeight="1" x14ac:dyDescent="0.2">
      <c r="B13" s="172" t="s">
        <v>175</v>
      </c>
      <c r="C13" s="362" t="s">
        <v>156</v>
      </c>
      <c r="D13" s="362"/>
      <c r="E13" s="362"/>
      <c r="F13" s="362"/>
      <c r="G13" s="362"/>
      <c r="H13" s="362"/>
      <c r="I13" s="362"/>
      <c r="J13" s="95"/>
      <c r="K13" s="96"/>
      <c r="L13" s="95"/>
      <c r="M13" s="107"/>
      <c r="N13" s="95"/>
      <c r="O13" s="95"/>
    </row>
    <row r="14" spans="2:15" s="92" customFormat="1" ht="30.75" customHeight="1" x14ac:dyDescent="0.2">
      <c r="B14" s="172" t="s">
        <v>176</v>
      </c>
      <c r="C14" s="363" t="s">
        <v>240</v>
      </c>
      <c r="D14" s="363"/>
      <c r="E14" s="363"/>
      <c r="F14" s="363"/>
      <c r="G14" s="363"/>
      <c r="H14" s="363"/>
      <c r="I14" s="363"/>
      <c r="J14" s="95"/>
      <c r="K14" s="96"/>
      <c r="L14" s="95"/>
      <c r="M14" s="107"/>
      <c r="N14" s="102" t="s">
        <v>389</v>
      </c>
      <c r="O14" s="95"/>
    </row>
    <row r="15" spans="2:15" s="92" customFormat="1" ht="30.75" customHeight="1" x14ac:dyDescent="0.2">
      <c r="B15" s="172" t="s">
        <v>177</v>
      </c>
      <c r="C15" s="347" t="s">
        <v>314</v>
      </c>
      <c r="D15" s="347"/>
      <c r="E15" s="347"/>
      <c r="F15" s="347"/>
      <c r="G15" s="137" t="s">
        <v>178</v>
      </c>
      <c r="H15" s="364" t="s">
        <v>179</v>
      </c>
      <c r="I15" s="364"/>
      <c r="J15" s="95"/>
      <c r="K15" s="96"/>
      <c r="L15" s="95"/>
      <c r="M15" s="107" t="s">
        <v>390</v>
      </c>
      <c r="N15" s="102" t="s">
        <v>167</v>
      </c>
      <c r="O15" s="95"/>
    </row>
    <row r="16" spans="2:15" s="92" customFormat="1" ht="30.75" customHeight="1" x14ac:dyDescent="0.2">
      <c r="B16" s="172" t="s">
        <v>180</v>
      </c>
      <c r="C16" s="365" t="s">
        <v>323</v>
      </c>
      <c r="D16" s="365"/>
      <c r="E16" s="365"/>
      <c r="F16" s="365"/>
      <c r="G16" s="137" t="s">
        <v>181</v>
      </c>
      <c r="H16" s="364" t="s">
        <v>165</v>
      </c>
      <c r="I16" s="364"/>
      <c r="J16" s="95"/>
      <c r="K16" s="96"/>
      <c r="L16" s="95"/>
      <c r="M16" s="107" t="s">
        <v>391</v>
      </c>
      <c r="N16" s="95"/>
      <c r="O16" s="95"/>
    </row>
    <row r="17" spans="2:14" s="95" customFormat="1" ht="40.5" customHeight="1" x14ac:dyDescent="0.2">
      <c r="B17" s="172" t="s">
        <v>182</v>
      </c>
      <c r="C17" s="409" t="s">
        <v>280</v>
      </c>
      <c r="D17" s="410"/>
      <c r="E17" s="410"/>
      <c r="F17" s="410"/>
      <c r="G17" s="410"/>
      <c r="H17" s="410"/>
      <c r="I17" s="411"/>
      <c r="M17" s="107" t="s">
        <v>183</v>
      </c>
      <c r="N17" s="102" t="s">
        <v>146</v>
      </c>
    </row>
    <row r="18" spans="2:14" s="95" customFormat="1" ht="30.75" customHeight="1" x14ac:dyDescent="0.2">
      <c r="B18" s="172" t="s">
        <v>184</v>
      </c>
      <c r="C18" s="347" t="s">
        <v>247</v>
      </c>
      <c r="D18" s="347"/>
      <c r="E18" s="347"/>
      <c r="F18" s="347"/>
      <c r="G18" s="347"/>
      <c r="H18" s="347"/>
      <c r="I18" s="347"/>
      <c r="M18" s="107" t="s">
        <v>392</v>
      </c>
      <c r="N18" s="102" t="s">
        <v>148</v>
      </c>
    </row>
    <row r="19" spans="2:14" s="95" customFormat="1" ht="30.75" customHeight="1" x14ac:dyDescent="0.2">
      <c r="B19" s="172" t="s">
        <v>185</v>
      </c>
      <c r="C19" s="367" t="s">
        <v>279</v>
      </c>
      <c r="D19" s="367"/>
      <c r="E19" s="367"/>
      <c r="F19" s="367"/>
      <c r="G19" s="367"/>
      <c r="H19" s="367"/>
      <c r="I19" s="367"/>
      <c r="M19" s="107"/>
      <c r="N19" s="102" t="s">
        <v>393</v>
      </c>
    </row>
    <row r="20" spans="2:14" s="95" customFormat="1" ht="30.75" customHeight="1" x14ac:dyDescent="0.2">
      <c r="B20" s="172" t="s">
        <v>186</v>
      </c>
      <c r="C20" s="368" t="s">
        <v>187</v>
      </c>
      <c r="D20" s="368"/>
      <c r="E20" s="368"/>
      <c r="F20" s="368"/>
      <c r="G20" s="368"/>
      <c r="H20" s="368"/>
      <c r="I20" s="368"/>
      <c r="M20" s="107" t="s">
        <v>179</v>
      </c>
      <c r="N20" s="102" t="s">
        <v>152</v>
      </c>
    </row>
    <row r="21" spans="2:14" s="95" customFormat="1" ht="27.75" customHeight="1" x14ac:dyDescent="0.2">
      <c r="B21" s="369" t="s">
        <v>188</v>
      </c>
      <c r="C21" s="370" t="s">
        <v>189</v>
      </c>
      <c r="D21" s="370"/>
      <c r="E21" s="370"/>
      <c r="F21" s="371" t="s">
        <v>190</v>
      </c>
      <c r="G21" s="371"/>
      <c r="H21" s="371"/>
      <c r="I21" s="371"/>
      <c r="M21" s="107" t="s">
        <v>191</v>
      </c>
      <c r="N21" s="102" t="s">
        <v>315</v>
      </c>
    </row>
    <row r="22" spans="2:14" s="95" customFormat="1" ht="27" customHeight="1" x14ac:dyDescent="0.2">
      <c r="B22" s="369"/>
      <c r="C22" s="412" t="s">
        <v>278</v>
      </c>
      <c r="D22" s="412"/>
      <c r="E22" s="412"/>
      <c r="F22" s="412" t="s">
        <v>277</v>
      </c>
      <c r="G22" s="412"/>
      <c r="H22" s="412"/>
      <c r="I22" s="412"/>
      <c r="M22" s="107" t="s">
        <v>192</v>
      </c>
      <c r="N22" s="102" t="s">
        <v>156</v>
      </c>
    </row>
    <row r="23" spans="2:14" s="95" customFormat="1" ht="39.75" customHeight="1" x14ac:dyDescent="0.2">
      <c r="B23" s="172" t="s">
        <v>193</v>
      </c>
      <c r="C23" s="413" t="s">
        <v>187</v>
      </c>
      <c r="D23" s="413"/>
      <c r="E23" s="413"/>
      <c r="F23" s="413" t="s">
        <v>187</v>
      </c>
      <c r="G23" s="413"/>
      <c r="H23" s="413"/>
      <c r="I23" s="413"/>
      <c r="M23" s="107"/>
      <c r="N23" s="102" t="s">
        <v>157</v>
      </c>
    </row>
    <row r="24" spans="2:14" s="95" customFormat="1" ht="48.75" customHeight="1" x14ac:dyDescent="0.2">
      <c r="B24" s="172" t="s">
        <v>195</v>
      </c>
      <c r="C24" s="412" t="s">
        <v>276</v>
      </c>
      <c r="D24" s="412"/>
      <c r="E24" s="412"/>
      <c r="F24" s="412" t="s">
        <v>275</v>
      </c>
      <c r="G24" s="412"/>
      <c r="H24" s="412"/>
      <c r="I24" s="412"/>
      <c r="M24" s="113"/>
      <c r="N24" s="102" t="s">
        <v>158</v>
      </c>
    </row>
    <row r="25" spans="2:14" s="95" customFormat="1" ht="29.25" customHeight="1" x14ac:dyDescent="0.2">
      <c r="B25" s="172" t="s">
        <v>196</v>
      </c>
      <c r="C25" s="376">
        <v>43466</v>
      </c>
      <c r="D25" s="347"/>
      <c r="E25" s="347"/>
      <c r="F25" s="137" t="s">
        <v>197</v>
      </c>
      <c r="G25" s="377">
        <v>1</v>
      </c>
      <c r="H25" s="377"/>
      <c r="I25" s="377"/>
      <c r="M25" s="113"/>
    </row>
    <row r="26" spans="2:14" s="95" customFormat="1" ht="27" customHeight="1" x14ac:dyDescent="0.2">
      <c r="B26" s="172" t="s">
        <v>198</v>
      </c>
      <c r="C26" s="376">
        <v>43830</v>
      </c>
      <c r="D26" s="347"/>
      <c r="E26" s="347"/>
      <c r="F26" s="137" t="s">
        <v>199</v>
      </c>
      <c r="G26" s="378">
        <v>1</v>
      </c>
      <c r="H26" s="378"/>
      <c r="I26" s="378"/>
      <c r="M26" s="113"/>
    </row>
    <row r="27" spans="2:14" s="95" customFormat="1" ht="47.25" customHeight="1" x14ac:dyDescent="0.2">
      <c r="B27" s="172" t="s">
        <v>200</v>
      </c>
      <c r="C27" s="364" t="s">
        <v>183</v>
      </c>
      <c r="D27" s="364"/>
      <c r="E27" s="364"/>
      <c r="F27" s="148" t="s">
        <v>201</v>
      </c>
      <c r="G27" s="379" t="s">
        <v>377</v>
      </c>
      <c r="H27" s="379"/>
      <c r="I27" s="379"/>
      <c r="M27" s="113"/>
    </row>
    <row r="28" spans="2:14" s="95" customFormat="1" ht="30" customHeight="1" x14ac:dyDescent="0.2">
      <c r="B28" s="414" t="s">
        <v>202</v>
      </c>
      <c r="C28" s="414"/>
      <c r="D28" s="414"/>
      <c r="E28" s="414"/>
      <c r="F28" s="414"/>
      <c r="G28" s="414"/>
      <c r="H28" s="414"/>
      <c r="I28" s="414"/>
    </row>
    <row r="29" spans="2:14" s="95" customFormat="1" ht="56.25" customHeight="1" x14ac:dyDescent="0.2">
      <c r="B29" s="171" t="s">
        <v>203</v>
      </c>
      <c r="C29" s="171" t="s">
        <v>204</v>
      </c>
      <c r="D29" s="171" t="s">
        <v>205</v>
      </c>
      <c r="E29" s="171" t="s">
        <v>206</v>
      </c>
      <c r="F29" s="171" t="s">
        <v>207</v>
      </c>
      <c r="G29" s="138" t="s">
        <v>208</v>
      </c>
      <c r="H29" s="138" t="s">
        <v>209</v>
      </c>
      <c r="I29" s="171" t="s">
        <v>210</v>
      </c>
    </row>
    <row r="30" spans="2:14" s="95" customFormat="1" ht="19.5" customHeight="1" x14ac:dyDescent="0.2">
      <c r="B30" s="173" t="s">
        <v>211</v>
      </c>
      <c r="C30" s="232">
        <v>0</v>
      </c>
      <c r="D30" s="182">
        <f>+C30</f>
        <v>0</v>
      </c>
      <c r="E30" s="181">
        <v>0</v>
      </c>
      <c r="F30" s="180">
        <f>+E30</f>
        <v>0</v>
      </c>
      <c r="G30" s="179" t="e">
        <f t="shared" ref="G30:G41" si="0">+C30/E30</f>
        <v>#DIV/0!</v>
      </c>
      <c r="H30" s="178">
        <f t="shared" ref="H30:H41" si="1">+D30/$F$41</f>
        <v>0</v>
      </c>
      <c r="I30" s="177">
        <f t="shared" ref="I30:I41" si="2">+H30/$G$26</f>
        <v>0</v>
      </c>
    </row>
    <row r="31" spans="2:14" s="95" customFormat="1" ht="19.5" customHeight="1" x14ac:dyDescent="0.2">
      <c r="B31" s="173" t="s">
        <v>212</v>
      </c>
      <c r="C31" s="232">
        <v>0</v>
      </c>
      <c r="D31" s="182">
        <f t="shared" ref="D31:D41" si="3">+C31+D30</f>
        <v>0</v>
      </c>
      <c r="E31" s="181">
        <v>0</v>
      </c>
      <c r="F31" s="180">
        <f t="shared" ref="F31:F41" si="4">+E31+F30</f>
        <v>0</v>
      </c>
      <c r="G31" s="179" t="e">
        <f t="shared" si="0"/>
        <v>#DIV/0!</v>
      </c>
      <c r="H31" s="178">
        <f t="shared" si="1"/>
        <v>0</v>
      </c>
      <c r="I31" s="177">
        <f t="shared" si="2"/>
        <v>0</v>
      </c>
    </row>
    <row r="32" spans="2:14" s="95" customFormat="1" ht="19.5" customHeight="1" x14ac:dyDescent="0.2">
      <c r="B32" s="173" t="s">
        <v>213</v>
      </c>
      <c r="C32" s="232">
        <v>0.2</v>
      </c>
      <c r="D32" s="182">
        <f t="shared" si="3"/>
        <v>0.2</v>
      </c>
      <c r="E32" s="181">
        <v>0.2</v>
      </c>
      <c r="F32" s="180">
        <f t="shared" si="4"/>
        <v>0.2</v>
      </c>
      <c r="G32" s="179">
        <f t="shared" si="0"/>
        <v>1</v>
      </c>
      <c r="H32" s="178">
        <f t="shared" si="1"/>
        <v>0.2</v>
      </c>
      <c r="I32" s="177">
        <f t="shared" si="2"/>
        <v>0.2</v>
      </c>
    </row>
    <row r="33" spans="2:9" s="95" customFormat="1" ht="19.5" customHeight="1" x14ac:dyDescent="0.2">
      <c r="B33" s="173" t="s">
        <v>214</v>
      </c>
      <c r="C33" s="183">
        <v>0</v>
      </c>
      <c r="D33" s="182">
        <f t="shared" si="3"/>
        <v>0.2</v>
      </c>
      <c r="E33" s="184">
        <v>0</v>
      </c>
      <c r="F33" s="180">
        <f t="shared" si="4"/>
        <v>0.2</v>
      </c>
      <c r="G33" s="179" t="e">
        <f t="shared" si="0"/>
        <v>#DIV/0!</v>
      </c>
      <c r="H33" s="178">
        <f t="shared" si="1"/>
        <v>0.2</v>
      </c>
      <c r="I33" s="177">
        <f t="shared" si="2"/>
        <v>0.2</v>
      </c>
    </row>
    <row r="34" spans="2:9" s="95" customFormat="1" ht="19.5" customHeight="1" x14ac:dyDescent="0.2">
      <c r="B34" s="173" t="s">
        <v>215</v>
      </c>
      <c r="C34" s="183">
        <v>0</v>
      </c>
      <c r="D34" s="182">
        <f t="shared" si="3"/>
        <v>0.2</v>
      </c>
      <c r="E34" s="184">
        <v>0</v>
      </c>
      <c r="F34" s="180">
        <f t="shared" si="4"/>
        <v>0.2</v>
      </c>
      <c r="G34" s="179" t="e">
        <f t="shared" si="0"/>
        <v>#DIV/0!</v>
      </c>
      <c r="H34" s="178">
        <f t="shared" si="1"/>
        <v>0.2</v>
      </c>
      <c r="I34" s="177">
        <f t="shared" si="2"/>
        <v>0.2</v>
      </c>
    </row>
    <row r="35" spans="2:9" s="95" customFormat="1" ht="19.5" customHeight="1" x14ac:dyDescent="0.2">
      <c r="B35" s="173" t="s">
        <v>216</v>
      </c>
      <c r="C35" s="183">
        <v>0</v>
      </c>
      <c r="D35" s="182">
        <f t="shared" si="3"/>
        <v>0.2</v>
      </c>
      <c r="E35" s="184">
        <v>0.4</v>
      </c>
      <c r="F35" s="180">
        <f t="shared" si="4"/>
        <v>0.60000000000000009</v>
      </c>
      <c r="G35" s="179">
        <f t="shared" si="0"/>
        <v>0</v>
      </c>
      <c r="H35" s="178">
        <f t="shared" si="1"/>
        <v>0.2</v>
      </c>
      <c r="I35" s="177">
        <f t="shared" si="2"/>
        <v>0.2</v>
      </c>
    </row>
    <row r="36" spans="2:9" s="95" customFormat="1" ht="19.5" customHeight="1" x14ac:dyDescent="0.2">
      <c r="B36" s="173" t="s">
        <v>217</v>
      </c>
      <c r="C36" s="183">
        <v>0</v>
      </c>
      <c r="D36" s="182">
        <f t="shared" si="3"/>
        <v>0.2</v>
      </c>
      <c r="E36" s="184">
        <v>0</v>
      </c>
      <c r="F36" s="180">
        <f t="shared" si="4"/>
        <v>0.60000000000000009</v>
      </c>
      <c r="G36" s="179" t="e">
        <f t="shared" si="0"/>
        <v>#DIV/0!</v>
      </c>
      <c r="H36" s="178">
        <f t="shared" si="1"/>
        <v>0.2</v>
      </c>
      <c r="I36" s="177">
        <f t="shared" si="2"/>
        <v>0.2</v>
      </c>
    </row>
    <row r="37" spans="2:9" s="95" customFormat="1" ht="19.5" customHeight="1" x14ac:dyDescent="0.2">
      <c r="B37" s="173" t="s">
        <v>218</v>
      </c>
      <c r="C37" s="183">
        <v>0</v>
      </c>
      <c r="D37" s="182">
        <f t="shared" si="3"/>
        <v>0.2</v>
      </c>
      <c r="E37" s="184">
        <v>0</v>
      </c>
      <c r="F37" s="180">
        <f t="shared" si="4"/>
        <v>0.60000000000000009</v>
      </c>
      <c r="G37" s="179" t="e">
        <f t="shared" si="0"/>
        <v>#DIV/0!</v>
      </c>
      <c r="H37" s="178">
        <f t="shared" si="1"/>
        <v>0.2</v>
      </c>
      <c r="I37" s="177">
        <f t="shared" si="2"/>
        <v>0.2</v>
      </c>
    </row>
    <row r="38" spans="2:9" s="95" customFormat="1" ht="19.5" customHeight="1" x14ac:dyDescent="0.2">
      <c r="B38" s="173" t="s">
        <v>219</v>
      </c>
      <c r="C38" s="183">
        <v>0</v>
      </c>
      <c r="D38" s="182">
        <f t="shared" si="3"/>
        <v>0.2</v>
      </c>
      <c r="E38" s="184">
        <v>0</v>
      </c>
      <c r="F38" s="180">
        <f t="shared" si="4"/>
        <v>0.60000000000000009</v>
      </c>
      <c r="G38" s="179" t="e">
        <f t="shared" si="0"/>
        <v>#DIV/0!</v>
      </c>
      <c r="H38" s="178">
        <f t="shared" si="1"/>
        <v>0.2</v>
      </c>
      <c r="I38" s="177">
        <f t="shared" si="2"/>
        <v>0.2</v>
      </c>
    </row>
    <row r="39" spans="2:9" s="95" customFormat="1" ht="19.5" customHeight="1" x14ac:dyDescent="0.2">
      <c r="B39" s="173" t="s">
        <v>220</v>
      </c>
      <c r="C39" s="183">
        <v>0</v>
      </c>
      <c r="D39" s="182">
        <f t="shared" si="3"/>
        <v>0.2</v>
      </c>
      <c r="E39" s="181">
        <v>0</v>
      </c>
      <c r="F39" s="180">
        <f t="shared" si="4"/>
        <v>0.60000000000000009</v>
      </c>
      <c r="G39" s="179" t="e">
        <f t="shared" si="0"/>
        <v>#DIV/0!</v>
      </c>
      <c r="H39" s="178">
        <f t="shared" si="1"/>
        <v>0.2</v>
      </c>
      <c r="I39" s="177">
        <f t="shared" si="2"/>
        <v>0.2</v>
      </c>
    </row>
    <row r="40" spans="2:9" s="95" customFormat="1" ht="19.5" customHeight="1" x14ac:dyDescent="0.2">
      <c r="B40" s="173" t="s">
        <v>221</v>
      </c>
      <c r="C40" s="183">
        <v>0</v>
      </c>
      <c r="D40" s="182">
        <f t="shared" si="3"/>
        <v>0.2</v>
      </c>
      <c r="E40" s="181">
        <v>0</v>
      </c>
      <c r="F40" s="180">
        <f t="shared" si="4"/>
        <v>0.60000000000000009</v>
      </c>
      <c r="G40" s="179" t="e">
        <f t="shared" si="0"/>
        <v>#DIV/0!</v>
      </c>
      <c r="H40" s="178">
        <f t="shared" si="1"/>
        <v>0.2</v>
      </c>
      <c r="I40" s="177">
        <f t="shared" si="2"/>
        <v>0.2</v>
      </c>
    </row>
    <row r="41" spans="2:9" s="95" customFormat="1" ht="19.5" customHeight="1" x14ac:dyDescent="0.2">
      <c r="B41" s="173" t="s">
        <v>222</v>
      </c>
      <c r="C41" s="183">
        <v>0</v>
      </c>
      <c r="D41" s="182">
        <f t="shared" si="3"/>
        <v>0.2</v>
      </c>
      <c r="E41" s="181">
        <v>0.4</v>
      </c>
      <c r="F41" s="180">
        <f t="shared" si="4"/>
        <v>1</v>
      </c>
      <c r="G41" s="179">
        <f t="shared" si="0"/>
        <v>0</v>
      </c>
      <c r="H41" s="178">
        <f t="shared" si="1"/>
        <v>0.2</v>
      </c>
      <c r="I41" s="177">
        <f t="shared" si="2"/>
        <v>0.2</v>
      </c>
    </row>
    <row r="42" spans="2:9" s="95" customFormat="1" ht="54" customHeight="1" x14ac:dyDescent="0.2">
      <c r="B42" s="176" t="s">
        <v>223</v>
      </c>
      <c r="C42" s="415"/>
      <c r="D42" s="415"/>
      <c r="E42" s="415"/>
      <c r="F42" s="415"/>
      <c r="G42" s="415"/>
      <c r="H42" s="415"/>
      <c r="I42" s="415"/>
    </row>
    <row r="43" spans="2:9" s="95" customFormat="1" ht="29.25" customHeight="1" x14ac:dyDescent="0.2">
      <c r="B43" s="355" t="s">
        <v>224</v>
      </c>
      <c r="C43" s="355"/>
      <c r="D43" s="355"/>
      <c r="E43" s="355"/>
      <c r="F43" s="355"/>
      <c r="G43" s="355"/>
      <c r="H43" s="355"/>
      <c r="I43" s="355"/>
    </row>
    <row r="44" spans="2:9" s="95" customFormat="1" ht="45.75" customHeight="1" x14ac:dyDescent="0.2">
      <c r="B44" s="382"/>
      <c r="C44" s="382"/>
      <c r="D44" s="382"/>
      <c r="E44" s="382"/>
      <c r="F44" s="382"/>
      <c r="G44" s="382"/>
      <c r="H44" s="382"/>
      <c r="I44" s="382"/>
    </row>
    <row r="45" spans="2:9" s="95" customFormat="1" ht="45.75" customHeight="1" x14ac:dyDescent="0.2">
      <c r="B45" s="382"/>
      <c r="C45" s="382"/>
      <c r="D45" s="382"/>
      <c r="E45" s="382"/>
      <c r="F45" s="382"/>
      <c r="G45" s="382"/>
      <c r="H45" s="382"/>
      <c r="I45" s="382"/>
    </row>
    <row r="46" spans="2:9" s="95" customFormat="1" ht="45.75" customHeight="1" x14ac:dyDescent="0.2">
      <c r="B46" s="382"/>
      <c r="C46" s="382"/>
      <c r="D46" s="382"/>
      <c r="E46" s="382"/>
      <c r="F46" s="382"/>
      <c r="G46" s="382"/>
      <c r="H46" s="382"/>
      <c r="I46" s="382"/>
    </row>
    <row r="47" spans="2:9" s="95" customFormat="1" ht="45.75" customHeight="1" x14ac:dyDescent="0.2">
      <c r="B47" s="382"/>
      <c r="C47" s="382"/>
      <c r="D47" s="382"/>
      <c r="E47" s="382"/>
      <c r="F47" s="382"/>
      <c r="G47" s="382"/>
      <c r="H47" s="382"/>
      <c r="I47" s="382"/>
    </row>
    <row r="48" spans="2:9" s="95" customFormat="1" ht="45.75" customHeight="1" x14ac:dyDescent="0.2">
      <c r="B48" s="382"/>
      <c r="C48" s="382"/>
      <c r="D48" s="382"/>
      <c r="E48" s="382"/>
      <c r="F48" s="382"/>
      <c r="G48" s="382"/>
      <c r="H48" s="382"/>
      <c r="I48" s="382"/>
    </row>
    <row r="49" spans="2:9" s="95" customFormat="1" ht="69.75" customHeight="1" x14ac:dyDescent="0.2">
      <c r="B49" s="172" t="s">
        <v>225</v>
      </c>
      <c r="C49" s="389" t="s">
        <v>403</v>
      </c>
      <c r="D49" s="416"/>
      <c r="E49" s="416"/>
      <c r="F49" s="416"/>
      <c r="G49" s="416"/>
      <c r="H49" s="416"/>
      <c r="I49" s="416"/>
    </row>
    <row r="50" spans="2:9" s="95" customFormat="1" ht="30" customHeight="1" x14ac:dyDescent="0.2">
      <c r="B50" s="172" t="s">
        <v>226</v>
      </c>
      <c r="C50" s="417" t="s">
        <v>410</v>
      </c>
      <c r="D50" s="417"/>
      <c r="E50" s="417"/>
      <c r="F50" s="417"/>
      <c r="G50" s="417"/>
      <c r="H50" s="417"/>
      <c r="I50" s="417"/>
    </row>
    <row r="51" spans="2:9" s="95" customFormat="1" ht="46.5" customHeight="1" x14ac:dyDescent="0.2">
      <c r="B51" s="174" t="s">
        <v>227</v>
      </c>
      <c r="C51" s="418" t="s">
        <v>316</v>
      </c>
      <c r="D51" s="418"/>
      <c r="E51" s="418"/>
      <c r="F51" s="418"/>
      <c r="G51" s="418"/>
      <c r="H51" s="418"/>
      <c r="I51" s="418"/>
    </row>
    <row r="52" spans="2:9" s="95" customFormat="1" ht="29.25" customHeight="1" x14ac:dyDescent="0.2">
      <c r="B52" s="355" t="s">
        <v>228</v>
      </c>
      <c r="C52" s="355"/>
      <c r="D52" s="355"/>
      <c r="E52" s="355"/>
      <c r="F52" s="355"/>
      <c r="G52" s="355"/>
      <c r="H52" s="355"/>
      <c r="I52" s="355"/>
    </row>
    <row r="53" spans="2:9" s="95" customFormat="1" ht="33" customHeight="1" x14ac:dyDescent="0.2">
      <c r="B53" s="390" t="s">
        <v>229</v>
      </c>
      <c r="C53" s="175" t="s">
        <v>230</v>
      </c>
      <c r="D53" s="391" t="s">
        <v>231</v>
      </c>
      <c r="E53" s="391"/>
      <c r="F53" s="391"/>
      <c r="G53" s="391" t="s">
        <v>232</v>
      </c>
      <c r="H53" s="391"/>
      <c r="I53" s="391"/>
    </row>
    <row r="54" spans="2:9" s="95" customFormat="1" ht="31.5" customHeight="1" x14ac:dyDescent="0.2">
      <c r="B54" s="390"/>
      <c r="C54" s="227"/>
      <c r="D54" s="419"/>
      <c r="E54" s="419"/>
      <c r="F54" s="419"/>
      <c r="G54" s="420"/>
      <c r="H54" s="420"/>
      <c r="I54" s="420"/>
    </row>
    <row r="55" spans="2:9" s="95" customFormat="1" ht="31.5" customHeight="1" x14ac:dyDescent="0.2">
      <c r="B55" s="226" t="s">
        <v>233</v>
      </c>
      <c r="C55" s="423" t="s">
        <v>273</v>
      </c>
      <c r="D55" s="423"/>
      <c r="E55" s="424" t="s">
        <v>234</v>
      </c>
      <c r="F55" s="424"/>
      <c r="G55" s="423" t="s">
        <v>272</v>
      </c>
      <c r="H55" s="423"/>
      <c r="I55" s="423"/>
    </row>
    <row r="56" spans="2:9" s="95" customFormat="1" ht="31.5" customHeight="1" x14ac:dyDescent="0.2">
      <c r="B56" s="226" t="s">
        <v>235</v>
      </c>
      <c r="C56" s="423" t="s">
        <v>272</v>
      </c>
      <c r="D56" s="423"/>
      <c r="E56" s="425" t="s">
        <v>236</v>
      </c>
      <c r="F56" s="425"/>
      <c r="G56" s="395" t="s">
        <v>324</v>
      </c>
      <c r="H56" s="396"/>
      <c r="I56" s="397"/>
    </row>
    <row r="57" spans="2:9" s="95" customFormat="1" ht="31.5" customHeight="1" x14ac:dyDescent="0.2">
      <c r="B57" s="174" t="s">
        <v>237</v>
      </c>
      <c r="C57" s="421"/>
      <c r="D57" s="421"/>
      <c r="E57" s="422" t="s">
        <v>238</v>
      </c>
      <c r="F57" s="422"/>
      <c r="G57" s="421"/>
      <c r="H57" s="421"/>
      <c r="I57" s="421"/>
    </row>
    <row r="58" spans="2:9" s="95" customFormat="1" ht="31.5" customHeight="1" x14ac:dyDescent="0.2">
      <c r="B58" s="174" t="s">
        <v>239</v>
      </c>
      <c r="C58" s="392"/>
      <c r="D58" s="392"/>
      <c r="E58" s="398"/>
      <c r="F58" s="398"/>
      <c r="G58" s="392"/>
      <c r="H58" s="392"/>
      <c r="I58" s="392"/>
    </row>
    <row r="59" spans="2:9" s="95" customFormat="1" hidden="1" x14ac:dyDescent="0.25">
      <c r="B59" s="123"/>
      <c r="C59" s="123"/>
      <c r="D59" s="5"/>
      <c r="E59" s="5"/>
      <c r="F59" s="5"/>
      <c r="G59" s="5"/>
      <c r="H59" s="5"/>
      <c r="I59" s="124"/>
    </row>
    <row r="60" spans="2:9" s="95" customFormat="1" ht="12.75" hidden="1" x14ac:dyDescent="0.2">
      <c r="B60" s="126"/>
      <c r="C60" s="127"/>
      <c r="D60" s="127"/>
      <c r="E60" s="128"/>
      <c r="F60" s="128"/>
      <c r="G60" s="129"/>
      <c r="H60" s="130"/>
      <c r="I60" s="127"/>
    </row>
    <row r="61" spans="2:9" s="95" customFormat="1" ht="12.75" hidden="1" x14ac:dyDescent="0.2">
      <c r="B61" s="126"/>
      <c r="C61" s="127"/>
      <c r="D61" s="127"/>
      <c r="E61" s="128"/>
      <c r="F61" s="128"/>
      <c r="G61" s="129"/>
      <c r="H61" s="130"/>
      <c r="I61" s="127"/>
    </row>
    <row r="62" spans="2:9" s="95" customFormat="1" ht="12.75" hidden="1" x14ac:dyDescent="0.2">
      <c r="B62" s="126"/>
      <c r="C62" s="127"/>
      <c r="D62" s="127"/>
      <c r="E62" s="128"/>
      <c r="F62" s="128"/>
      <c r="G62" s="129"/>
      <c r="H62" s="130"/>
      <c r="I62" s="127"/>
    </row>
    <row r="63" spans="2:9" s="95" customFormat="1" ht="12.75" hidden="1" x14ac:dyDescent="0.2">
      <c r="B63" s="126"/>
      <c r="C63" s="127"/>
      <c r="D63" s="127"/>
      <c r="E63" s="128"/>
      <c r="F63" s="128"/>
      <c r="G63" s="129"/>
      <c r="H63" s="130"/>
      <c r="I63" s="127"/>
    </row>
    <row r="64" spans="2:9" s="95" customFormat="1" ht="12.75" hidden="1" x14ac:dyDescent="0.2">
      <c r="B64" s="126"/>
      <c r="C64" s="127"/>
      <c r="D64" s="127"/>
      <c r="E64" s="128"/>
      <c r="F64" s="128"/>
      <c r="G64" s="129"/>
      <c r="H64" s="130"/>
      <c r="I64" s="127"/>
    </row>
    <row r="65" spans="2:9" s="95" customFormat="1" ht="12.75" hidden="1" x14ac:dyDescent="0.2">
      <c r="B65" s="126"/>
      <c r="C65" s="127"/>
      <c r="D65" s="127"/>
      <c r="E65" s="128"/>
      <c r="F65" s="128"/>
      <c r="G65" s="129"/>
      <c r="H65" s="130"/>
      <c r="I65" s="127"/>
    </row>
    <row r="66" spans="2:9" s="95" customFormat="1" ht="12.75" hidden="1" x14ac:dyDescent="0.2">
      <c r="B66" s="126"/>
      <c r="C66" s="127"/>
      <c r="D66" s="127"/>
      <c r="E66" s="128"/>
      <c r="F66" s="128"/>
      <c r="G66" s="129"/>
      <c r="H66" s="130"/>
      <c r="I66" s="127"/>
    </row>
    <row r="67" spans="2:9" s="95" customFormat="1" ht="12.75" hidden="1" x14ac:dyDescent="0.2">
      <c r="B67" s="126"/>
      <c r="C67" s="127"/>
      <c r="D67" s="127"/>
      <c r="E67" s="128"/>
      <c r="F67" s="128"/>
      <c r="G67" s="129"/>
      <c r="H67" s="130"/>
      <c r="I67" s="127"/>
    </row>
    <row r="68" spans="2:9" s="95" customFormat="1" ht="12.75" x14ac:dyDescent="0.2">
      <c r="B68" s="91"/>
      <c r="C68" s="92"/>
      <c r="D68" s="92"/>
      <c r="E68" s="92"/>
      <c r="F68" s="92"/>
      <c r="G68" s="93"/>
      <c r="H68" s="92"/>
      <c r="I68" s="92"/>
    </row>
  </sheetData>
  <mergeCells count="65">
    <mergeCell ref="C57:D57"/>
    <mergeCell ref="E57:F58"/>
    <mergeCell ref="G57:I58"/>
    <mergeCell ref="C58:D58"/>
    <mergeCell ref="C55:D55"/>
    <mergeCell ref="E55:F55"/>
    <mergeCell ref="G55:I55"/>
    <mergeCell ref="C56:D56"/>
    <mergeCell ref="E56:F56"/>
    <mergeCell ref="G56:I56"/>
    <mergeCell ref="C51:I51"/>
    <mergeCell ref="B52:I52"/>
    <mergeCell ref="B53:B54"/>
    <mergeCell ref="D53:F53"/>
    <mergeCell ref="G53:I53"/>
    <mergeCell ref="D54:F54"/>
    <mergeCell ref="G54:I54"/>
    <mergeCell ref="C42:I42"/>
    <mergeCell ref="B43:I43"/>
    <mergeCell ref="B44:I48"/>
    <mergeCell ref="C49:I49"/>
    <mergeCell ref="C50:I50"/>
    <mergeCell ref="C26:E26"/>
    <mergeCell ref="G26:I26"/>
    <mergeCell ref="C27:E27"/>
    <mergeCell ref="G27:I27"/>
    <mergeCell ref="B28:I28"/>
    <mergeCell ref="C23:E23"/>
    <mergeCell ref="F23:I23"/>
    <mergeCell ref="C24:E24"/>
    <mergeCell ref="F24:I24"/>
    <mergeCell ref="C25:E25"/>
    <mergeCell ref="G25:I25"/>
    <mergeCell ref="C17:I17"/>
    <mergeCell ref="C18:I18"/>
    <mergeCell ref="C19:I19"/>
    <mergeCell ref="C20:I20"/>
    <mergeCell ref="B21:B22"/>
    <mergeCell ref="C21:E21"/>
    <mergeCell ref="F21:I21"/>
    <mergeCell ref="C22:E22"/>
    <mergeCell ref="F22:I22"/>
    <mergeCell ref="C13:I13"/>
    <mergeCell ref="C14:I14"/>
    <mergeCell ref="C15:F15"/>
    <mergeCell ref="H15:I15"/>
    <mergeCell ref="C16:F16"/>
    <mergeCell ref="H16:I16"/>
    <mergeCell ref="D10:E10"/>
    <mergeCell ref="F10:G10"/>
    <mergeCell ref="C11:F11"/>
    <mergeCell ref="H11:I11"/>
    <mergeCell ref="C12:F12"/>
    <mergeCell ref="H12:I12"/>
    <mergeCell ref="B6:I6"/>
    <mergeCell ref="B7:I7"/>
    <mergeCell ref="B8:I8"/>
    <mergeCell ref="D9:E9"/>
    <mergeCell ref="F9:I9"/>
    <mergeCell ref="B2:B5"/>
    <mergeCell ref="C5:F5"/>
    <mergeCell ref="C2:I2"/>
    <mergeCell ref="C3:I3"/>
    <mergeCell ref="C4:I4"/>
    <mergeCell ref="G5:I5"/>
  </mergeCells>
  <dataValidations count="5">
    <dataValidation type="list" allowBlank="1" showInputMessage="1" showErrorMessage="1" sqref="C27:E27 IY27:JA27 SU27:SW27 ACQ27:ACS27 AMM27:AMO27 AWI27:AWK27 BGE27:BGG27 BQA27:BQC27 BZW27:BZY27 CJS27:CJU27 CTO27:CTQ27 DDK27:DDM27 DNG27:DNI27 DXC27:DXE27 EGY27:EHA27 EQU27:EQW27 FAQ27:FAS27 FKM27:FKO27 FUI27:FUK27 GEE27:GEG27 GOA27:GOC27 GXW27:GXY27 HHS27:HHU27 HRO27:HRQ27 IBK27:IBM27 ILG27:ILI27 IVC27:IVE27 JEY27:JFA27 JOU27:JOW27 JYQ27:JYS27 KIM27:KIO27 KSI27:KSK27 LCE27:LCG27 LMA27:LMC27 LVW27:LVY27 MFS27:MFU27 MPO27:MPQ27 MZK27:MZM27 NJG27:NJI27 NTC27:NTE27 OCY27:ODA27 OMU27:OMW27 OWQ27:OWS27 PGM27:PGO27 PQI27:PQK27 QAE27:QAG27 QKA27:QKC27 QTW27:QTY27 RDS27:RDU27 RNO27:RNQ27 RXK27:RXM27 SHG27:SHI27 SRC27:SRE27 TAY27:TBA27 TKU27:TKW27 TUQ27:TUS27 UEM27:UEO27 UOI27:UOK27 UYE27:UYG27 VIA27:VIC27 VRW27:VRY27 WBS27:WBU27 WLO27:WLQ27 WVK27:WVM27 C65563:E65563 IY65563:JA65563 SU65563:SW65563 ACQ65563:ACS65563 AMM65563:AMO65563 AWI65563:AWK65563 BGE65563:BGG65563 BQA65563:BQC65563 BZW65563:BZY65563 CJS65563:CJU65563 CTO65563:CTQ65563 DDK65563:DDM65563 DNG65563:DNI65563 DXC65563:DXE65563 EGY65563:EHA65563 EQU65563:EQW65563 FAQ65563:FAS65563 FKM65563:FKO65563 FUI65563:FUK65563 GEE65563:GEG65563 GOA65563:GOC65563 GXW65563:GXY65563 HHS65563:HHU65563 HRO65563:HRQ65563 IBK65563:IBM65563 ILG65563:ILI65563 IVC65563:IVE65563 JEY65563:JFA65563 JOU65563:JOW65563 JYQ65563:JYS65563 KIM65563:KIO65563 KSI65563:KSK65563 LCE65563:LCG65563 LMA65563:LMC65563 LVW65563:LVY65563 MFS65563:MFU65563 MPO65563:MPQ65563 MZK65563:MZM65563 NJG65563:NJI65563 NTC65563:NTE65563 OCY65563:ODA65563 OMU65563:OMW65563 OWQ65563:OWS65563 PGM65563:PGO65563 PQI65563:PQK65563 QAE65563:QAG65563 QKA65563:QKC65563 QTW65563:QTY65563 RDS65563:RDU65563 RNO65563:RNQ65563 RXK65563:RXM65563 SHG65563:SHI65563 SRC65563:SRE65563 TAY65563:TBA65563 TKU65563:TKW65563 TUQ65563:TUS65563 UEM65563:UEO65563 UOI65563:UOK65563 UYE65563:UYG65563 VIA65563:VIC65563 VRW65563:VRY65563 WBS65563:WBU65563 WLO65563:WLQ65563 WVK65563:WVM65563 C131099:E131099 IY131099:JA131099 SU131099:SW131099 ACQ131099:ACS131099 AMM131099:AMO131099 AWI131099:AWK131099 BGE131099:BGG131099 BQA131099:BQC131099 BZW131099:BZY131099 CJS131099:CJU131099 CTO131099:CTQ131099 DDK131099:DDM131099 DNG131099:DNI131099 DXC131099:DXE131099 EGY131099:EHA131099 EQU131099:EQW131099 FAQ131099:FAS131099 FKM131099:FKO131099 FUI131099:FUK131099 GEE131099:GEG131099 GOA131099:GOC131099 GXW131099:GXY131099 HHS131099:HHU131099 HRO131099:HRQ131099 IBK131099:IBM131099 ILG131099:ILI131099 IVC131099:IVE131099 JEY131099:JFA131099 JOU131099:JOW131099 JYQ131099:JYS131099 KIM131099:KIO131099 KSI131099:KSK131099 LCE131099:LCG131099 LMA131099:LMC131099 LVW131099:LVY131099 MFS131099:MFU131099 MPO131099:MPQ131099 MZK131099:MZM131099 NJG131099:NJI131099 NTC131099:NTE131099 OCY131099:ODA131099 OMU131099:OMW131099 OWQ131099:OWS131099 PGM131099:PGO131099 PQI131099:PQK131099 QAE131099:QAG131099 QKA131099:QKC131099 QTW131099:QTY131099 RDS131099:RDU131099 RNO131099:RNQ131099 RXK131099:RXM131099 SHG131099:SHI131099 SRC131099:SRE131099 TAY131099:TBA131099 TKU131099:TKW131099 TUQ131099:TUS131099 UEM131099:UEO131099 UOI131099:UOK131099 UYE131099:UYG131099 VIA131099:VIC131099 VRW131099:VRY131099 WBS131099:WBU131099 WLO131099:WLQ131099 WVK131099:WVM131099 C196635:E196635 IY196635:JA196635 SU196635:SW196635 ACQ196635:ACS196635 AMM196635:AMO196635 AWI196635:AWK196635 BGE196635:BGG196635 BQA196635:BQC196635 BZW196635:BZY196635 CJS196635:CJU196635 CTO196635:CTQ196635 DDK196635:DDM196635 DNG196635:DNI196635 DXC196635:DXE196635 EGY196635:EHA196635 EQU196635:EQW196635 FAQ196635:FAS196635 FKM196635:FKO196635 FUI196635:FUK196635 GEE196635:GEG196635 GOA196635:GOC196635 GXW196635:GXY196635 HHS196635:HHU196635 HRO196635:HRQ196635 IBK196635:IBM196635 ILG196635:ILI196635 IVC196635:IVE196635 JEY196635:JFA196635 JOU196635:JOW196635 JYQ196635:JYS196635 KIM196635:KIO196635 KSI196635:KSK196635 LCE196635:LCG196635 LMA196635:LMC196635 LVW196635:LVY196635 MFS196635:MFU196635 MPO196635:MPQ196635 MZK196635:MZM196635 NJG196635:NJI196635 NTC196635:NTE196635 OCY196635:ODA196635 OMU196635:OMW196635 OWQ196635:OWS196635 PGM196635:PGO196635 PQI196635:PQK196635 QAE196635:QAG196635 QKA196635:QKC196635 QTW196635:QTY196635 RDS196635:RDU196635 RNO196635:RNQ196635 RXK196635:RXM196635 SHG196635:SHI196635 SRC196635:SRE196635 TAY196635:TBA196635 TKU196635:TKW196635 TUQ196635:TUS196635 UEM196635:UEO196635 UOI196635:UOK196635 UYE196635:UYG196635 VIA196635:VIC196635 VRW196635:VRY196635 WBS196635:WBU196635 WLO196635:WLQ196635 WVK196635:WVM196635 C262171:E262171 IY262171:JA262171 SU262171:SW262171 ACQ262171:ACS262171 AMM262171:AMO262171 AWI262171:AWK262171 BGE262171:BGG262171 BQA262171:BQC262171 BZW262171:BZY262171 CJS262171:CJU262171 CTO262171:CTQ262171 DDK262171:DDM262171 DNG262171:DNI262171 DXC262171:DXE262171 EGY262171:EHA262171 EQU262171:EQW262171 FAQ262171:FAS262171 FKM262171:FKO262171 FUI262171:FUK262171 GEE262171:GEG262171 GOA262171:GOC262171 GXW262171:GXY262171 HHS262171:HHU262171 HRO262171:HRQ262171 IBK262171:IBM262171 ILG262171:ILI262171 IVC262171:IVE262171 JEY262171:JFA262171 JOU262171:JOW262171 JYQ262171:JYS262171 KIM262171:KIO262171 KSI262171:KSK262171 LCE262171:LCG262171 LMA262171:LMC262171 LVW262171:LVY262171 MFS262171:MFU262171 MPO262171:MPQ262171 MZK262171:MZM262171 NJG262171:NJI262171 NTC262171:NTE262171 OCY262171:ODA262171 OMU262171:OMW262171 OWQ262171:OWS262171 PGM262171:PGO262171 PQI262171:PQK262171 QAE262171:QAG262171 QKA262171:QKC262171 QTW262171:QTY262171 RDS262171:RDU262171 RNO262171:RNQ262171 RXK262171:RXM262171 SHG262171:SHI262171 SRC262171:SRE262171 TAY262171:TBA262171 TKU262171:TKW262171 TUQ262171:TUS262171 UEM262171:UEO262171 UOI262171:UOK262171 UYE262171:UYG262171 VIA262171:VIC262171 VRW262171:VRY262171 WBS262171:WBU262171 WLO262171:WLQ262171 WVK262171:WVM262171 C327707:E327707 IY327707:JA327707 SU327707:SW327707 ACQ327707:ACS327707 AMM327707:AMO327707 AWI327707:AWK327707 BGE327707:BGG327707 BQA327707:BQC327707 BZW327707:BZY327707 CJS327707:CJU327707 CTO327707:CTQ327707 DDK327707:DDM327707 DNG327707:DNI327707 DXC327707:DXE327707 EGY327707:EHA327707 EQU327707:EQW327707 FAQ327707:FAS327707 FKM327707:FKO327707 FUI327707:FUK327707 GEE327707:GEG327707 GOA327707:GOC327707 GXW327707:GXY327707 HHS327707:HHU327707 HRO327707:HRQ327707 IBK327707:IBM327707 ILG327707:ILI327707 IVC327707:IVE327707 JEY327707:JFA327707 JOU327707:JOW327707 JYQ327707:JYS327707 KIM327707:KIO327707 KSI327707:KSK327707 LCE327707:LCG327707 LMA327707:LMC327707 LVW327707:LVY327707 MFS327707:MFU327707 MPO327707:MPQ327707 MZK327707:MZM327707 NJG327707:NJI327707 NTC327707:NTE327707 OCY327707:ODA327707 OMU327707:OMW327707 OWQ327707:OWS327707 PGM327707:PGO327707 PQI327707:PQK327707 QAE327707:QAG327707 QKA327707:QKC327707 QTW327707:QTY327707 RDS327707:RDU327707 RNO327707:RNQ327707 RXK327707:RXM327707 SHG327707:SHI327707 SRC327707:SRE327707 TAY327707:TBA327707 TKU327707:TKW327707 TUQ327707:TUS327707 UEM327707:UEO327707 UOI327707:UOK327707 UYE327707:UYG327707 VIA327707:VIC327707 VRW327707:VRY327707 WBS327707:WBU327707 WLO327707:WLQ327707 WVK327707:WVM327707 C393243:E393243 IY393243:JA393243 SU393243:SW393243 ACQ393243:ACS393243 AMM393243:AMO393243 AWI393243:AWK393243 BGE393243:BGG393243 BQA393243:BQC393243 BZW393243:BZY393243 CJS393243:CJU393243 CTO393243:CTQ393243 DDK393243:DDM393243 DNG393243:DNI393243 DXC393243:DXE393243 EGY393243:EHA393243 EQU393243:EQW393243 FAQ393243:FAS393243 FKM393243:FKO393243 FUI393243:FUK393243 GEE393243:GEG393243 GOA393243:GOC393243 GXW393243:GXY393243 HHS393243:HHU393243 HRO393243:HRQ393243 IBK393243:IBM393243 ILG393243:ILI393243 IVC393243:IVE393243 JEY393243:JFA393243 JOU393243:JOW393243 JYQ393243:JYS393243 KIM393243:KIO393243 KSI393243:KSK393243 LCE393243:LCG393243 LMA393243:LMC393243 LVW393243:LVY393243 MFS393243:MFU393243 MPO393243:MPQ393243 MZK393243:MZM393243 NJG393243:NJI393243 NTC393243:NTE393243 OCY393243:ODA393243 OMU393243:OMW393243 OWQ393243:OWS393243 PGM393243:PGO393243 PQI393243:PQK393243 QAE393243:QAG393243 QKA393243:QKC393243 QTW393243:QTY393243 RDS393243:RDU393243 RNO393243:RNQ393243 RXK393243:RXM393243 SHG393243:SHI393243 SRC393243:SRE393243 TAY393243:TBA393243 TKU393243:TKW393243 TUQ393243:TUS393243 UEM393243:UEO393243 UOI393243:UOK393243 UYE393243:UYG393243 VIA393243:VIC393243 VRW393243:VRY393243 WBS393243:WBU393243 WLO393243:WLQ393243 WVK393243:WVM393243 C458779:E458779 IY458779:JA458779 SU458779:SW458779 ACQ458779:ACS458779 AMM458779:AMO458779 AWI458779:AWK458779 BGE458779:BGG458779 BQA458779:BQC458779 BZW458779:BZY458779 CJS458779:CJU458779 CTO458779:CTQ458779 DDK458779:DDM458779 DNG458779:DNI458779 DXC458779:DXE458779 EGY458779:EHA458779 EQU458779:EQW458779 FAQ458779:FAS458779 FKM458779:FKO458779 FUI458779:FUK458779 GEE458779:GEG458779 GOA458779:GOC458779 GXW458779:GXY458779 HHS458779:HHU458779 HRO458779:HRQ458779 IBK458779:IBM458779 ILG458779:ILI458779 IVC458779:IVE458779 JEY458779:JFA458779 JOU458779:JOW458779 JYQ458779:JYS458779 KIM458779:KIO458779 KSI458779:KSK458779 LCE458779:LCG458779 LMA458779:LMC458779 LVW458779:LVY458779 MFS458779:MFU458779 MPO458779:MPQ458779 MZK458779:MZM458779 NJG458779:NJI458779 NTC458779:NTE458779 OCY458779:ODA458779 OMU458779:OMW458779 OWQ458779:OWS458779 PGM458779:PGO458779 PQI458779:PQK458779 QAE458779:QAG458779 QKA458779:QKC458779 QTW458779:QTY458779 RDS458779:RDU458779 RNO458779:RNQ458779 RXK458779:RXM458779 SHG458779:SHI458779 SRC458779:SRE458779 TAY458779:TBA458779 TKU458779:TKW458779 TUQ458779:TUS458779 UEM458779:UEO458779 UOI458779:UOK458779 UYE458779:UYG458779 VIA458779:VIC458779 VRW458779:VRY458779 WBS458779:WBU458779 WLO458779:WLQ458779 WVK458779:WVM458779 C524315:E524315 IY524315:JA524315 SU524315:SW524315 ACQ524315:ACS524315 AMM524315:AMO524315 AWI524315:AWK524315 BGE524315:BGG524315 BQA524315:BQC524315 BZW524315:BZY524315 CJS524315:CJU524315 CTO524315:CTQ524315 DDK524315:DDM524315 DNG524315:DNI524315 DXC524315:DXE524315 EGY524315:EHA524315 EQU524315:EQW524315 FAQ524315:FAS524315 FKM524315:FKO524315 FUI524315:FUK524315 GEE524315:GEG524315 GOA524315:GOC524315 GXW524315:GXY524315 HHS524315:HHU524315 HRO524315:HRQ524315 IBK524315:IBM524315 ILG524315:ILI524315 IVC524315:IVE524315 JEY524315:JFA524315 JOU524315:JOW524315 JYQ524315:JYS524315 KIM524315:KIO524315 KSI524315:KSK524315 LCE524315:LCG524315 LMA524315:LMC524315 LVW524315:LVY524315 MFS524315:MFU524315 MPO524315:MPQ524315 MZK524315:MZM524315 NJG524315:NJI524315 NTC524315:NTE524315 OCY524315:ODA524315 OMU524315:OMW524315 OWQ524315:OWS524315 PGM524315:PGO524315 PQI524315:PQK524315 QAE524315:QAG524315 QKA524315:QKC524315 QTW524315:QTY524315 RDS524315:RDU524315 RNO524315:RNQ524315 RXK524315:RXM524315 SHG524315:SHI524315 SRC524315:SRE524315 TAY524315:TBA524315 TKU524315:TKW524315 TUQ524315:TUS524315 UEM524315:UEO524315 UOI524315:UOK524315 UYE524315:UYG524315 VIA524315:VIC524315 VRW524315:VRY524315 WBS524315:WBU524315 WLO524315:WLQ524315 WVK524315:WVM524315 C589851:E589851 IY589851:JA589851 SU589851:SW589851 ACQ589851:ACS589851 AMM589851:AMO589851 AWI589851:AWK589851 BGE589851:BGG589851 BQA589851:BQC589851 BZW589851:BZY589851 CJS589851:CJU589851 CTO589851:CTQ589851 DDK589851:DDM589851 DNG589851:DNI589851 DXC589851:DXE589851 EGY589851:EHA589851 EQU589851:EQW589851 FAQ589851:FAS589851 FKM589851:FKO589851 FUI589851:FUK589851 GEE589851:GEG589851 GOA589851:GOC589851 GXW589851:GXY589851 HHS589851:HHU589851 HRO589851:HRQ589851 IBK589851:IBM589851 ILG589851:ILI589851 IVC589851:IVE589851 JEY589851:JFA589851 JOU589851:JOW589851 JYQ589851:JYS589851 KIM589851:KIO589851 KSI589851:KSK589851 LCE589851:LCG589851 LMA589851:LMC589851 LVW589851:LVY589851 MFS589851:MFU589851 MPO589851:MPQ589851 MZK589851:MZM589851 NJG589851:NJI589851 NTC589851:NTE589851 OCY589851:ODA589851 OMU589851:OMW589851 OWQ589851:OWS589851 PGM589851:PGO589851 PQI589851:PQK589851 QAE589851:QAG589851 QKA589851:QKC589851 QTW589851:QTY589851 RDS589851:RDU589851 RNO589851:RNQ589851 RXK589851:RXM589851 SHG589851:SHI589851 SRC589851:SRE589851 TAY589851:TBA589851 TKU589851:TKW589851 TUQ589851:TUS589851 UEM589851:UEO589851 UOI589851:UOK589851 UYE589851:UYG589851 VIA589851:VIC589851 VRW589851:VRY589851 WBS589851:WBU589851 WLO589851:WLQ589851 WVK589851:WVM589851 C655387:E655387 IY655387:JA655387 SU655387:SW655387 ACQ655387:ACS655387 AMM655387:AMO655387 AWI655387:AWK655387 BGE655387:BGG655387 BQA655387:BQC655387 BZW655387:BZY655387 CJS655387:CJU655387 CTO655387:CTQ655387 DDK655387:DDM655387 DNG655387:DNI655387 DXC655387:DXE655387 EGY655387:EHA655387 EQU655387:EQW655387 FAQ655387:FAS655387 FKM655387:FKO655387 FUI655387:FUK655387 GEE655387:GEG655387 GOA655387:GOC655387 GXW655387:GXY655387 HHS655387:HHU655387 HRO655387:HRQ655387 IBK655387:IBM655387 ILG655387:ILI655387 IVC655387:IVE655387 JEY655387:JFA655387 JOU655387:JOW655387 JYQ655387:JYS655387 KIM655387:KIO655387 KSI655387:KSK655387 LCE655387:LCG655387 LMA655387:LMC655387 LVW655387:LVY655387 MFS655387:MFU655387 MPO655387:MPQ655387 MZK655387:MZM655387 NJG655387:NJI655387 NTC655387:NTE655387 OCY655387:ODA655387 OMU655387:OMW655387 OWQ655387:OWS655387 PGM655387:PGO655387 PQI655387:PQK655387 QAE655387:QAG655387 QKA655387:QKC655387 QTW655387:QTY655387 RDS655387:RDU655387 RNO655387:RNQ655387 RXK655387:RXM655387 SHG655387:SHI655387 SRC655387:SRE655387 TAY655387:TBA655387 TKU655387:TKW655387 TUQ655387:TUS655387 UEM655387:UEO655387 UOI655387:UOK655387 UYE655387:UYG655387 VIA655387:VIC655387 VRW655387:VRY655387 WBS655387:WBU655387 WLO655387:WLQ655387 WVK655387:WVM655387 C720923:E720923 IY720923:JA720923 SU720923:SW720923 ACQ720923:ACS720923 AMM720923:AMO720923 AWI720923:AWK720923 BGE720923:BGG720923 BQA720923:BQC720923 BZW720923:BZY720923 CJS720923:CJU720923 CTO720923:CTQ720923 DDK720923:DDM720923 DNG720923:DNI720923 DXC720923:DXE720923 EGY720923:EHA720923 EQU720923:EQW720923 FAQ720923:FAS720923 FKM720923:FKO720923 FUI720923:FUK720923 GEE720923:GEG720923 GOA720923:GOC720923 GXW720923:GXY720923 HHS720923:HHU720923 HRO720923:HRQ720923 IBK720923:IBM720923 ILG720923:ILI720923 IVC720923:IVE720923 JEY720923:JFA720923 JOU720923:JOW720923 JYQ720923:JYS720923 KIM720923:KIO720923 KSI720923:KSK720923 LCE720923:LCG720923 LMA720923:LMC720923 LVW720923:LVY720923 MFS720923:MFU720923 MPO720923:MPQ720923 MZK720923:MZM720923 NJG720923:NJI720923 NTC720923:NTE720923 OCY720923:ODA720923 OMU720923:OMW720923 OWQ720923:OWS720923 PGM720923:PGO720923 PQI720923:PQK720923 QAE720923:QAG720923 QKA720923:QKC720923 QTW720923:QTY720923 RDS720923:RDU720923 RNO720923:RNQ720923 RXK720923:RXM720923 SHG720923:SHI720923 SRC720923:SRE720923 TAY720923:TBA720923 TKU720923:TKW720923 TUQ720923:TUS720923 UEM720923:UEO720923 UOI720923:UOK720923 UYE720923:UYG720923 VIA720923:VIC720923 VRW720923:VRY720923 WBS720923:WBU720923 WLO720923:WLQ720923 WVK720923:WVM720923 C786459:E786459 IY786459:JA786459 SU786459:SW786459 ACQ786459:ACS786459 AMM786459:AMO786459 AWI786459:AWK786459 BGE786459:BGG786459 BQA786459:BQC786459 BZW786459:BZY786459 CJS786459:CJU786459 CTO786459:CTQ786459 DDK786459:DDM786459 DNG786459:DNI786459 DXC786459:DXE786459 EGY786459:EHA786459 EQU786459:EQW786459 FAQ786459:FAS786459 FKM786459:FKO786459 FUI786459:FUK786459 GEE786459:GEG786459 GOA786459:GOC786459 GXW786459:GXY786459 HHS786459:HHU786459 HRO786459:HRQ786459 IBK786459:IBM786459 ILG786459:ILI786459 IVC786459:IVE786459 JEY786459:JFA786459 JOU786459:JOW786459 JYQ786459:JYS786459 KIM786459:KIO786459 KSI786459:KSK786459 LCE786459:LCG786459 LMA786459:LMC786459 LVW786459:LVY786459 MFS786459:MFU786459 MPO786459:MPQ786459 MZK786459:MZM786459 NJG786459:NJI786459 NTC786459:NTE786459 OCY786459:ODA786459 OMU786459:OMW786459 OWQ786459:OWS786459 PGM786459:PGO786459 PQI786459:PQK786459 QAE786459:QAG786459 QKA786459:QKC786459 QTW786459:QTY786459 RDS786459:RDU786459 RNO786459:RNQ786459 RXK786459:RXM786459 SHG786459:SHI786459 SRC786459:SRE786459 TAY786459:TBA786459 TKU786459:TKW786459 TUQ786459:TUS786459 UEM786459:UEO786459 UOI786459:UOK786459 UYE786459:UYG786459 VIA786459:VIC786459 VRW786459:VRY786459 WBS786459:WBU786459 WLO786459:WLQ786459 WVK786459:WVM786459 C851995:E851995 IY851995:JA851995 SU851995:SW851995 ACQ851995:ACS851995 AMM851995:AMO851995 AWI851995:AWK851995 BGE851995:BGG851995 BQA851995:BQC851995 BZW851995:BZY851995 CJS851995:CJU851995 CTO851995:CTQ851995 DDK851995:DDM851995 DNG851995:DNI851995 DXC851995:DXE851995 EGY851995:EHA851995 EQU851995:EQW851995 FAQ851995:FAS851995 FKM851995:FKO851995 FUI851995:FUK851995 GEE851995:GEG851995 GOA851995:GOC851995 GXW851995:GXY851995 HHS851995:HHU851995 HRO851995:HRQ851995 IBK851995:IBM851995 ILG851995:ILI851995 IVC851995:IVE851995 JEY851995:JFA851995 JOU851995:JOW851995 JYQ851995:JYS851995 KIM851995:KIO851995 KSI851995:KSK851995 LCE851995:LCG851995 LMA851995:LMC851995 LVW851995:LVY851995 MFS851995:MFU851995 MPO851995:MPQ851995 MZK851995:MZM851995 NJG851995:NJI851995 NTC851995:NTE851995 OCY851995:ODA851995 OMU851995:OMW851995 OWQ851995:OWS851995 PGM851995:PGO851995 PQI851995:PQK851995 QAE851995:QAG851995 QKA851995:QKC851995 QTW851995:QTY851995 RDS851995:RDU851995 RNO851995:RNQ851995 RXK851995:RXM851995 SHG851995:SHI851995 SRC851995:SRE851995 TAY851995:TBA851995 TKU851995:TKW851995 TUQ851995:TUS851995 UEM851995:UEO851995 UOI851995:UOK851995 UYE851995:UYG851995 VIA851995:VIC851995 VRW851995:VRY851995 WBS851995:WBU851995 WLO851995:WLQ851995 WVK851995:WVM851995 C917531:E917531 IY917531:JA917531 SU917531:SW917531 ACQ917531:ACS917531 AMM917531:AMO917531 AWI917531:AWK917531 BGE917531:BGG917531 BQA917531:BQC917531 BZW917531:BZY917531 CJS917531:CJU917531 CTO917531:CTQ917531 DDK917531:DDM917531 DNG917531:DNI917531 DXC917531:DXE917531 EGY917531:EHA917531 EQU917531:EQW917531 FAQ917531:FAS917531 FKM917531:FKO917531 FUI917531:FUK917531 GEE917531:GEG917531 GOA917531:GOC917531 GXW917531:GXY917531 HHS917531:HHU917531 HRO917531:HRQ917531 IBK917531:IBM917531 ILG917531:ILI917531 IVC917531:IVE917531 JEY917531:JFA917531 JOU917531:JOW917531 JYQ917531:JYS917531 KIM917531:KIO917531 KSI917531:KSK917531 LCE917531:LCG917531 LMA917531:LMC917531 LVW917531:LVY917531 MFS917531:MFU917531 MPO917531:MPQ917531 MZK917531:MZM917531 NJG917531:NJI917531 NTC917531:NTE917531 OCY917531:ODA917531 OMU917531:OMW917531 OWQ917531:OWS917531 PGM917531:PGO917531 PQI917531:PQK917531 QAE917531:QAG917531 QKA917531:QKC917531 QTW917531:QTY917531 RDS917531:RDU917531 RNO917531:RNQ917531 RXK917531:RXM917531 SHG917531:SHI917531 SRC917531:SRE917531 TAY917531:TBA917531 TKU917531:TKW917531 TUQ917531:TUS917531 UEM917531:UEO917531 UOI917531:UOK917531 UYE917531:UYG917531 VIA917531:VIC917531 VRW917531:VRY917531 WBS917531:WBU917531 WLO917531:WLQ917531 WVK917531:WVM917531 C983067:E983067 IY983067:JA983067 SU983067:SW983067 ACQ983067:ACS983067 AMM983067:AMO983067 AWI983067:AWK983067 BGE983067:BGG983067 BQA983067:BQC983067 BZW983067:BZY983067 CJS983067:CJU983067 CTO983067:CTQ983067 DDK983067:DDM983067 DNG983067:DNI983067 DXC983067:DXE983067 EGY983067:EHA983067 EQU983067:EQW983067 FAQ983067:FAS983067 FKM983067:FKO983067 FUI983067:FUK983067 GEE983067:GEG983067 GOA983067:GOC983067 GXW983067:GXY983067 HHS983067:HHU983067 HRO983067:HRQ983067 IBK983067:IBM983067 ILG983067:ILI983067 IVC983067:IVE983067 JEY983067:JFA983067 JOU983067:JOW983067 JYQ983067:JYS983067 KIM983067:KIO983067 KSI983067:KSK983067 LCE983067:LCG983067 LMA983067:LMC983067 LVW983067:LVY983067 MFS983067:MFU983067 MPO983067:MPQ983067 MZK983067:MZM983067 NJG983067:NJI983067 NTC983067:NTE983067 OCY983067:ODA983067 OMU983067:OMW983067 OWQ983067:OWS983067 PGM983067:PGO983067 PQI983067:PQK983067 QAE983067:QAG983067 QKA983067:QKC983067 QTW983067:QTY983067 RDS983067:RDU983067 RNO983067:RNQ983067 RXK983067:RXM983067 SHG983067:SHI983067 SRC983067:SRE983067 TAY983067:TBA983067 TKU983067:TKW983067 TUQ983067:TUS983067 UEM983067:UEO983067 UOI983067:UOK983067 UYE983067:UYG983067 VIA983067:VIC983067 VRW983067:VRY983067 WBS983067:WBU983067 WLO983067:WLQ983067 WVK983067:WVM983067">
      <formula1>#REF!</formula1>
    </dataValidation>
    <dataValidation type="list" allowBlank="1" showInputMessage="1" showErrorMessage="1" sqref="H15:I15 JD15:JE15 SZ15:TA15 ACV15:ACW15 AMR15:AMS15 AWN15:AWO15 BGJ15:BGK15 BQF15:BQG15 CAB15:CAC15 CJX15:CJY15 CTT15:CTU15 DDP15:DDQ15 DNL15:DNM15 DXH15:DXI15 EHD15:EHE15 EQZ15:ERA15 FAV15:FAW15 FKR15:FKS15 FUN15:FUO15 GEJ15:GEK15 GOF15:GOG15 GYB15:GYC15 HHX15:HHY15 HRT15:HRU15 IBP15:IBQ15 ILL15:ILM15 IVH15:IVI15 JFD15:JFE15 JOZ15:JPA15 JYV15:JYW15 KIR15:KIS15 KSN15:KSO15 LCJ15:LCK15 LMF15:LMG15 LWB15:LWC15 MFX15:MFY15 MPT15:MPU15 MZP15:MZQ15 NJL15:NJM15 NTH15:NTI15 ODD15:ODE15 OMZ15:ONA15 OWV15:OWW15 PGR15:PGS15 PQN15:PQO15 QAJ15:QAK15 QKF15:QKG15 QUB15:QUC15 RDX15:RDY15 RNT15:RNU15 RXP15:RXQ15 SHL15:SHM15 SRH15:SRI15 TBD15:TBE15 TKZ15:TLA15 TUV15:TUW15 UER15:UES15 UON15:UOO15 UYJ15:UYK15 VIF15:VIG15 VSB15:VSC15 WBX15:WBY15 WLT15:WLU15 WVP15:WVQ15 H65551:I65551 JD65551:JE65551 SZ65551:TA65551 ACV65551:ACW65551 AMR65551:AMS65551 AWN65551:AWO65551 BGJ65551:BGK65551 BQF65551:BQG65551 CAB65551:CAC65551 CJX65551:CJY65551 CTT65551:CTU65551 DDP65551:DDQ65551 DNL65551:DNM65551 DXH65551:DXI65551 EHD65551:EHE65551 EQZ65551:ERA65551 FAV65551:FAW65551 FKR65551:FKS65551 FUN65551:FUO65551 GEJ65551:GEK65551 GOF65551:GOG65551 GYB65551:GYC65551 HHX65551:HHY65551 HRT65551:HRU65551 IBP65551:IBQ65551 ILL65551:ILM65551 IVH65551:IVI65551 JFD65551:JFE65551 JOZ65551:JPA65551 JYV65551:JYW65551 KIR65551:KIS65551 KSN65551:KSO65551 LCJ65551:LCK65551 LMF65551:LMG65551 LWB65551:LWC65551 MFX65551:MFY65551 MPT65551:MPU65551 MZP65551:MZQ65551 NJL65551:NJM65551 NTH65551:NTI65551 ODD65551:ODE65551 OMZ65551:ONA65551 OWV65551:OWW65551 PGR65551:PGS65551 PQN65551:PQO65551 QAJ65551:QAK65551 QKF65551:QKG65551 QUB65551:QUC65551 RDX65551:RDY65551 RNT65551:RNU65551 RXP65551:RXQ65551 SHL65551:SHM65551 SRH65551:SRI65551 TBD65551:TBE65551 TKZ65551:TLA65551 TUV65551:TUW65551 UER65551:UES65551 UON65551:UOO65551 UYJ65551:UYK65551 VIF65551:VIG65551 VSB65551:VSC65551 WBX65551:WBY65551 WLT65551:WLU65551 WVP65551:WVQ65551 H131087:I131087 JD131087:JE131087 SZ131087:TA131087 ACV131087:ACW131087 AMR131087:AMS131087 AWN131087:AWO131087 BGJ131087:BGK131087 BQF131087:BQG131087 CAB131087:CAC131087 CJX131087:CJY131087 CTT131087:CTU131087 DDP131087:DDQ131087 DNL131087:DNM131087 DXH131087:DXI131087 EHD131087:EHE131087 EQZ131087:ERA131087 FAV131087:FAW131087 FKR131087:FKS131087 FUN131087:FUO131087 GEJ131087:GEK131087 GOF131087:GOG131087 GYB131087:GYC131087 HHX131087:HHY131087 HRT131087:HRU131087 IBP131087:IBQ131087 ILL131087:ILM131087 IVH131087:IVI131087 JFD131087:JFE131087 JOZ131087:JPA131087 JYV131087:JYW131087 KIR131087:KIS131087 KSN131087:KSO131087 LCJ131087:LCK131087 LMF131087:LMG131087 LWB131087:LWC131087 MFX131087:MFY131087 MPT131087:MPU131087 MZP131087:MZQ131087 NJL131087:NJM131087 NTH131087:NTI131087 ODD131087:ODE131087 OMZ131087:ONA131087 OWV131087:OWW131087 PGR131087:PGS131087 PQN131087:PQO131087 QAJ131087:QAK131087 QKF131087:QKG131087 QUB131087:QUC131087 RDX131087:RDY131087 RNT131087:RNU131087 RXP131087:RXQ131087 SHL131087:SHM131087 SRH131087:SRI131087 TBD131087:TBE131087 TKZ131087:TLA131087 TUV131087:TUW131087 UER131087:UES131087 UON131087:UOO131087 UYJ131087:UYK131087 VIF131087:VIG131087 VSB131087:VSC131087 WBX131087:WBY131087 WLT131087:WLU131087 WVP131087:WVQ131087 H196623:I196623 JD196623:JE196623 SZ196623:TA196623 ACV196623:ACW196623 AMR196623:AMS196623 AWN196623:AWO196623 BGJ196623:BGK196623 BQF196623:BQG196623 CAB196623:CAC196623 CJX196623:CJY196623 CTT196623:CTU196623 DDP196623:DDQ196623 DNL196623:DNM196623 DXH196623:DXI196623 EHD196623:EHE196623 EQZ196623:ERA196623 FAV196623:FAW196623 FKR196623:FKS196623 FUN196623:FUO196623 GEJ196623:GEK196623 GOF196623:GOG196623 GYB196623:GYC196623 HHX196623:HHY196623 HRT196623:HRU196623 IBP196623:IBQ196623 ILL196623:ILM196623 IVH196623:IVI196623 JFD196623:JFE196623 JOZ196623:JPA196623 JYV196623:JYW196623 KIR196623:KIS196623 KSN196623:KSO196623 LCJ196623:LCK196623 LMF196623:LMG196623 LWB196623:LWC196623 MFX196623:MFY196623 MPT196623:MPU196623 MZP196623:MZQ196623 NJL196623:NJM196623 NTH196623:NTI196623 ODD196623:ODE196623 OMZ196623:ONA196623 OWV196623:OWW196623 PGR196623:PGS196623 PQN196623:PQO196623 QAJ196623:QAK196623 QKF196623:QKG196623 QUB196623:QUC196623 RDX196623:RDY196623 RNT196623:RNU196623 RXP196623:RXQ196623 SHL196623:SHM196623 SRH196623:SRI196623 TBD196623:TBE196623 TKZ196623:TLA196623 TUV196623:TUW196623 UER196623:UES196623 UON196623:UOO196623 UYJ196623:UYK196623 VIF196623:VIG196623 VSB196623:VSC196623 WBX196623:WBY196623 WLT196623:WLU196623 WVP196623:WVQ196623 H262159:I262159 JD262159:JE262159 SZ262159:TA262159 ACV262159:ACW262159 AMR262159:AMS262159 AWN262159:AWO262159 BGJ262159:BGK262159 BQF262159:BQG262159 CAB262159:CAC262159 CJX262159:CJY262159 CTT262159:CTU262159 DDP262159:DDQ262159 DNL262159:DNM262159 DXH262159:DXI262159 EHD262159:EHE262159 EQZ262159:ERA262159 FAV262159:FAW262159 FKR262159:FKS262159 FUN262159:FUO262159 GEJ262159:GEK262159 GOF262159:GOG262159 GYB262159:GYC262159 HHX262159:HHY262159 HRT262159:HRU262159 IBP262159:IBQ262159 ILL262159:ILM262159 IVH262159:IVI262159 JFD262159:JFE262159 JOZ262159:JPA262159 JYV262159:JYW262159 KIR262159:KIS262159 KSN262159:KSO262159 LCJ262159:LCK262159 LMF262159:LMG262159 LWB262159:LWC262159 MFX262159:MFY262159 MPT262159:MPU262159 MZP262159:MZQ262159 NJL262159:NJM262159 NTH262159:NTI262159 ODD262159:ODE262159 OMZ262159:ONA262159 OWV262159:OWW262159 PGR262159:PGS262159 PQN262159:PQO262159 QAJ262159:QAK262159 QKF262159:QKG262159 QUB262159:QUC262159 RDX262159:RDY262159 RNT262159:RNU262159 RXP262159:RXQ262159 SHL262159:SHM262159 SRH262159:SRI262159 TBD262159:TBE262159 TKZ262159:TLA262159 TUV262159:TUW262159 UER262159:UES262159 UON262159:UOO262159 UYJ262159:UYK262159 VIF262159:VIG262159 VSB262159:VSC262159 WBX262159:WBY262159 WLT262159:WLU262159 WVP262159:WVQ262159 H327695:I327695 JD327695:JE327695 SZ327695:TA327695 ACV327695:ACW327695 AMR327695:AMS327695 AWN327695:AWO327695 BGJ327695:BGK327695 BQF327695:BQG327695 CAB327695:CAC327695 CJX327695:CJY327695 CTT327695:CTU327695 DDP327695:DDQ327695 DNL327695:DNM327695 DXH327695:DXI327695 EHD327695:EHE327695 EQZ327695:ERA327695 FAV327695:FAW327695 FKR327695:FKS327695 FUN327695:FUO327695 GEJ327695:GEK327695 GOF327695:GOG327695 GYB327695:GYC327695 HHX327695:HHY327695 HRT327695:HRU327695 IBP327695:IBQ327695 ILL327695:ILM327695 IVH327695:IVI327695 JFD327695:JFE327695 JOZ327695:JPA327695 JYV327695:JYW327695 KIR327695:KIS327695 KSN327695:KSO327695 LCJ327695:LCK327695 LMF327695:LMG327695 LWB327695:LWC327695 MFX327695:MFY327695 MPT327695:MPU327695 MZP327695:MZQ327695 NJL327695:NJM327695 NTH327695:NTI327695 ODD327695:ODE327695 OMZ327695:ONA327695 OWV327695:OWW327695 PGR327695:PGS327695 PQN327695:PQO327695 QAJ327695:QAK327695 QKF327695:QKG327695 QUB327695:QUC327695 RDX327695:RDY327695 RNT327695:RNU327695 RXP327695:RXQ327695 SHL327695:SHM327695 SRH327695:SRI327695 TBD327695:TBE327695 TKZ327695:TLA327695 TUV327695:TUW327695 UER327695:UES327695 UON327695:UOO327695 UYJ327695:UYK327695 VIF327695:VIG327695 VSB327695:VSC327695 WBX327695:WBY327695 WLT327695:WLU327695 WVP327695:WVQ327695 H393231:I393231 JD393231:JE393231 SZ393231:TA393231 ACV393231:ACW393231 AMR393231:AMS393231 AWN393231:AWO393231 BGJ393231:BGK393231 BQF393231:BQG393231 CAB393231:CAC393231 CJX393231:CJY393231 CTT393231:CTU393231 DDP393231:DDQ393231 DNL393231:DNM393231 DXH393231:DXI393231 EHD393231:EHE393231 EQZ393231:ERA393231 FAV393231:FAW393231 FKR393231:FKS393231 FUN393231:FUO393231 GEJ393231:GEK393231 GOF393231:GOG393231 GYB393231:GYC393231 HHX393231:HHY393231 HRT393231:HRU393231 IBP393231:IBQ393231 ILL393231:ILM393231 IVH393231:IVI393231 JFD393231:JFE393231 JOZ393231:JPA393231 JYV393231:JYW393231 KIR393231:KIS393231 KSN393231:KSO393231 LCJ393231:LCK393231 LMF393231:LMG393231 LWB393231:LWC393231 MFX393231:MFY393231 MPT393231:MPU393231 MZP393231:MZQ393231 NJL393231:NJM393231 NTH393231:NTI393231 ODD393231:ODE393231 OMZ393231:ONA393231 OWV393231:OWW393231 PGR393231:PGS393231 PQN393231:PQO393231 QAJ393231:QAK393231 QKF393231:QKG393231 QUB393231:QUC393231 RDX393231:RDY393231 RNT393231:RNU393231 RXP393231:RXQ393231 SHL393231:SHM393231 SRH393231:SRI393231 TBD393231:TBE393231 TKZ393231:TLA393231 TUV393231:TUW393231 UER393231:UES393231 UON393231:UOO393231 UYJ393231:UYK393231 VIF393231:VIG393231 VSB393231:VSC393231 WBX393231:WBY393231 WLT393231:WLU393231 WVP393231:WVQ393231 H458767:I458767 JD458767:JE458767 SZ458767:TA458767 ACV458767:ACW458767 AMR458767:AMS458767 AWN458767:AWO458767 BGJ458767:BGK458767 BQF458767:BQG458767 CAB458767:CAC458767 CJX458767:CJY458767 CTT458767:CTU458767 DDP458767:DDQ458767 DNL458767:DNM458767 DXH458767:DXI458767 EHD458767:EHE458767 EQZ458767:ERA458767 FAV458767:FAW458767 FKR458767:FKS458767 FUN458767:FUO458767 GEJ458767:GEK458767 GOF458767:GOG458767 GYB458767:GYC458767 HHX458767:HHY458767 HRT458767:HRU458767 IBP458767:IBQ458767 ILL458767:ILM458767 IVH458767:IVI458767 JFD458767:JFE458767 JOZ458767:JPA458767 JYV458767:JYW458767 KIR458767:KIS458767 KSN458767:KSO458767 LCJ458767:LCK458767 LMF458767:LMG458767 LWB458767:LWC458767 MFX458767:MFY458767 MPT458767:MPU458767 MZP458767:MZQ458767 NJL458767:NJM458767 NTH458767:NTI458767 ODD458767:ODE458767 OMZ458767:ONA458767 OWV458767:OWW458767 PGR458767:PGS458767 PQN458767:PQO458767 QAJ458767:QAK458767 QKF458767:QKG458767 QUB458767:QUC458767 RDX458767:RDY458767 RNT458767:RNU458767 RXP458767:RXQ458767 SHL458767:SHM458767 SRH458767:SRI458767 TBD458767:TBE458767 TKZ458767:TLA458767 TUV458767:TUW458767 UER458767:UES458767 UON458767:UOO458767 UYJ458767:UYK458767 VIF458767:VIG458767 VSB458767:VSC458767 WBX458767:WBY458767 WLT458767:WLU458767 WVP458767:WVQ458767 H524303:I524303 JD524303:JE524303 SZ524303:TA524303 ACV524303:ACW524303 AMR524303:AMS524303 AWN524303:AWO524303 BGJ524303:BGK524303 BQF524303:BQG524303 CAB524303:CAC524303 CJX524303:CJY524303 CTT524303:CTU524303 DDP524303:DDQ524303 DNL524303:DNM524303 DXH524303:DXI524303 EHD524303:EHE524303 EQZ524303:ERA524303 FAV524303:FAW524303 FKR524303:FKS524303 FUN524303:FUO524303 GEJ524303:GEK524303 GOF524303:GOG524303 GYB524303:GYC524303 HHX524303:HHY524303 HRT524303:HRU524303 IBP524303:IBQ524303 ILL524303:ILM524303 IVH524303:IVI524303 JFD524303:JFE524303 JOZ524303:JPA524303 JYV524303:JYW524303 KIR524303:KIS524303 KSN524303:KSO524303 LCJ524303:LCK524303 LMF524303:LMG524303 LWB524303:LWC524303 MFX524303:MFY524303 MPT524303:MPU524303 MZP524303:MZQ524303 NJL524303:NJM524303 NTH524303:NTI524303 ODD524303:ODE524303 OMZ524303:ONA524303 OWV524303:OWW524303 PGR524303:PGS524303 PQN524303:PQO524303 QAJ524303:QAK524303 QKF524303:QKG524303 QUB524303:QUC524303 RDX524303:RDY524303 RNT524303:RNU524303 RXP524303:RXQ524303 SHL524303:SHM524303 SRH524303:SRI524303 TBD524303:TBE524303 TKZ524303:TLA524303 TUV524303:TUW524303 UER524303:UES524303 UON524303:UOO524303 UYJ524303:UYK524303 VIF524303:VIG524303 VSB524303:VSC524303 WBX524303:WBY524303 WLT524303:WLU524303 WVP524303:WVQ524303 H589839:I589839 JD589839:JE589839 SZ589839:TA589839 ACV589839:ACW589839 AMR589839:AMS589839 AWN589839:AWO589839 BGJ589839:BGK589839 BQF589839:BQG589839 CAB589839:CAC589839 CJX589839:CJY589839 CTT589839:CTU589839 DDP589839:DDQ589839 DNL589839:DNM589839 DXH589839:DXI589839 EHD589839:EHE589839 EQZ589839:ERA589839 FAV589839:FAW589839 FKR589839:FKS589839 FUN589839:FUO589839 GEJ589839:GEK589839 GOF589839:GOG589839 GYB589839:GYC589839 HHX589839:HHY589839 HRT589839:HRU589839 IBP589839:IBQ589839 ILL589839:ILM589839 IVH589839:IVI589839 JFD589839:JFE589839 JOZ589839:JPA589839 JYV589839:JYW589839 KIR589839:KIS589839 KSN589839:KSO589839 LCJ589839:LCK589839 LMF589839:LMG589839 LWB589839:LWC589839 MFX589839:MFY589839 MPT589839:MPU589839 MZP589839:MZQ589839 NJL589839:NJM589839 NTH589839:NTI589839 ODD589839:ODE589839 OMZ589839:ONA589839 OWV589839:OWW589839 PGR589839:PGS589839 PQN589839:PQO589839 QAJ589839:QAK589839 QKF589839:QKG589839 QUB589839:QUC589839 RDX589839:RDY589839 RNT589839:RNU589839 RXP589839:RXQ589839 SHL589839:SHM589839 SRH589839:SRI589839 TBD589839:TBE589839 TKZ589839:TLA589839 TUV589839:TUW589839 UER589839:UES589839 UON589839:UOO589839 UYJ589839:UYK589839 VIF589839:VIG589839 VSB589839:VSC589839 WBX589839:WBY589839 WLT589839:WLU589839 WVP589839:WVQ589839 H655375:I655375 JD655375:JE655375 SZ655375:TA655375 ACV655375:ACW655375 AMR655375:AMS655375 AWN655375:AWO655375 BGJ655375:BGK655375 BQF655375:BQG655375 CAB655375:CAC655375 CJX655375:CJY655375 CTT655375:CTU655375 DDP655375:DDQ655375 DNL655375:DNM655375 DXH655375:DXI655375 EHD655375:EHE655375 EQZ655375:ERA655375 FAV655375:FAW655375 FKR655375:FKS655375 FUN655375:FUO655375 GEJ655375:GEK655375 GOF655375:GOG655375 GYB655375:GYC655375 HHX655375:HHY655375 HRT655375:HRU655375 IBP655375:IBQ655375 ILL655375:ILM655375 IVH655375:IVI655375 JFD655375:JFE655375 JOZ655375:JPA655375 JYV655375:JYW655375 KIR655375:KIS655375 KSN655375:KSO655375 LCJ655375:LCK655375 LMF655375:LMG655375 LWB655375:LWC655375 MFX655375:MFY655375 MPT655375:MPU655375 MZP655375:MZQ655375 NJL655375:NJM655375 NTH655375:NTI655375 ODD655375:ODE655375 OMZ655375:ONA655375 OWV655375:OWW655375 PGR655375:PGS655375 PQN655375:PQO655375 QAJ655375:QAK655375 QKF655375:QKG655375 QUB655375:QUC655375 RDX655375:RDY655375 RNT655375:RNU655375 RXP655375:RXQ655375 SHL655375:SHM655375 SRH655375:SRI655375 TBD655375:TBE655375 TKZ655375:TLA655375 TUV655375:TUW655375 UER655375:UES655375 UON655375:UOO655375 UYJ655375:UYK655375 VIF655375:VIG655375 VSB655375:VSC655375 WBX655375:WBY655375 WLT655375:WLU655375 WVP655375:WVQ655375 H720911:I720911 JD720911:JE720911 SZ720911:TA720911 ACV720911:ACW720911 AMR720911:AMS720911 AWN720911:AWO720911 BGJ720911:BGK720911 BQF720911:BQG720911 CAB720911:CAC720911 CJX720911:CJY720911 CTT720911:CTU720911 DDP720911:DDQ720911 DNL720911:DNM720911 DXH720911:DXI720911 EHD720911:EHE720911 EQZ720911:ERA720911 FAV720911:FAW720911 FKR720911:FKS720911 FUN720911:FUO720911 GEJ720911:GEK720911 GOF720911:GOG720911 GYB720911:GYC720911 HHX720911:HHY720911 HRT720911:HRU720911 IBP720911:IBQ720911 ILL720911:ILM720911 IVH720911:IVI720911 JFD720911:JFE720911 JOZ720911:JPA720911 JYV720911:JYW720911 KIR720911:KIS720911 KSN720911:KSO720911 LCJ720911:LCK720911 LMF720911:LMG720911 LWB720911:LWC720911 MFX720911:MFY720911 MPT720911:MPU720911 MZP720911:MZQ720911 NJL720911:NJM720911 NTH720911:NTI720911 ODD720911:ODE720911 OMZ720911:ONA720911 OWV720911:OWW720911 PGR720911:PGS720911 PQN720911:PQO720911 QAJ720911:QAK720911 QKF720911:QKG720911 QUB720911:QUC720911 RDX720911:RDY720911 RNT720911:RNU720911 RXP720911:RXQ720911 SHL720911:SHM720911 SRH720911:SRI720911 TBD720911:TBE720911 TKZ720911:TLA720911 TUV720911:TUW720911 UER720911:UES720911 UON720911:UOO720911 UYJ720911:UYK720911 VIF720911:VIG720911 VSB720911:VSC720911 WBX720911:WBY720911 WLT720911:WLU720911 WVP720911:WVQ720911 H786447:I786447 JD786447:JE786447 SZ786447:TA786447 ACV786447:ACW786447 AMR786447:AMS786447 AWN786447:AWO786447 BGJ786447:BGK786447 BQF786447:BQG786447 CAB786447:CAC786447 CJX786447:CJY786447 CTT786447:CTU786447 DDP786447:DDQ786447 DNL786447:DNM786447 DXH786447:DXI786447 EHD786447:EHE786447 EQZ786447:ERA786447 FAV786447:FAW786447 FKR786447:FKS786447 FUN786447:FUO786447 GEJ786447:GEK786447 GOF786447:GOG786447 GYB786447:GYC786447 HHX786447:HHY786447 HRT786447:HRU786447 IBP786447:IBQ786447 ILL786447:ILM786447 IVH786447:IVI786447 JFD786447:JFE786447 JOZ786447:JPA786447 JYV786447:JYW786447 KIR786447:KIS786447 KSN786447:KSO786447 LCJ786447:LCK786447 LMF786447:LMG786447 LWB786447:LWC786447 MFX786447:MFY786447 MPT786447:MPU786447 MZP786447:MZQ786447 NJL786447:NJM786447 NTH786447:NTI786447 ODD786447:ODE786447 OMZ786447:ONA786447 OWV786447:OWW786447 PGR786447:PGS786447 PQN786447:PQO786447 QAJ786447:QAK786447 QKF786447:QKG786447 QUB786447:QUC786447 RDX786447:RDY786447 RNT786447:RNU786447 RXP786447:RXQ786447 SHL786447:SHM786447 SRH786447:SRI786447 TBD786447:TBE786447 TKZ786447:TLA786447 TUV786447:TUW786447 UER786447:UES786447 UON786447:UOO786447 UYJ786447:UYK786447 VIF786447:VIG786447 VSB786447:VSC786447 WBX786447:WBY786447 WLT786447:WLU786447 WVP786447:WVQ786447 H851983:I851983 JD851983:JE851983 SZ851983:TA851983 ACV851983:ACW851983 AMR851983:AMS851983 AWN851983:AWO851983 BGJ851983:BGK851983 BQF851983:BQG851983 CAB851983:CAC851983 CJX851983:CJY851983 CTT851983:CTU851983 DDP851983:DDQ851983 DNL851983:DNM851983 DXH851983:DXI851983 EHD851983:EHE851983 EQZ851983:ERA851983 FAV851983:FAW851983 FKR851983:FKS851983 FUN851983:FUO851983 GEJ851983:GEK851983 GOF851983:GOG851983 GYB851983:GYC851983 HHX851983:HHY851983 HRT851983:HRU851983 IBP851983:IBQ851983 ILL851983:ILM851983 IVH851983:IVI851983 JFD851983:JFE851983 JOZ851983:JPA851983 JYV851983:JYW851983 KIR851983:KIS851983 KSN851983:KSO851983 LCJ851983:LCK851983 LMF851983:LMG851983 LWB851983:LWC851983 MFX851983:MFY851983 MPT851983:MPU851983 MZP851983:MZQ851983 NJL851983:NJM851983 NTH851983:NTI851983 ODD851983:ODE851983 OMZ851983:ONA851983 OWV851983:OWW851983 PGR851983:PGS851983 PQN851983:PQO851983 QAJ851983:QAK851983 QKF851983:QKG851983 QUB851983:QUC851983 RDX851983:RDY851983 RNT851983:RNU851983 RXP851983:RXQ851983 SHL851983:SHM851983 SRH851983:SRI851983 TBD851983:TBE851983 TKZ851983:TLA851983 TUV851983:TUW851983 UER851983:UES851983 UON851983:UOO851983 UYJ851983:UYK851983 VIF851983:VIG851983 VSB851983:VSC851983 WBX851983:WBY851983 WLT851983:WLU851983 WVP851983:WVQ851983 H917519:I917519 JD917519:JE917519 SZ917519:TA917519 ACV917519:ACW917519 AMR917519:AMS917519 AWN917519:AWO917519 BGJ917519:BGK917519 BQF917519:BQG917519 CAB917519:CAC917519 CJX917519:CJY917519 CTT917519:CTU917519 DDP917519:DDQ917519 DNL917519:DNM917519 DXH917519:DXI917519 EHD917519:EHE917519 EQZ917519:ERA917519 FAV917519:FAW917519 FKR917519:FKS917519 FUN917519:FUO917519 GEJ917519:GEK917519 GOF917519:GOG917519 GYB917519:GYC917519 HHX917519:HHY917519 HRT917519:HRU917519 IBP917519:IBQ917519 ILL917519:ILM917519 IVH917519:IVI917519 JFD917519:JFE917519 JOZ917519:JPA917519 JYV917519:JYW917519 KIR917519:KIS917519 KSN917519:KSO917519 LCJ917519:LCK917519 LMF917519:LMG917519 LWB917519:LWC917519 MFX917519:MFY917519 MPT917519:MPU917519 MZP917519:MZQ917519 NJL917519:NJM917519 NTH917519:NTI917519 ODD917519:ODE917519 OMZ917519:ONA917519 OWV917519:OWW917519 PGR917519:PGS917519 PQN917519:PQO917519 QAJ917519:QAK917519 QKF917519:QKG917519 QUB917519:QUC917519 RDX917519:RDY917519 RNT917519:RNU917519 RXP917519:RXQ917519 SHL917519:SHM917519 SRH917519:SRI917519 TBD917519:TBE917519 TKZ917519:TLA917519 TUV917519:TUW917519 UER917519:UES917519 UON917519:UOO917519 UYJ917519:UYK917519 VIF917519:VIG917519 VSB917519:VSC917519 WBX917519:WBY917519 WLT917519:WLU917519 WVP917519:WVQ917519 H983055:I983055 JD983055:JE983055 SZ983055:TA983055 ACV983055:ACW983055 AMR983055:AMS983055 AWN983055:AWO983055 BGJ983055:BGK983055 BQF983055:BQG983055 CAB983055:CAC983055 CJX983055:CJY983055 CTT983055:CTU983055 DDP983055:DDQ983055 DNL983055:DNM983055 DXH983055:DXI983055 EHD983055:EHE983055 EQZ983055:ERA983055 FAV983055:FAW983055 FKR983055:FKS983055 FUN983055:FUO983055 GEJ983055:GEK983055 GOF983055:GOG983055 GYB983055:GYC983055 HHX983055:HHY983055 HRT983055:HRU983055 IBP983055:IBQ983055 ILL983055:ILM983055 IVH983055:IVI983055 JFD983055:JFE983055 JOZ983055:JPA983055 JYV983055:JYW983055 KIR983055:KIS983055 KSN983055:KSO983055 LCJ983055:LCK983055 LMF983055:LMG983055 LWB983055:LWC983055 MFX983055:MFY983055 MPT983055:MPU983055 MZP983055:MZQ983055 NJL983055:NJM983055 NTH983055:NTI983055 ODD983055:ODE983055 OMZ983055:ONA983055 OWV983055:OWW983055 PGR983055:PGS983055 PQN983055:PQO983055 QAJ983055:QAK983055 QKF983055:QKG983055 QUB983055:QUC983055 RDX983055:RDY983055 RNT983055:RNU983055 RXP983055:RXQ983055 SHL983055:SHM983055 SRH983055:SRI983055 TBD983055:TBE983055 TKZ983055:TLA983055 TUV983055:TUW983055 UER983055:UES983055 UON983055:UOO983055 UYJ983055:UYK983055 VIF983055:VIG983055 VSB983055:VSC983055 WBX983055:WBY983055 WLT983055:WLU983055 WVP983055:WVQ983055">
      <formula1>$M$4:$M$6</formula1>
    </dataValidation>
    <dataValidation type="list" allowBlank="1" showInputMessage="1" showErrorMessage="1" sqref="WVP983056:WVQ983056 IY13:JE13 SU13:TA13 ACQ13:ACW13 AMM13:AMS13 AWI13:AWO13 BGE13:BGK13 BQA13:BQG13 BZW13:CAC13 CJS13:CJY13 CTO13:CTU13 DDK13:DDQ13 DNG13:DNM13 DXC13:DXI13 EGY13:EHE13 EQU13:ERA13 FAQ13:FAW13 FKM13:FKS13 FUI13:FUO13 GEE13:GEK13 GOA13:GOG13 GXW13:GYC13 HHS13:HHY13 HRO13:HRU13 IBK13:IBQ13 ILG13:ILM13 IVC13:IVI13 JEY13:JFE13 JOU13:JPA13 JYQ13:JYW13 KIM13:KIS13 KSI13:KSO13 LCE13:LCK13 LMA13:LMG13 LVW13:LWC13 MFS13:MFY13 MPO13:MPU13 MZK13:MZQ13 NJG13:NJM13 NTC13:NTI13 OCY13:ODE13 OMU13:ONA13 OWQ13:OWW13 PGM13:PGS13 PQI13:PQO13 QAE13:QAK13 QKA13:QKG13 QTW13:QUC13 RDS13:RDY13 RNO13:RNU13 RXK13:RXQ13 SHG13:SHM13 SRC13:SRI13 TAY13:TBE13 TKU13:TLA13 TUQ13:TUW13 UEM13:UES13 UOI13:UOO13 UYE13:UYK13 VIA13:VIG13 VRW13:VSC13 WBS13:WBY13 WLO13:WLU13 WVK13:WVQ13 C65549:I65549 IY65549:JE65549 SU65549:TA65549 ACQ65549:ACW65549 AMM65549:AMS65549 AWI65549:AWO65549 BGE65549:BGK65549 BQA65549:BQG65549 BZW65549:CAC65549 CJS65549:CJY65549 CTO65549:CTU65549 DDK65549:DDQ65549 DNG65549:DNM65549 DXC65549:DXI65549 EGY65549:EHE65549 EQU65549:ERA65549 FAQ65549:FAW65549 FKM65549:FKS65549 FUI65549:FUO65549 GEE65549:GEK65549 GOA65549:GOG65549 GXW65549:GYC65549 HHS65549:HHY65549 HRO65549:HRU65549 IBK65549:IBQ65549 ILG65549:ILM65549 IVC65549:IVI65549 JEY65549:JFE65549 JOU65549:JPA65549 JYQ65549:JYW65549 KIM65549:KIS65549 KSI65549:KSO65549 LCE65549:LCK65549 LMA65549:LMG65549 LVW65549:LWC65549 MFS65549:MFY65549 MPO65549:MPU65549 MZK65549:MZQ65549 NJG65549:NJM65549 NTC65549:NTI65549 OCY65549:ODE65549 OMU65549:ONA65549 OWQ65549:OWW65549 PGM65549:PGS65549 PQI65549:PQO65549 QAE65549:QAK65549 QKA65549:QKG65549 QTW65549:QUC65549 RDS65549:RDY65549 RNO65549:RNU65549 RXK65549:RXQ65549 SHG65549:SHM65549 SRC65549:SRI65549 TAY65549:TBE65549 TKU65549:TLA65549 TUQ65549:TUW65549 UEM65549:UES65549 UOI65549:UOO65549 UYE65549:UYK65549 VIA65549:VIG65549 VRW65549:VSC65549 WBS65549:WBY65549 WLO65549:WLU65549 WVK65549:WVQ65549 C131085:I131085 IY131085:JE131085 SU131085:TA131085 ACQ131085:ACW131085 AMM131085:AMS131085 AWI131085:AWO131085 BGE131085:BGK131085 BQA131085:BQG131085 BZW131085:CAC131085 CJS131085:CJY131085 CTO131085:CTU131085 DDK131085:DDQ131085 DNG131085:DNM131085 DXC131085:DXI131085 EGY131085:EHE131085 EQU131085:ERA131085 FAQ131085:FAW131085 FKM131085:FKS131085 FUI131085:FUO131085 GEE131085:GEK131085 GOA131085:GOG131085 GXW131085:GYC131085 HHS131085:HHY131085 HRO131085:HRU131085 IBK131085:IBQ131085 ILG131085:ILM131085 IVC131085:IVI131085 JEY131085:JFE131085 JOU131085:JPA131085 JYQ131085:JYW131085 KIM131085:KIS131085 KSI131085:KSO131085 LCE131085:LCK131085 LMA131085:LMG131085 LVW131085:LWC131085 MFS131085:MFY131085 MPO131085:MPU131085 MZK131085:MZQ131085 NJG131085:NJM131085 NTC131085:NTI131085 OCY131085:ODE131085 OMU131085:ONA131085 OWQ131085:OWW131085 PGM131085:PGS131085 PQI131085:PQO131085 QAE131085:QAK131085 QKA131085:QKG131085 QTW131085:QUC131085 RDS131085:RDY131085 RNO131085:RNU131085 RXK131085:RXQ131085 SHG131085:SHM131085 SRC131085:SRI131085 TAY131085:TBE131085 TKU131085:TLA131085 TUQ131085:TUW131085 UEM131085:UES131085 UOI131085:UOO131085 UYE131085:UYK131085 VIA131085:VIG131085 VRW131085:VSC131085 WBS131085:WBY131085 WLO131085:WLU131085 WVK131085:WVQ131085 C196621:I196621 IY196621:JE196621 SU196621:TA196621 ACQ196621:ACW196621 AMM196621:AMS196621 AWI196621:AWO196621 BGE196621:BGK196621 BQA196621:BQG196621 BZW196621:CAC196621 CJS196621:CJY196621 CTO196621:CTU196621 DDK196621:DDQ196621 DNG196621:DNM196621 DXC196621:DXI196621 EGY196621:EHE196621 EQU196621:ERA196621 FAQ196621:FAW196621 FKM196621:FKS196621 FUI196621:FUO196621 GEE196621:GEK196621 GOA196621:GOG196621 GXW196621:GYC196621 HHS196621:HHY196621 HRO196621:HRU196621 IBK196621:IBQ196621 ILG196621:ILM196621 IVC196621:IVI196621 JEY196621:JFE196621 JOU196621:JPA196621 JYQ196621:JYW196621 KIM196621:KIS196621 KSI196621:KSO196621 LCE196621:LCK196621 LMA196621:LMG196621 LVW196621:LWC196621 MFS196621:MFY196621 MPO196621:MPU196621 MZK196621:MZQ196621 NJG196621:NJM196621 NTC196621:NTI196621 OCY196621:ODE196621 OMU196621:ONA196621 OWQ196621:OWW196621 PGM196621:PGS196621 PQI196621:PQO196621 QAE196621:QAK196621 QKA196621:QKG196621 QTW196621:QUC196621 RDS196621:RDY196621 RNO196621:RNU196621 RXK196621:RXQ196621 SHG196621:SHM196621 SRC196621:SRI196621 TAY196621:TBE196621 TKU196621:TLA196621 TUQ196621:TUW196621 UEM196621:UES196621 UOI196621:UOO196621 UYE196621:UYK196621 VIA196621:VIG196621 VRW196621:VSC196621 WBS196621:WBY196621 WLO196621:WLU196621 WVK196621:WVQ196621 C262157:I262157 IY262157:JE262157 SU262157:TA262157 ACQ262157:ACW262157 AMM262157:AMS262157 AWI262157:AWO262157 BGE262157:BGK262157 BQA262157:BQG262157 BZW262157:CAC262157 CJS262157:CJY262157 CTO262157:CTU262157 DDK262157:DDQ262157 DNG262157:DNM262157 DXC262157:DXI262157 EGY262157:EHE262157 EQU262157:ERA262157 FAQ262157:FAW262157 FKM262157:FKS262157 FUI262157:FUO262157 GEE262157:GEK262157 GOA262157:GOG262157 GXW262157:GYC262157 HHS262157:HHY262157 HRO262157:HRU262157 IBK262157:IBQ262157 ILG262157:ILM262157 IVC262157:IVI262157 JEY262157:JFE262157 JOU262157:JPA262157 JYQ262157:JYW262157 KIM262157:KIS262157 KSI262157:KSO262157 LCE262157:LCK262157 LMA262157:LMG262157 LVW262157:LWC262157 MFS262157:MFY262157 MPO262157:MPU262157 MZK262157:MZQ262157 NJG262157:NJM262157 NTC262157:NTI262157 OCY262157:ODE262157 OMU262157:ONA262157 OWQ262157:OWW262157 PGM262157:PGS262157 PQI262157:PQO262157 QAE262157:QAK262157 QKA262157:QKG262157 QTW262157:QUC262157 RDS262157:RDY262157 RNO262157:RNU262157 RXK262157:RXQ262157 SHG262157:SHM262157 SRC262157:SRI262157 TAY262157:TBE262157 TKU262157:TLA262157 TUQ262157:TUW262157 UEM262157:UES262157 UOI262157:UOO262157 UYE262157:UYK262157 VIA262157:VIG262157 VRW262157:VSC262157 WBS262157:WBY262157 WLO262157:WLU262157 WVK262157:WVQ262157 C327693:I327693 IY327693:JE327693 SU327693:TA327693 ACQ327693:ACW327693 AMM327693:AMS327693 AWI327693:AWO327693 BGE327693:BGK327693 BQA327693:BQG327693 BZW327693:CAC327693 CJS327693:CJY327693 CTO327693:CTU327693 DDK327693:DDQ327693 DNG327693:DNM327693 DXC327693:DXI327693 EGY327693:EHE327693 EQU327693:ERA327693 FAQ327693:FAW327693 FKM327693:FKS327693 FUI327693:FUO327693 GEE327693:GEK327693 GOA327693:GOG327693 GXW327693:GYC327693 HHS327693:HHY327693 HRO327693:HRU327693 IBK327693:IBQ327693 ILG327693:ILM327693 IVC327693:IVI327693 JEY327693:JFE327693 JOU327693:JPA327693 JYQ327693:JYW327693 KIM327693:KIS327693 KSI327693:KSO327693 LCE327693:LCK327693 LMA327693:LMG327693 LVW327693:LWC327693 MFS327693:MFY327693 MPO327693:MPU327693 MZK327693:MZQ327693 NJG327693:NJM327693 NTC327693:NTI327693 OCY327693:ODE327693 OMU327693:ONA327693 OWQ327693:OWW327693 PGM327693:PGS327693 PQI327693:PQO327693 QAE327693:QAK327693 QKA327693:QKG327693 QTW327693:QUC327693 RDS327693:RDY327693 RNO327693:RNU327693 RXK327693:RXQ327693 SHG327693:SHM327693 SRC327693:SRI327693 TAY327693:TBE327693 TKU327693:TLA327693 TUQ327693:TUW327693 UEM327693:UES327693 UOI327693:UOO327693 UYE327693:UYK327693 VIA327693:VIG327693 VRW327693:VSC327693 WBS327693:WBY327693 WLO327693:WLU327693 WVK327693:WVQ327693 C393229:I393229 IY393229:JE393229 SU393229:TA393229 ACQ393229:ACW393229 AMM393229:AMS393229 AWI393229:AWO393229 BGE393229:BGK393229 BQA393229:BQG393229 BZW393229:CAC393229 CJS393229:CJY393229 CTO393229:CTU393229 DDK393229:DDQ393229 DNG393229:DNM393229 DXC393229:DXI393229 EGY393229:EHE393229 EQU393229:ERA393229 FAQ393229:FAW393229 FKM393229:FKS393229 FUI393229:FUO393229 GEE393229:GEK393229 GOA393229:GOG393229 GXW393229:GYC393229 HHS393229:HHY393229 HRO393229:HRU393229 IBK393229:IBQ393229 ILG393229:ILM393229 IVC393229:IVI393229 JEY393229:JFE393229 JOU393229:JPA393229 JYQ393229:JYW393229 KIM393229:KIS393229 KSI393229:KSO393229 LCE393229:LCK393229 LMA393229:LMG393229 LVW393229:LWC393229 MFS393229:MFY393229 MPO393229:MPU393229 MZK393229:MZQ393229 NJG393229:NJM393229 NTC393229:NTI393229 OCY393229:ODE393229 OMU393229:ONA393229 OWQ393229:OWW393229 PGM393229:PGS393229 PQI393229:PQO393229 QAE393229:QAK393229 QKA393229:QKG393229 QTW393229:QUC393229 RDS393229:RDY393229 RNO393229:RNU393229 RXK393229:RXQ393229 SHG393229:SHM393229 SRC393229:SRI393229 TAY393229:TBE393229 TKU393229:TLA393229 TUQ393229:TUW393229 UEM393229:UES393229 UOI393229:UOO393229 UYE393229:UYK393229 VIA393229:VIG393229 VRW393229:VSC393229 WBS393229:WBY393229 WLO393229:WLU393229 WVK393229:WVQ393229 C458765:I458765 IY458765:JE458765 SU458765:TA458765 ACQ458765:ACW458765 AMM458765:AMS458765 AWI458765:AWO458765 BGE458765:BGK458765 BQA458765:BQG458765 BZW458765:CAC458765 CJS458765:CJY458765 CTO458765:CTU458765 DDK458765:DDQ458765 DNG458765:DNM458765 DXC458765:DXI458765 EGY458765:EHE458765 EQU458765:ERA458765 FAQ458765:FAW458765 FKM458765:FKS458765 FUI458765:FUO458765 GEE458765:GEK458765 GOA458765:GOG458765 GXW458765:GYC458765 HHS458765:HHY458765 HRO458765:HRU458765 IBK458765:IBQ458765 ILG458765:ILM458765 IVC458765:IVI458765 JEY458765:JFE458765 JOU458765:JPA458765 JYQ458765:JYW458765 KIM458765:KIS458765 KSI458765:KSO458765 LCE458765:LCK458765 LMA458765:LMG458765 LVW458765:LWC458765 MFS458765:MFY458765 MPO458765:MPU458765 MZK458765:MZQ458765 NJG458765:NJM458765 NTC458765:NTI458765 OCY458765:ODE458765 OMU458765:ONA458765 OWQ458765:OWW458765 PGM458765:PGS458765 PQI458765:PQO458765 QAE458765:QAK458765 QKA458765:QKG458765 QTW458765:QUC458765 RDS458765:RDY458765 RNO458765:RNU458765 RXK458765:RXQ458765 SHG458765:SHM458765 SRC458765:SRI458765 TAY458765:TBE458765 TKU458765:TLA458765 TUQ458765:TUW458765 UEM458765:UES458765 UOI458765:UOO458765 UYE458765:UYK458765 VIA458765:VIG458765 VRW458765:VSC458765 WBS458765:WBY458765 WLO458765:WLU458765 WVK458765:WVQ458765 C524301:I524301 IY524301:JE524301 SU524301:TA524301 ACQ524301:ACW524301 AMM524301:AMS524301 AWI524301:AWO524301 BGE524301:BGK524301 BQA524301:BQG524301 BZW524301:CAC524301 CJS524301:CJY524301 CTO524301:CTU524301 DDK524301:DDQ524301 DNG524301:DNM524301 DXC524301:DXI524301 EGY524301:EHE524301 EQU524301:ERA524301 FAQ524301:FAW524301 FKM524301:FKS524301 FUI524301:FUO524301 GEE524301:GEK524301 GOA524301:GOG524301 GXW524301:GYC524301 HHS524301:HHY524301 HRO524301:HRU524301 IBK524301:IBQ524301 ILG524301:ILM524301 IVC524301:IVI524301 JEY524301:JFE524301 JOU524301:JPA524301 JYQ524301:JYW524301 KIM524301:KIS524301 KSI524301:KSO524301 LCE524301:LCK524301 LMA524301:LMG524301 LVW524301:LWC524301 MFS524301:MFY524301 MPO524301:MPU524301 MZK524301:MZQ524301 NJG524301:NJM524301 NTC524301:NTI524301 OCY524301:ODE524301 OMU524301:ONA524301 OWQ524301:OWW524301 PGM524301:PGS524301 PQI524301:PQO524301 QAE524301:QAK524301 QKA524301:QKG524301 QTW524301:QUC524301 RDS524301:RDY524301 RNO524301:RNU524301 RXK524301:RXQ524301 SHG524301:SHM524301 SRC524301:SRI524301 TAY524301:TBE524301 TKU524301:TLA524301 TUQ524301:TUW524301 UEM524301:UES524301 UOI524301:UOO524301 UYE524301:UYK524301 VIA524301:VIG524301 VRW524301:VSC524301 WBS524301:WBY524301 WLO524301:WLU524301 WVK524301:WVQ524301 C589837:I589837 IY589837:JE589837 SU589837:TA589837 ACQ589837:ACW589837 AMM589837:AMS589837 AWI589837:AWO589837 BGE589837:BGK589837 BQA589837:BQG589837 BZW589837:CAC589837 CJS589837:CJY589837 CTO589837:CTU589837 DDK589837:DDQ589837 DNG589837:DNM589837 DXC589837:DXI589837 EGY589837:EHE589837 EQU589837:ERA589837 FAQ589837:FAW589837 FKM589837:FKS589837 FUI589837:FUO589837 GEE589837:GEK589837 GOA589837:GOG589837 GXW589837:GYC589837 HHS589837:HHY589837 HRO589837:HRU589837 IBK589837:IBQ589837 ILG589837:ILM589837 IVC589837:IVI589837 JEY589837:JFE589837 JOU589837:JPA589837 JYQ589837:JYW589837 KIM589837:KIS589837 KSI589837:KSO589837 LCE589837:LCK589837 LMA589837:LMG589837 LVW589837:LWC589837 MFS589837:MFY589837 MPO589837:MPU589837 MZK589837:MZQ589837 NJG589837:NJM589837 NTC589837:NTI589837 OCY589837:ODE589837 OMU589837:ONA589837 OWQ589837:OWW589837 PGM589837:PGS589837 PQI589837:PQO589837 QAE589837:QAK589837 QKA589837:QKG589837 QTW589837:QUC589837 RDS589837:RDY589837 RNO589837:RNU589837 RXK589837:RXQ589837 SHG589837:SHM589837 SRC589837:SRI589837 TAY589837:TBE589837 TKU589837:TLA589837 TUQ589837:TUW589837 UEM589837:UES589837 UOI589837:UOO589837 UYE589837:UYK589837 VIA589837:VIG589837 VRW589837:VSC589837 WBS589837:WBY589837 WLO589837:WLU589837 WVK589837:WVQ589837 C655373:I655373 IY655373:JE655373 SU655373:TA655373 ACQ655373:ACW655373 AMM655373:AMS655373 AWI655373:AWO655373 BGE655373:BGK655373 BQA655373:BQG655373 BZW655373:CAC655373 CJS655373:CJY655373 CTO655373:CTU655373 DDK655373:DDQ655373 DNG655373:DNM655373 DXC655373:DXI655373 EGY655373:EHE655373 EQU655373:ERA655373 FAQ655373:FAW655373 FKM655373:FKS655373 FUI655373:FUO655373 GEE655373:GEK655373 GOA655373:GOG655373 GXW655373:GYC655373 HHS655373:HHY655373 HRO655373:HRU655373 IBK655373:IBQ655373 ILG655373:ILM655373 IVC655373:IVI655373 JEY655373:JFE655373 JOU655373:JPA655373 JYQ655373:JYW655373 KIM655373:KIS655373 KSI655373:KSO655373 LCE655373:LCK655373 LMA655373:LMG655373 LVW655373:LWC655373 MFS655373:MFY655373 MPO655373:MPU655373 MZK655373:MZQ655373 NJG655373:NJM655373 NTC655373:NTI655373 OCY655373:ODE655373 OMU655373:ONA655373 OWQ655373:OWW655373 PGM655373:PGS655373 PQI655373:PQO655373 QAE655373:QAK655373 QKA655373:QKG655373 QTW655373:QUC655373 RDS655373:RDY655373 RNO655373:RNU655373 RXK655373:RXQ655373 SHG655373:SHM655373 SRC655373:SRI655373 TAY655373:TBE655373 TKU655373:TLA655373 TUQ655373:TUW655373 UEM655373:UES655373 UOI655373:UOO655373 UYE655373:UYK655373 VIA655373:VIG655373 VRW655373:VSC655373 WBS655373:WBY655373 WLO655373:WLU655373 WVK655373:WVQ655373 C720909:I720909 IY720909:JE720909 SU720909:TA720909 ACQ720909:ACW720909 AMM720909:AMS720909 AWI720909:AWO720909 BGE720909:BGK720909 BQA720909:BQG720909 BZW720909:CAC720909 CJS720909:CJY720909 CTO720909:CTU720909 DDK720909:DDQ720909 DNG720909:DNM720909 DXC720909:DXI720909 EGY720909:EHE720909 EQU720909:ERA720909 FAQ720909:FAW720909 FKM720909:FKS720909 FUI720909:FUO720909 GEE720909:GEK720909 GOA720909:GOG720909 GXW720909:GYC720909 HHS720909:HHY720909 HRO720909:HRU720909 IBK720909:IBQ720909 ILG720909:ILM720909 IVC720909:IVI720909 JEY720909:JFE720909 JOU720909:JPA720909 JYQ720909:JYW720909 KIM720909:KIS720909 KSI720909:KSO720909 LCE720909:LCK720909 LMA720909:LMG720909 LVW720909:LWC720909 MFS720909:MFY720909 MPO720909:MPU720909 MZK720909:MZQ720909 NJG720909:NJM720909 NTC720909:NTI720909 OCY720909:ODE720909 OMU720909:ONA720909 OWQ720909:OWW720909 PGM720909:PGS720909 PQI720909:PQO720909 QAE720909:QAK720909 QKA720909:QKG720909 QTW720909:QUC720909 RDS720909:RDY720909 RNO720909:RNU720909 RXK720909:RXQ720909 SHG720909:SHM720909 SRC720909:SRI720909 TAY720909:TBE720909 TKU720909:TLA720909 TUQ720909:TUW720909 UEM720909:UES720909 UOI720909:UOO720909 UYE720909:UYK720909 VIA720909:VIG720909 VRW720909:VSC720909 WBS720909:WBY720909 WLO720909:WLU720909 WVK720909:WVQ720909 C786445:I786445 IY786445:JE786445 SU786445:TA786445 ACQ786445:ACW786445 AMM786445:AMS786445 AWI786445:AWO786445 BGE786445:BGK786445 BQA786445:BQG786445 BZW786445:CAC786445 CJS786445:CJY786445 CTO786445:CTU786445 DDK786445:DDQ786445 DNG786445:DNM786445 DXC786445:DXI786445 EGY786445:EHE786445 EQU786445:ERA786445 FAQ786445:FAW786445 FKM786445:FKS786445 FUI786445:FUO786445 GEE786445:GEK786445 GOA786445:GOG786445 GXW786445:GYC786445 HHS786445:HHY786445 HRO786445:HRU786445 IBK786445:IBQ786445 ILG786445:ILM786445 IVC786445:IVI786445 JEY786445:JFE786445 JOU786445:JPA786445 JYQ786445:JYW786445 KIM786445:KIS786445 KSI786445:KSO786445 LCE786445:LCK786445 LMA786445:LMG786445 LVW786445:LWC786445 MFS786445:MFY786445 MPO786445:MPU786445 MZK786445:MZQ786445 NJG786445:NJM786445 NTC786445:NTI786445 OCY786445:ODE786445 OMU786445:ONA786445 OWQ786445:OWW786445 PGM786445:PGS786445 PQI786445:PQO786445 QAE786445:QAK786445 QKA786445:QKG786445 QTW786445:QUC786445 RDS786445:RDY786445 RNO786445:RNU786445 RXK786445:RXQ786445 SHG786445:SHM786445 SRC786445:SRI786445 TAY786445:TBE786445 TKU786445:TLA786445 TUQ786445:TUW786445 UEM786445:UES786445 UOI786445:UOO786445 UYE786445:UYK786445 VIA786445:VIG786445 VRW786445:VSC786445 WBS786445:WBY786445 WLO786445:WLU786445 WVK786445:WVQ786445 C851981:I851981 IY851981:JE851981 SU851981:TA851981 ACQ851981:ACW851981 AMM851981:AMS851981 AWI851981:AWO851981 BGE851981:BGK851981 BQA851981:BQG851981 BZW851981:CAC851981 CJS851981:CJY851981 CTO851981:CTU851981 DDK851981:DDQ851981 DNG851981:DNM851981 DXC851981:DXI851981 EGY851981:EHE851981 EQU851981:ERA851981 FAQ851981:FAW851981 FKM851981:FKS851981 FUI851981:FUO851981 GEE851981:GEK851981 GOA851981:GOG851981 GXW851981:GYC851981 HHS851981:HHY851981 HRO851981:HRU851981 IBK851981:IBQ851981 ILG851981:ILM851981 IVC851981:IVI851981 JEY851981:JFE851981 JOU851981:JPA851981 JYQ851981:JYW851981 KIM851981:KIS851981 KSI851981:KSO851981 LCE851981:LCK851981 LMA851981:LMG851981 LVW851981:LWC851981 MFS851981:MFY851981 MPO851981:MPU851981 MZK851981:MZQ851981 NJG851981:NJM851981 NTC851981:NTI851981 OCY851981:ODE851981 OMU851981:ONA851981 OWQ851981:OWW851981 PGM851981:PGS851981 PQI851981:PQO851981 QAE851981:QAK851981 QKA851981:QKG851981 QTW851981:QUC851981 RDS851981:RDY851981 RNO851981:RNU851981 RXK851981:RXQ851981 SHG851981:SHM851981 SRC851981:SRI851981 TAY851981:TBE851981 TKU851981:TLA851981 TUQ851981:TUW851981 UEM851981:UES851981 UOI851981:UOO851981 UYE851981:UYK851981 VIA851981:VIG851981 VRW851981:VSC851981 WBS851981:WBY851981 WLO851981:WLU851981 WVK851981:WVQ851981 C917517:I917517 IY917517:JE917517 SU917517:TA917517 ACQ917517:ACW917517 AMM917517:AMS917517 AWI917517:AWO917517 BGE917517:BGK917517 BQA917517:BQG917517 BZW917517:CAC917517 CJS917517:CJY917517 CTO917517:CTU917517 DDK917517:DDQ917517 DNG917517:DNM917517 DXC917517:DXI917517 EGY917517:EHE917517 EQU917517:ERA917517 FAQ917517:FAW917517 FKM917517:FKS917517 FUI917517:FUO917517 GEE917517:GEK917517 GOA917517:GOG917517 GXW917517:GYC917517 HHS917517:HHY917517 HRO917517:HRU917517 IBK917517:IBQ917517 ILG917517:ILM917517 IVC917517:IVI917517 JEY917517:JFE917517 JOU917517:JPA917517 JYQ917517:JYW917517 KIM917517:KIS917517 KSI917517:KSO917517 LCE917517:LCK917517 LMA917517:LMG917517 LVW917517:LWC917517 MFS917517:MFY917517 MPO917517:MPU917517 MZK917517:MZQ917517 NJG917517:NJM917517 NTC917517:NTI917517 OCY917517:ODE917517 OMU917517:ONA917517 OWQ917517:OWW917517 PGM917517:PGS917517 PQI917517:PQO917517 QAE917517:QAK917517 QKA917517:QKG917517 QTW917517:QUC917517 RDS917517:RDY917517 RNO917517:RNU917517 RXK917517:RXQ917517 SHG917517:SHM917517 SRC917517:SRI917517 TAY917517:TBE917517 TKU917517:TLA917517 TUQ917517:TUW917517 UEM917517:UES917517 UOI917517:UOO917517 UYE917517:UYK917517 VIA917517:VIG917517 VRW917517:VSC917517 WBS917517:WBY917517 WLO917517:WLU917517 WVK917517:WVQ917517 C983053:I983053 IY983053:JE983053 SU983053:TA983053 ACQ983053:ACW983053 AMM983053:AMS983053 AWI983053:AWO983053 BGE983053:BGK983053 BQA983053:BQG983053 BZW983053:CAC983053 CJS983053:CJY983053 CTO983053:CTU983053 DDK983053:DDQ983053 DNG983053:DNM983053 DXC983053:DXI983053 EGY983053:EHE983053 EQU983053:ERA983053 FAQ983053:FAW983053 FKM983053:FKS983053 FUI983053:FUO983053 GEE983053:GEK983053 GOA983053:GOG983053 GXW983053:GYC983053 HHS983053:HHY983053 HRO983053:HRU983053 IBK983053:IBQ983053 ILG983053:ILM983053 IVC983053:IVI983053 JEY983053:JFE983053 JOU983053:JPA983053 JYQ983053:JYW983053 KIM983053:KIS983053 KSI983053:KSO983053 LCE983053:LCK983053 LMA983053:LMG983053 LVW983053:LWC983053 MFS983053:MFY983053 MPO983053:MPU983053 MZK983053:MZQ983053 NJG983053:NJM983053 NTC983053:NTI983053 OCY983053:ODE983053 OMU983053:ONA983053 OWQ983053:OWW983053 PGM983053:PGS983053 PQI983053:PQO983053 QAE983053:QAK983053 QKA983053:QKG983053 QTW983053:QUC983053 RDS983053:RDY983053 RNO983053:RNU983053 RXK983053:RXQ983053 SHG983053:SHM983053 SRC983053:SRI983053 TAY983053:TBE983053 TKU983053:TLA983053 TUQ983053:TUW983053 UEM983053:UES983053 UOI983053:UOO983053 UYE983053:UYK983053 VIA983053:VIG983053 VRW983053:VSC983053 WBS983053:WBY983053 WLO983053:WLU983053 WVK983053:WVQ983053 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H16:I16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H65552:I65552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formula1>#REF!</formula1>
    </dataValidation>
    <dataValidation type="list" allowBlank="1" showInputMessage="1" showErrorMessage="1" sqref="C12:F12 IY12:JB12 SU12:SX12 ACQ12:ACT12 AMM12:AMP12 AWI12:AWL12 BGE12:BGH12 BQA12:BQD12 BZW12:BZZ12 CJS12:CJV12 CTO12:CTR12 DDK12:DDN12 DNG12:DNJ12 DXC12:DXF12 EGY12:EHB12 EQU12:EQX12 FAQ12:FAT12 FKM12:FKP12 FUI12:FUL12 GEE12:GEH12 GOA12:GOD12 GXW12:GXZ12 HHS12:HHV12 HRO12:HRR12 IBK12:IBN12 ILG12:ILJ12 IVC12:IVF12 JEY12:JFB12 JOU12:JOX12 JYQ12:JYT12 KIM12:KIP12 KSI12:KSL12 LCE12:LCH12 LMA12:LMD12 LVW12:LVZ12 MFS12:MFV12 MPO12:MPR12 MZK12:MZN12 NJG12:NJJ12 NTC12:NTF12 OCY12:ODB12 OMU12:OMX12 OWQ12:OWT12 PGM12:PGP12 PQI12:PQL12 QAE12:QAH12 QKA12:QKD12 QTW12:QTZ12 RDS12:RDV12 RNO12:RNR12 RXK12:RXN12 SHG12:SHJ12 SRC12:SRF12 TAY12:TBB12 TKU12:TKX12 TUQ12:TUT12 UEM12:UEP12 UOI12:UOL12 UYE12:UYH12 VIA12:VID12 VRW12:VRZ12 WBS12:WBV12 WLO12:WLR12 WVK12:WVN12 C65548:F65548 IY65548:JB65548 SU65548:SX65548 ACQ65548:ACT65548 AMM65548:AMP65548 AWI65548:AWL65548 BGE65548:BGH65548 BQA65548:BQD65548 BZW65548:BZZ65548 CJS65548:CJV65548 CTO65548:CTR65548 DDK65548:DDN65548 DNG65548:DNJ65548 DXC65548:DXF65548 EGY65548:EHB65548 EQU65548:EQX65548 FAQ65548:FAT65548 FKM65548:FKP65548 FUI65548:FUL65548 GEE65548:GEH65548 GOA65548:GOD65548 GXW65548:GXZ65548 HHS65548:HHV65548 HRO65548:HRR65548 IBK65548:IBN65548 ILG65548:ILJ65548 IVC65548:IVF65548 JEY65548:JFB65548 JOU65548:JOX65548 JYQ65548:JYT65548 KIM65548:KIP65548 KSI65548:KSL65548 LCE65548:LCH65548 LMA65548:LMD65548 LVW65548:LVZ65548 MFS65548:MFV65548 MPO65548:MPR65548 MZK65548:MZN65548 NJG65548:NJJ65548 NTC65548:NTF65548 OCY65548:ODB65548 OMU65548:OMX65548 OWQ65548:OWT65548 PGM65548:PGP65548 PQI65548:PQL65548 QAE65548:QAH65548 QKA65548:QKD65548 QTW65548:QTZ65548 RDS65548:RDV65548 RNO65548:RNR65548 RXK65548:RXN65548 SHG65548:SHJ65548 SRC65548:SRF65548 TAY65548:TBB65548 TKU65548:TKX65548 TUQ65548:TUT65548 UEM65548:UEP65548 UOI65548:UOL65548 UYE65548:UYH65548 VIA65548:VID65548 VRW65548:VRZ65548 WBS65548:WBV65548 WLO65548:WLR65548 WVK65548:WVN65548 C131084:F131084 IY131084:JB131084 SU131084:SX131084 ACQ131084:ACT131084 AMM131084:AMP131084 AWI131084:AWL131084 BGE131084:BGH131084 BQA131084:BQD131084 BZW131084:BZZ131084 CJS131084:CJV131084 CTO131084:CTR131084 DDK131084:DDN131084 DNG131084:DNJ131084 DXC131084:DXF131084 EGY131084:EHB131084 EQU131084:EQX131084 FAQ131084:FAT131084 FKM131084:FKP131084 FUI131084:FUL131084 GEE131084:GEH131084 GOA131084:GOD131084 GXW131084:GXZ131084 HHS131084:HHV131084 HRO131084:HRR131084 IBK131084:IBN131084 ILG131084:ILJ131084 IVC131084:IVF131084 JEY131084:JFB131084 JOU131084:JOX131084 JYQ131084:JYT131084 KIM131084:KIP131084 KSI131084:KSL131084 LCE131084:LCH131084 LMA131084:LMD131084 LVW131084:LVZ131084 MFS131084:MFV131084 MPO131084:MPR131084 MZK131084:MZN131084 NJG131084:NJJ131084 NTC131084:NTF131084 OCY131084:ODB131084 OMU131084:OMX131084 OWQ131084:OWT131084 PGM131084:PGP131084 PQI131084:PQL131084 QAE131084:QAH131084 QKA131084:QKD131084 QTW131084:QTZ131084 RDS131084:RDV131084 RNO131084:RNR131084 RXK131084:RXN131084 SHG131084:SHJ131084 SRC131084:SRF131084 TAY131084:TBB131084 TKU131084:TKX131084 TUQ131084:TUT131084 UEM131084:UEP131084 UOI131084:UOL131084 UYE131084:UYH131084 VIA131084:VID131084 VRW131084:VRZ131084 WBS131084:WBV131084 WLO131084:WLR131084 WVK131084:WVN131084 C196620:F196620 IY196620:JB196620 SU196620:SX196620 ACQ196620:ACT196620 AMM196620:AMP196620 AWI196620:AWL196620 BGE196620:BGH196620 BQA196620:BQD196620 BZW196620:BZZ196620 CJS196620:CJV196620 CTO196620:CTR196620 DDK196620:DDN196620 DNG196620:DNJ196620 DXC196620:DXF196620 EGY196620:EHB196620 EQU196620:EQX196620 FAQ196620:FAT196620 FKM196620:FKP196620 FUI196620:FUL196620 GEE196620:GEH196620 GOA196620:GOD196620 GXW196620:GXZ196620 HHS196620:HHV196620 HRO196620:HRR196620 IBK196620:IBN196620 ILG196620:ILJ196620 IVC196620:IVF196620 JEY196620:JFB196620 JOU196620:JOX196620 JYQ196620:JYT196620 KIM196620:KIP196620 KSI196620:KSL196620 LCE196620:LCH196620 LMA196620:LMD196620 LVW196620:LVZ196620 MFS196620:MFV196620 MPO196620:MPR196620 MZK196620:MZN196620 NJG196620:NJJ196620 NTC196620:NTF196620 OCY196620:ODB196620 OMU196620:OMX196620 OWQ196620:OWT196620 PGM196620:PGP196620 PQI196620:PQL196620 QAE196620:QAH196620 QKA196620:QKD196620 QTW196620:QTZ196620 RDS196620:RDV196620 RNO196620:RNR196620 RXK196620:RXN196620 SHG196620:SHJ196620 SRC196620:SRF196620 TAY196620:TBB196620 TKU196620:TKX196620 TUQ196620:TUT196620 UEM196620:UEP196620 UOI196620:UOL196620 UYE196620:UYH196620 VIA196620:VID196620 VRW196620:VRZ196620 WBS196620:WBV196620 WLO196620:WLR196620 WVK196620:WVN196620 C262156:F262156 IY262156:JB262156 SU262156:SX262156 ACQ262156:ACT262156 AMM262156:AMP262156 AWI262156:AWL262156 BGE262156:BGH262156 BQA262156:BQD262156 BZW262156:BZZ262156 CJS262156:CJV262156 CTO262156:CTR262156 DDK262156:DDN262156 DNG262156:DNJ262156 DXC262156:DXF262156 EGY262156:EHB262156 EQU262156:EQX262156 FAQ262156:FAT262156 FKM262156:FKP262156 FUI262156:FUL262156 GEE262156:GEH262156 GOA262156:GOD262156 GXW262156:GXZ262156 HHS262156:HHV262156 HRO262156:HRR262156 IBK262156:IBN262156 ILG262156:ILJ262156 IVC262156:IVF262156 JEY262156:JFB262156 JOU262156:JOX262156 JYQ262156:JYT262156 KIM262156:KIP262156 KSI262156:KSL262156 LCE262156:LCH262156 LMA262156:LMD262156 LVW262156:LVZ262156 MFS262156:MFV262156 MPO262156:MPR262156 MZK262156:MZN262156 NJG262156:NJJ262156 NTC262156:NTF262156 OCY262156:ODB262156 OMU262156:OMX262156 OWQ262156:OWT262156 PGM262156:PGP262156 PQI262156:PQL262156 QAE262156:QAH262156 QKA262156:QKD262156 QTW262156:QTZ262156 RDS262156:RDV262156 RNO262156:RNR262156 RXK262156:RXN262156 SHG262156:SHJ262156 SRC262156:SRF262156 TAY262156:TBB262156 TKU262156:TKX262156 TUQ262156:TUT262156 UEM262156:UEP262156 UOI262156:UOL262156 UYE262156:UYH262156 VIA262156:VID262156 VRW262156:VRZ262156 WBS262156:WBV262156 WLO262156:WLR262156 WVK262156:WVN262156 C327692:F327692 IY327692:JB327692 SU327692:SX327692 ACQ327692:ACT327692 AMM327692:AMP327692 AWI327692:AWL327692 BGE327692:BGH327692 BQA327692:BQD327692 BZW327692:BZZ327692 CJS327692:CJV327692 CTO327692:CTR327692 DDK327692:DDN327692 DNG327692:DNJ327692 DXC327692:DXF327692 EGY327692:EHB327692 EQU327692:EQX327692 FAQ327692:FAT327692 FKM327692:FKP327692 FUI327692:FUL327692 GEE327692:GEH327692 GOA327692:GOD327692 GXW327692:GXZ327692 HHS327692:HHV327692 HRO327692:HRR327692 IBK327692:IBN327692 ILG327692:ILJ327692 IVC327692:IVF327692 JEY327692:JFB327692 JOU327692:JOX327692 JYQ327692:JYT327692 KIM327692:KIP327692 KSI327692:KSL327692 LCE327692:LCH327692 LMA327692:LMD327692 LVW327692:LVZ327692 MFS327692:MFV327692 MPO327692:MPR327692 MZK327692:MZN327692 NJG327692:NJJ327692 NTC327692:NTF327692 OCY327692:ODB327692 OMU327692:OMX327692 OWQ327692:OWT327692 PGM327692:PGP327692 PQI327692:PQL327692 QAE327692:QAH327692 QKA327692:QKD327692 QTW327692:QTZ327692 RDS327692:RDV327692 RNO327692:RNR327692 RXK327692:RXN327692 SHG327692:SHJ327692 SRC327692:SRF327692 TAY327692:TBB327692 TKU327692:TKX327692 TUQ327692:TUT327692 UEM327692:UEP327692 UOI327692:UOL327692 UYE327692:UYH327692 VIA327692:VID327692 VRW327692:VRZ327692 WBS327692:WBV327692 WLO327692:WLR327692 WVK327692:WVN327692 C393228:F393228 IY393228:JB393228 SU393228:SX393228 ACQ393228:ACT393228 AMM393228:AMP393228 AWI393228:AWL393228 BGE393228:BGH393228 BQA393228:BQD393228 BZW393228:BZZ393228 CJS393228:CJV393228 CTO393228:CTR393228 DDK393228:DDN393228 DNG393228:DNJ393228 DXC393228:DXF393228 EGY393228:EHB393228 EQU393228:EQX393228 FAQ393228:FAT393228 FKM393228:FKP393228 FUI393228:FUL393228 GEE393228:GEH393228 GOA393228:GOD393228 GXW393228:GXZ393228 HHS393228:HHV393228 HRO393228:HRR393228 IBK393228:IBN393228 ILG393228:ILJ393228 IVC393228:IVF393228 JEY393228:JFB393228 JOU393228:JOX393228 JYQ393228:JYT393228 KIM393228:KIP393228 KSI393228:KSL393228 LCE393228:LCH393228 LMA393228:LMD393228 LVW393228:LVZ393228 MFS393228:MFV393228 MPO393228:MPR393228 MZK393228:MZN393228 NJG393228:NJJ393228 NTC393228:NTF393228 OCY393228:ODB393228 OMU393228:OMX393228 OWQ393228:OWT393228 PGM393228:PGP393228 PQI393228:PQL393228 QAE393228:QAH393228 QKA393228:QKD393228 QTW393228:QTZ393228 RDS393228:RDV393228 RNO393228:RNR393228 RXK393228:RXN393228 SHG393228:SHJ393228 SRC393228:SRF393228 TAY393228:TBB393228 TKU393228:TKX393228 TUQ393228:TUT393228 UEM393228:UEP393228 UOI393228:UOL393228 UYE393228:UYH393228 VIA393228:VID393228 VRW393228:VRZ393228 WBS393228:WBV393228 WLO393228:WLR393228 WVK393228:WVN393228 C458764:F458764 IY458764:JB458764 SU458764:SX458764 ACQ458764:ACT458764 AMM458764:AMP458764 AWI458764:AWL458764 BGE458764:BGH458764 BQA458764:BQD458764 BZW458764:BZZ458764 CJS458764:CJV458764 CTO458764:CTR458764 DDK458764:DDN458764 DNG458764:DNJ458764 DXC458764:DXF458764 EGY458764:EHB458764 EQU458764:EQX458764 FAQ458764:FAT458764 FKM458764:FKP458764 FUI458764:FUL458764 GEE458764:GEH458764 GOA458764:GOD458764 GXW458764:GXZ458764 HHS458764:HHV458764 HRO458764:HRR458764 IBK458764:IBN458764 ILG458764:ILJ458764 IVC458764:IVF458764 JEY458764:JFB458764 JOU458764:JOX458764 JYQ458764:JYT458764 KIM458764:KIP458764 KSI458764:KSL458764 LCE458764:LCH458764 LMA458764:LMD458764 LVW458764:LVZ458764 MFS458764:MFV458764 MPO458764:MPR458764 MZK458764:MZN458764 NJG458764:NJJ458764 NTC458764:NTF458764 OCY458764:ODB458764 OMU458764:OMX458764 OWQ458764:OWT458764 PGM458764:PGP458764 PQI458764:PQL458764 QAE458764:QAH458764 QKA458764:QKD458764 QTW458764:QTZ458764 RDS458764:RDV458764 RNO458764:RNR458764 RXK458764:RXN458764 SHG458764:SHJ458764 SRC458764:SRF458764 TAY458764:TBB458764 TKU458764:TKX458764 TUQ458764:TUT458764 UEM458764:UEP458764 UOI458764:UOL458764 UYE458764:UYH458764 VIA458764:VID458764 VRW458764:VRZ458764 WBS458764:WBV458764 WLO458764:WLR458764 WVK458764:WVN458764 C524300:F524300 IY524300:JB524300 SU524300:SX524300 ACQ524300:ACT524300 AMM524300:AMP524300 AWI524300:AWL524300 BGE524300:BGH524300 BQA524300:BQD524300 BZW524300:BZZ524300 CJS524300:CJV524300 CTO524300:CTR524300 DDK524300:DDN524300 DNG524300:DNJ524300 DXC524300:DXF524300 EGY524300:EHB524300 EQU524300:EQX524300 FAQ524300:FAT524300 FKM524300:FKP524300 FUI524300:FUL524300 GEE524300:GEH524300 GOA524300:GOD524300 GXW524300:GXZ524300 HHS524300:HHV524300 HRO524300:HRR524300 IBK524300:IBN524300 ILG524300:ILJ524300 IVC524300:IVF524300 JEY524300:JFB524300 JOU524300:JOX524300 JYQ524300:JYT524300 KIM524300:KIP524300 KSI524300:KSL524300 LCE524300:LCH524300 LMA524300:LMD524300 LVW524300:LVZ524300 MFS524300:MFV524300 MPO524300:MPR524300 MZK524300:MZN524300 NJG524300:NJJ524300 NTC524300:NTF524300 OCY524300:ODB524300 OMU524300:OMX524300 OWQ524300:OWT524300 PGM524300:PGP524300 PQI524300:PQL524300 QAE524300:QAH524300 QKA524300:QKD524300 QTW524300:QTZ524300 RDS524300:RDV524300 RNO524300:RNR524300 RXK524300:RXN524300 SHG524300:SHJ524300 SRC524300:SRF524300 TAY524300:TBB524300 TKU524300:TKX524300 TUQ524300:TUT524300 UEM524300:UEP524300 UOI524300:UOL524300 UYE524300:UYH524300 VIA524300:VID524300 VRW524300:VRZ524300 WBS524300:WBV524300 WLO524300:WLR524300 WVK524300:WVN524300 C589836:F589836 IY589836:JB589836 SU589836:SX589836 ACQ589836:ACT589836 AMM589836:AMP589836 AWI589836:AWL589836 BGE589836:BGH589836 BQA589836:BQD589836 BZW589836:BZZ589836 CJS589836:CJV589836 CTO589836:CTR589836 DDK589836:DDN589836 DNG589836:DNJ589836 DXC589836:DXF589836 EGY589836:EHB589836 EQU589836:EQX589836 FAQ589836:FAT589836 FKM589836:FKP589836 FUI589836:FUL589836 GEE589836:GEH589836 GOA589836:GOD589836 GXW589836:GXZ589836 HHS589836:HHV589836 HRO589836:HRR589836 IBK589836:IBN589836 ILG589836:ILJ589836 IVC589836:IVF589836 JEY589836:JFB589836 JOU589836:JOX589836 JYQ589836:JYT589836 KIM589836:KIP589836 KSI589836:KSL589836 LCE589836:LCH589836 LMA589836:LMD589836 LVW589836:LVZ589836 MFS589836:MFV589836 MPO589836:MPR589836 MZK589836:MZN589836 NJG589836:NJJ589836 NTC589836:NTF589836 OCY589836:ODB589836 OMU589836:OMX589836 OWQ589836:OWT589836 PGM589836:PGP589836 PQI589836:PQL589836 QAE589836:QAH589836 QKA589836:QKD589836 QTW589836:QTZ589836 RDS589836:RDV589836 RNO589836:RNR589836 RXK589836:RXN589836 SHG589836:SHJ589836 SRC589836:SRF589836 TAY589836:TBB589836 TKU589836:TKX589836 TUQ589836:TUT589836 UEM589836:UEP589836 UOI589836:UOL589836 UYE589836:UYH589836 VIA589836:VID589836 VRW589836:VRZ589836 WBS589836:WBV589836 WLO589836:WLR589836 WVK589836:WVN589836 C655372:F655372 IY655372:JB655372 SU655372:SX655372 ACQ655372:ACT655372 AMM655372:AMP655372 AWI655372:AWL655372 BGE655372:BGH655372 BQA655372:BQD655372 BZW655372:BZZ655372 CJS655372:CJV655372 CTO655372:CTR655372 DDK655372:DDN655372 DNG655372:DNJ655372 DXC655372:DXF655372 EGY655372:EHB655372 EQU655372:EQX655372 FAQ655372:FAT655372 FKM655372:FKP655372 FUI655372:FUL655372 GEE655372:GEH655372 GOA655372:GOD655372 GXW655372:GXZ655372 HHS655372:HHV655372 HRO655372:HRR655372 IBK655372:IBN655372 ILG655372:ILJ655372 IVC655372:IVF655372 JEY655372:JFB655372 JOU655372:JOX655372 JYQ655372:JYT655372 KIM655372:KIP655372 KSI655372:KSL655372 LCE655372:LCH655372 LMA655372:LMD655372 LVW655372:LVZ655372 MFS655372:MFV655372 MPO655372:MPR655372 MZK655372:MZN655372 NJG655372:NJJ655372 NTC655372:NTF655372 OCY655372:ODB655372 OMU655372:OMX655372 OWQ655372:OWT655372 PGM655372:PGP655372 PQI655372:PQL655372 QAE655372:QAH655372 QKA655372:QKD655372 QTW655372:QTZ655372 RDS655372:RDV655372 RNO655372:RNR655372 RXK655372:RXN655372 SHG655372:SHJ655372 SRC655372:SRF655372 TAY655372:TBB655372 TKU655372:TKX655372 TUQ655372:TUT655372 UEM655372:UEP655372 UOI655372:UOL655372 UYE655372:UYH655372 VIA655372:VID655372 VRW655372:VRZ655372 WBS655372:WBV655372 WLO655372:WLR655372 WVK655372:WVN655372 C720908:F720908 IY720908:JB720908 SU720908:SX720908 ACQ720908:ACT720908 AMM720908:AMP720908 AWI720908:AWL720908 BGE720908:BGH720908 BQA720908:BQD720908 BZW720908:BZZ720908 CJS720908:CJV720908 CTO720908:CTR720908 DDK720908:DDN720908 DNG720908:DNJ720908 DXC720908:DXF720908 EGY720908:EHB720908 EQU720908:EQX720908 FAQ720908:FAT720908 FKM720908:FKP720908 FUI720908:FUL720908 GEE720908:GEH720908 GOA720908:GOD720908 GXW720908:GXZ720908 HHS720908:HHV720908 HRO720908:HRR720908 IBK720908:IBN720908 ILG720908:ILJ720908 IVC720908:IVF720908 JEY720908:JFB720908 JOU720908:JOX720908 JYQ720908:JYT720908 KIM720908:KIP720908 KSI720908:KSL720908 LCE720908:LCH720908 LMA720908:LMD720908 LVW720908:LVZ720908 MFS720908:MFV720908 MPO720908:MPR720908 MZK720908:MZN720908 NJG720908:NJJ720908 NTC720908:NTF720908 OCY720908:ODB720908 OMU720908:OMX720908 OWQ720908:OWT720908 PGM720908:PGP720908 PQI720908:PQL720908 QAE720908:QAH720908 QKA720908:QKD720908 QTW720908:QTZ720908 RDS720908:RDV720908 RNO720908:RNR720908 RXK720908:RXN720908 SHG720908:SHJ720908 SRC720908:SRF720908 TAY720908:TBB720908 TKU720908:TKX720908 TUQ720908:TUT720908 UEM720908:UEP720908 UOI720908:UOL720908 UYE720908:UYH720908 VIA720908:VID720908 VRW720908:VRZ720908 WBS720908:WBV720908 WLO720908:WLR720908 WVK720908:WVN720908 C786444:F786444 IY786444:JB786444 SU786444:SX786444 ACQ786444:ACT786444 AMM786444:AMP786444 AWI786444:AWL786444 BGE786444:BGH786444 BQA786444:BQD786444 BZW786444:BZZ786444 CJS786444:CJV786444 CTO786444:CTR786444 DDK786444:DDN786444 DNG786444:DNJ786444 DXC786444:DXF786444 EGY786444:EHB786444 EQU786444:EQX786444 FAQ786444:FAT786444 FKM786444:FKP786444 FUI786444:FUL786444 GEE786444:GEH786444 GOA786444:GOD786444 GXW786444:GXZ786444 HHS786444:HHV786444 HRO786444:HRR786444 IBK786444:IBN786444 ILG786444:ILJ786444 IVC786444:IVF786444 JEY786444:JFB786444 JOU786444:JOX786444 JYQ786444:JYT786444 KIM786444:KIP786444 KSI786444:KSL786444 LCE786444:LCH786444 LMA786444:LMD786444 LVW786444:LVZ786444 MFS786444:MFV786444 MPO786444:MPR786444 MZK786444:MZN786444 NJG786444:NJJ786444 NTC786444:NTF786444 OCY786444:ODB786444 OMU786444:OMX786444 OWQ786444:OWT786444 PGM786444:PGP786444 PQI786444:PQL786444 QAE786444:QAH786444 QKA786444:QKD786444 QTW786444:QTZ786444 RDS786444:RDV786444 RNO786444:RNR786444 RXK786444:RXN786444 SHG786444:SHJ786444 SRC786444:SRF786444 TAY786444:TBB786444 TKU786444:TKX786444 TUQ786444:TUT786444 UEM786444:UEP786444 UOI786444:UOL786444 UYE786444:UYH786444 VIA786444:VID786444 VRW786444:VRZ786444 WBS786444:WBV786444 WLO786444:WLR786444 WVK786444:WVN786444 C851980:F851980 IY851980:JB851980 SU851980:SX851980 ACQ851980:ACT851980 AMM851980:AMP851980 AWI851980:AWL851980 BGE851980:BGH851980 BQA851980:BQD851980 BZW851980:BZZ851980 CJS851980:CJV851980 CTO851980:CTR851980 DDK851980:DDN851980 DNG851980:DNJ851980 DXC851980:DXF851980 EGY851980:EHB851980 EQU851980:EQX851980 FAQ851980:FAT851980 FKM851980:FKP851980 FUI851980:FUL851980 GEE851980:GEH851980 GOA851980:GOD851980 GXW851980:GXZ851980 HHS851980:HHV851980 HRO851980:HRR851980 IBK851980:IBN851980 ILG851980:ILJ851980 IVC851980:IVF851980 JEY851980:JFB851980 JOU851980:JOX851980 JYQ851980:JYT851980 KIM851980:KIP851980 KSI851980:KSL851980 LCE851980:LCH851980 LMA851980:LMD851980 LVW851980:LVZ851980 MFS851980:MFV851980 MPO851980:MPR851980 MZK851980:MZN851980 NJG851980:NJJ851980 NTC851980:NTF851980 OCY851980:ODB851980 OMU851980:OMX851980 OWQ851980:OWT851980 PGM851980:PGP851980 PQI851980:PQL851980 QAE851980:QAH851980 QKA851980:QKD851980 QTW851980:QTZ851980 RDS851980:RDV851980 RNO851980:RNR851980 RXK851980:RXN851980 SHG851980:SHJ851980 SRC851980:SRF851980 TAY851980:TBB851980 TKU851980:TKX851980 TUQ851980:TUT851980 UEM851980:UEP851980 UOI851980:UOL851980 UYE851980:UYH851980 VIA851980:VID851980 VRW851980:VRZ851980 WBS851980:WBV851980 WLO851980:WLR851980 WVK851980:WVN851980 C917516:F917516 IY917516:JB917516 SU917516:SX917516 ACQ917516:ACT917516 AMM917516:AMP917516 AWI917516:AWL917516 BGE917516:BGH917516 BQA917516:BQD917516 BZW917516:BZZ917516 CJS917516:CJV917516 CTO917516:CTR917516 DDK917516:DDN917516 DNG917516:DNJ917516 DXC917516:DXF917516 EGY917516:EHB917516 EQU917516:EQX917516 FAQ917516:FAT917516 FKM917516:FKP917516 FUI917516:FUL917516 GEE917516:GEH917516 GOA917516:GOD917516 GXW917516:GXZ917516 HHS917516:HHV917516 HRO917516:HRR917516 IBK917516:IBN917516 ILG917516:ILJ917516 IVC917516:IVF917516 JEY917516:JFB917516 JOU917516:JOX917516 JYQ917516:JYT917516 KIM917516:KIP917516 KSI917516:KSL917516 LCE917516:LCH917516 LMA917516:LMD917516 LVW917516:LVZ917516 MFS917516:MFV917516 MPO917516:MPR917516 MZK917516:MZN917516 NJG917516:NJJ917516 NTC917516:NTF917516 OCY917516:ODB917516 OMU917516:OMX917516 OWQ917516:OWT917516 PGM917516:PGP917516 PQI917516:PQL917516 QAE917516:QAH917516 QKA917516:QKD917516 QTW917516:QTZ917516 RDS917516:RDV917516 RNO917516:RNR917516 RXK917516:RXN917516 SHG917516:SHJ917516 SRC917516:SRF917516 TAY917516:TBB917516 TKU917516:TKX917516 TUQ917516:TUT917516 UEM917516:UEP917516 UOI917516:UOL917516 UYE917516:UYH917516 VIA917516:VID917516 VRW917516:VRZ917516 WBS917516:WBV917516 WLO917516:WLR917516 WVK917516:WVN917516 C983052:F983052 IY983052:JB983052 SU983052:SX983052 ACQ983052:ACT983052 AMM983052:AMP983052 AWI983052:AWL983052 BGE983052:BGH983052 BQA983052:BQD983052 BZW983052:BZZ983052 CJS983052:CJV983052 CTO983052:CTR983052 DDK983052:DDN983052 DNG983052:DNJ983052 DXC983052:DXF983052 EGY983052:EHB983052 EQU983052:EQX983052 FAQ983052:FAT983052 FKM983052:FKP983052 FUI983052:FUL983052 GEE983052:GEH983052 GOA983052:GOD983052 GXW983052:GXZ983052 HHS983052:HHV983052 HRO983052:HRR983052 IBK983052:IBN983052 ILG983052:ILJ983052 IVC983052:IVF983052 JEY983052:JFB983052 JOU983052:JOX983052 JYQ983052:JYT983052 KIM983052:KIP983052 KSI983052:KSL983052 LCE983052:LCH983052 LMA983052:LMD983052 LVW983052:LVZ983052 MFS983052:MFV983052 MPO983052:MPR983052 MZK983052:MZN983052 NJG983052:NJJ983052 NTC983052:NTF983052 OCY983052:ODB983052 OMU983052:OMX983052 OWQ983052:OWT983052 PGM983052:PGP983052 PQI983052:PQL983052 QAE983052:QAH983052 QKA983052:QKD983052 QTW983052:QTZ983052 RDS983052:RDV983052 RNO983052:RNR983052 RXK983052:RXN983052 SHG983052:SHJ983052 SRC983052:SRF983052 TAY983052:TBB983052 TKU983052:TKX983052 TUQ983052:TUT983052 UEM983052:UEP983052 UOI983052:UOL983052 UYE983052:UYH983052 VIA983052:VID983052 VRW983052:VRZ983052 WBS983052:WBV983052 WLO983052:WLR983052 WVK983052:WVN983052">
      <formula1>$M$9:$M$12</formula1>
    </dataValidation>
    <dataValidation type="list" allowBlank="1" showInputMessage="1" showErrorMessage="1" sqref="C13:I13">
      <formula1>$O$13:$O$20</formula1>
    </dataValidation>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17"/>
  <sheetViews>
    <sheetView topLeftCell="A7" zoomScaleNormal="100" workbookViewId="0">
      <selection activeCell="I14" sqref="I14"/>
    </sheetView>
  </sheetViews>
  <sheetFormatPr baseColWidth="10" defaultRowHeight="15" x14ac:dyDescent="0.25"/>
  <cols>
    <col min="1" max="1" width="1.28515625" customWidth="1"/>
    <col min="2" max="2" width="21.85546875" style="186" customWidth="1"/>
    <col min="3" max="3" width="38" style="185" customWidth="1"/>
    <col min="4" max="4" width="26.28515625" customWidth="1"/>
    <col min="5" max="5" width="5.85546875" style="185" customWidth="1"/>
    <col min="6" max="6" width="40.7109375" customWidth="1"/>
    <col min="7" max="7" width="28.42578125" style="185" customWidth="1"/>
    <col min="8" max="8" width="16.140625" style="185" customWidth="1"/>
    <col min="9" max="9" width="16.28515625" customWidth="1"/>
    <col min="10" max="10" width="15.7109375" customWidth="1"/>
    <col min="11" max="11" width="21" customWidth="1"/>
    <col min="108" max="108" width="11.42578125" customWidth="1"/>
    <col min="198" max="198" width="1.42578125" customWidth="1"/>
    <col min="257" max="257" width="1.28515625" customWidth="1"/>
    <col min="258" max="258" width="21.85546875" customWidth="1"/>
    <col min="259" max="259" width="38" customWidth="1"/>
    <col min="260" max="260" width="26.28515625" customWidth="1"/>
    <col min="261" max="261" width="5.85546875" customWidth="1"/>
    <col min="262" max="262" width="40.7109375" customWidth="1"/>
    <col min="263" max="263" width="28.42578125" customWidth="1"/>
    <col min="264" max="264" width="16.140625" customWidth="1"/>
    <col min="265" max="265" width="16.28515625" customWidth="1"/>
    <col min="266" max="266" width="15.7109375" customWidth="1"/>
    <col min="267" max="267" width="21" customWidth="1"/>
    <col min="364" max="364" width="11.42578125" customWidth="1"/>
    <col min="454" max="454" width="1.42578125" customWidth="1"/>
    <col min="513" max="513" width="1.28515625" customWidth="1"/>
    <col min="514" max="514" width="21.85546875" customWidth="1"/>
    <col min="515" max="515" width="38" customWidth="1"/>
    <col min="516" max="516" width="26.28515625" customWidth="1"/>
    <col min="517" max="517" width="5.85546875" customWidth="1"/>
    <col min="518" max="518" width="40.7109375" customWidth="1"/>
    <col min="519" max="519" width="28.42578125" customWidth="1"/>
    <col min="520" max="520" width="16.140625" customWidth="1"/>
    <col min="521" max="521" width="16.28515625" customWidth="1"/>
    <col min="522" max="522" width="15.7109375" customWidth="1"/>
    <col min="523" max="523" width="21" customWidth="1"/>
    <col min="620" max="620" width="11.42578125" customWidth="1"/>
    <col min="710" max="710" width="1.42578125" customWidth="1"/>
    <col min="769" max="769" width="1.28515625" customWidth="1"/>
    <col min="770" max="770" width="21.85546875" customWidth="1"/>
    <col min="771" max="771" width="38" customWidth="1"/>
    <col min="772" max="772" width="26.28515625" customWidth="1"/>
    <col min="773" max="773" width="5.85546875" customWidth="1"/>
    <col min="774" max="774" width="40.7109375" customWidth="1"/>
    <col min="775" max="775" width="28.42578125" customWidth="1"/>
    <col min="776" max="776" width="16.140625" customWidth="1"/>
    <col min="777" max="777" width="16.28515625" customWidth="1"/>
    <col min="778" max="778" width="15.7109375" customWidth="1"/>
    <col min="779" max="779" width="21" customWidth="1"/>
    <col min="876" max="876" width="11.42578125" customWidth="1"/>
    <col min="966" max="966" width="1.42578125" customWidth="1"/>
    <col min="1025" max="1025" width="1.28515625" customWidth="1"/>
    <col min="1026" max="1026" width="21.85546875" customWidth="1"/>
    <col min="1027" max="1027" width="38" customWidth="1"/>
    <col min="1028" max="1028" width="26.28515625" customWidth="1"/>
    <col min="1029" max="1029" width="5.85546875" customWidth="1"/>
    <col min="1030" max="1030" width="40.7109375" customWidth="1"/>
    <col min="1031" max="1031" width="28.42578125" customWidth="1"/>
    <col min="1032" max="1032" width="16.140625" customWidth="1"/>
    <col min="1033" max="1033" width="16.28515625" customWidth="1"/>
    <col min="1034" max="1034" width="15.7109375" customWidth="1"/>
    <col min="1035" max="1035" width="21" customWidth="1"/>
    <col min="1132" max="1132" width="11.42578125" customWidth="1"/>
    <col min="1222" max="1222" width="1.42578125" customWidth="1"/>
    <col min="1281" max="1281" width="1.28515625" customWidth="1"/>
    <col min="1282" max="1282" width="21.85546875" customWidth="1"/>
    <col min="1283" max="1283" width="38" customWidth="1"/>
    <col min="1284" max="1284" width="26.28515625" customWidth="1"/>
    <col min="1285" max="1285" width="5.85546875" customWidth="1"/>
    <col min="1286" max="1286" width="40.7109375" customWidth="1"/>
    <col min="1287" max="1287" width="28.42578125" customWidth="1"/>
    <col min="1288" max="1288" width="16.140625" customWidth="1"/>
    <col min="1289" max="1289" width="16.28515625" customWidth="1"/>
    <col min="1290" max="1290" width="15.7109375" customWidth="1"/>
    <col min="1291" max="1291" width="21" customWidth="1"/>
    <col min="1388" max="1388" width="11.42578125" customWidth="1"/>
    <col min="1478" max="1478" width="1.42578125" customWidth="1"/>
    <col min="1537" max="1537" width="1.28515625" customWidth="1"/>
    <col min="1538" max="1538" width="21.85546875" customWidth="1"/>
    <col min="1539" max="1539" width="38" customWidth="1"/>
    <col min="1540" max="1540" width="26.28515625" customWidth="1"/>
    <col min="1541" max="1541" width="5.85546875" customWidth="1"/>
    <col min="1542" max="1542" width="40.7109375" customWidth="1"/>
    <col min="1543" max="1543" width="28.42578125" customWidth="1"/>
    <col min="1544" max="1544" width="16.140625" customWidth="1"/>
    <col min="1545" max="1545" width="16.28515625" customWidth="1"/>
    <col min="1546" max="1546" width="15.7109375" customWidth="1"/>
    <col min="1547" max="1547" width="21" customWidth="1"/>
    <col min="1644" max="1644" width="11.42578125" customWidth="1"/>
    <col min="1734" max="1734" width="1.42578125" customWidth="1"/>
    <col min="1793" max="1793" width="1.28515625" customWidth="1"/>
    <col min="1794" max="1794" width="21.85546875" customWidth="1"/>
    <col min="1795" max="1795" width="38" customWidth="1"/>
    <col min="1796" max="1796" width="26.28515625" customWidth="1"/>
    <col min="1797" max="1797" width="5.85546875" customWidth="1"/>
    <col min="1798" max="1798" width="40.7109375" customWidth="1"/>
    <col min="1799" max="1799" width="28.42578125" customWidth="1"/>
    <col min="1800" max="1800" width="16.140625" customWidth="1"/>
    <col min="1801" max="1801" width="16.28515625" customWidth="1"/>
    <col min="1802" max="1802" width="15.7109375" customWidth="1"/>
    <col min="1803" max="1803" width="21" customWidth="1"/>
    <col min="1900" max="1900" width="11.42578125" customWidth="1"/>
    <col min="1990" max="1990" width="1.42578125" customWidth="1"/>
    <col min="2049" max="2049" width="1.28515625" customWidth="1"/>
    <col min="2050" max="2050" width="21.85546875" customWidth="1"/>
    <col min="2051" max="2051" width="38" customWidth="1"/>
    <col min="2052" max="2052" width="26.28515625" customWidth="1"/>
    <col min="2053" max="2053" width="5.85546875" customWidth="1"/>
    <col min="2054" max="2054" width="40.7109375" customWidth="1"/>
    <col min="2055" max="2055" width="28.42578125" customWidth="1"/>
    <col min="2056" max="2056" width="16.140625" customWidth="1"/>
    <col min="2057" max="2057" width="16.28515625" customWidth="1"/>
    <col min="2058" max="2058" width="15.7109375" customWidth="1"/>
    <col min="2059" max="2059" width="21" customWidth="1"/>
    <col min="2156" max="2156" width="11.42578125" customWidth="1"/>
    <col min="2246" max="2246" width="1.42578125" customWidth="1"/>
    <col min="2305" max="2305" width="1.28515625" customWidth="1"/>
    <col min="2306" max="2306" width="21.85546875" customWidth="1"/>
    <col min="2307" max="2307" width="38" customWidth="1"/>
    <col min="2308" max="2308" width="26.28515625" customWidth="1"/>
    <col min="2309" max="2309" width="5.85546875" customWidth="1"/>
    <col min="2310" max="2310" width="40.7109375" customWidth="1"/>
    <col min="2311" max="2311" width="28.42578125" customWidth="1"/>
    <col min="2312" max="2312" width="16.140625" customWidth="1"/>
    <col min="2313" max="2313" width="16.28515625" customWidth="1"/>
    <col min="2314" max="2314" width="15.7109375" customWidth="1"/>
    <col min="2315" max="2315" width="21" customWidth="1"/>
    <col min="2412" max="2412" width="11.42578125" customWidth="1"/>
    <col min="2502" max="2502" width="1.42578125" customWidth="1"/>
    <col min="2561" max="2561" width="1.28515625" customWidth="1"/>
    <col min="2562" max="2562" width="21.85546875" customWidth="1"/>
    <col min="2563" max="2563" width="38" customWidth="1"/>
    <col min="2564" max="2564" width="26.28515625" customWidth="1"/>
    <col min="2565" max="2565" width="5.85546875" customWidth="1"/>
    <col min="2566" max="2566" width="40.7109375" customWidth="1"/>
    <col min="2567" max="2567" width="28.42578125" customWidth="1"/>
    <col min="2568" max="2568" width="16.140625" customWidth="1"/>
    <col min="2569" max="2569" width="16.28515625" customWidth="1"/>
    <col min="2570" max="2570" width="15.7109375" customWidth="1"/>
    <col min="2571" max="2571" width="21" customWidth="1"/>
    <col min="2668" max="2668" width="11.42578125" customWidth="1"/>
    <col min="2758" max="2758" width="1.42578125" customWidth="1"/>
    <col min="2817" max="2817" width="1.28515625" customWidth="1"/>
    <col min="2818" max="2818" width="21.85546875" customWidth="1"/>
    <col min="2819" max="2819" width="38" customWidth="1"/>
    <col min="2820" max="2820" width="26.28515625" customWidth="1"/>
    <col min="2821" max="2821" width="5.85546875" customWidth="1"/>
    <col min="2822" max="2822" width="40.7109375" customWidth="1"/>
    <col min="2823" max="2823" width="28.42578125" customWidth="1"/>
    <col min="2824" max="2824" width="16.140625" customWidth="1"/>
    <col min="2825" max="2825" width="16.28515625" customWidth="1"/>
    <col min="2826" max="2826" width="15.7109375" customWidth="1"/>
    <col min="2827" max="2827" width="21" customWidth="1"/>
    <col min="2924" max="2924" width="11.42578125" customWidth="1"/>
    <col min="3014" max="3014" width="1.42578125" customWidth="1"/>
    <col min="3073" max="3073" width="1.28515625" customWidth="1"/>
    <col min="3074" max="3074" width="21.85546875" customWidth="1"/>
    <col min="3075" max="3075" width="38" customWidth="1"/>
    <col min="3076" max="3076" width="26.28515625" customWidth="1"/>
    <col min="3077" max="3077" width="5.85546875" customWidth="1"/>
    <col min="3078" max="3078" width="40.7109375" customWidth="1"/>
    <col min="3079" max="3079" width="28.42578125" customWidth="1"/>
    <col min="3080" max="3080" width="16.140625" customWidth="1"/>
    <col min="3081" max="3081" width="16.28515625" customWidth="1"/>
    <col min="3082" max="3082" width="15.7109375" customWidth="1"/>
    <col min="3083" max="3083" width="21" customWidth="1"/>
    <col min="3180" max="3180" width="11.42578125" customWidth="1"/>
    <col min="3270" max="3270" width="1.42578125" customWidth="1"/>
    <col min="3329" max="3329" width="1.28515625" customWidth="1"/>
    <col min="3330" max="3330" width="21.85546875" customWidth="1"/>
    <col min="3331" max="3331" width="38" customWidth="1"/>
    <col min="3332" max="3332" width="26.28515625" customWidth="1"/>
    <col min="3333" max="3333" width="5.85546875" customWidth="1"/>
    <col min="3334" max="3334" width="40.7109375" customWidth="1"/>
    <col min="3335" max="3335" width="28.42578125" customWidth="1"/>
    <col min="3336" max="3336" width="16.140625" customWidth="1"/>
    <col min="3337" max="3337" width="16.28515625" customWidth="1"/>
    <col min="3338" max="3338" width="15.7109375" customWidth="1"/>
    <col min="3339" max="3339" width="21" customWidth="1"/>
    <col min="3436" max="3436" width="11.42578125" customWidth="1"/>
    <col min="3526" max="3526" width="1.42578125" customWidth="1"/>
    <col min="3585" max="3585" width="1.28515625" customWidth="1"/>
    <col min="3586" max="3586" width="21.85546875" customWidth="1"/>
    <col min="3587" max="3587" width="38" customWidth="1"/>
    <col min="3588" max="3588" width="26.28515625" customWidth="1"/>
    <col min="3589" max="3589" width="5.85546875" customWidth="1"/>
    <col min="3590" max="3590" width="40.7109375" customWidth="1"/>
    <col min="3591" max="3591" width="28.42578125" customWidth="1"/>
    <col min="3592" max="3592" width="16.140625" customWidth="1"/>
    <col min="3593" max="3593" width="16.28515625" customWidth="1"/>
    <col min="3594" max="3594" width="15.7109375" customWidth="1"/>
    <col min="3595" max="3595" width="21" customWidth="1"/>
    <col min="3692" max="3692" width="11.42578125" customWidth="1"/>
    <col min="3782" max="3782" width="1.42578125" customWidth="1"/>
    <col min="3841" max="3841" width="1.28515625" customWidth="1"/>
    <col min="3842" max="3842" width="21.85546875" customWidth="1"/>
    <col min="3843" max="3843" width="38" customWidth="1"/>
    <col min="3844" max="3844" width="26.28515625" customWidth="1"/>
    <col min="3845" max="3845" width="5.85546875" customWidth="1"/>
    <col min="3846" max="3846" width="40.7109375" customWidth="1"/>
    <col min="3847" max="3847" width="28.42578125" customWidth="1"/>
    <col min="3848" max="3848" width="16.140625" customWidth="1"/>
    <col min="3849" max="3849" width="16.28515625" customWidth="1"/>
    <col min="3850" max="3850" width="15.7109375" customWidth="1"/>
    <col min="3851" max="3851" width="21" customWidth="1"/>
    <col min="3948" max="3948" width="11.42578125" customWidth="1"/>
    <col min="4038" max="4038" width="1.42578125" customWidth="1"/>
    <col min="4097" max="4097" width="1.28515625" customWidth="1"/>
    <col min="4098" max="4098" width="21.85546875" customWidth="1"/>
    <col min="4099" max="4099" width="38" customWidth="1"/>
    <col min="4100" max="4100" width="26.28515625" customWidth="1"/>
    <col min="4101" max="4101" width="5.85546875" customWidth="1"/>
    <col min="4102" max="4102" width="40.7109375" customWidth="1"/>
    <col min="4103" max="4103" width="28.42578125" customWidth="1"/>
    <col min="4104" max="4104" width="16.140625" customWidth="1"/>
    <col min="4105" max="4105" width="16.28515625" customWidth="1"/>
    <col min="4106" max="4106" width="15.7109375" customWidth="1"/>
    <col min="4107" max="4107" width="21" customWidth="1"/>
    <col min="4204" max="4204" width="11.42578125" customWidth="1"/>
    <col min="4294" max="4294" width="1.42578125" customWidth="1"/>
    <col min="4353" max="4353" width="1.28515625" customWidth="1"/>
    <col min="4354" max="4354" width="21.85546875" customWidth="1"/>
    <col min="4355" max="4355" width="38" customWidth="1"/>
    <col min="4356" max="4356" width="26.28515625" customWidth="1"/>
    <col min="4357" max="4357" width="5.85546875" customWidth="1"/>
    <col min="4358" max="4358" width="40.7109375" customWidth="1"/>
    <col min="4359" max="4359" width="28.42578125" customWidth="1"/>
    <col min="4360" max="4360" width="16.140625" customWidth="1"/>
    <col min="4361" max="4361" width="16.28515625" customWidth="1"/>
    <col min="4362" max="4362" width="15.7109375" customWidth="1"/>
    <col min="4363" max="4363" width="21" customWidth="1"/>
    <col min="4460" max="4460" width="11.42578125" customWidth="1"/>
    <col min="4550" max="4550" width="1.42578125" customWidth="1"/>
    <col min="4609" max="4609" width="1.28515625" customWidth="1"/>
    <col min="4610" max="4610" width="21.85546875" customWidth="1"/>
    <col min="4611" max="4611" width="38" customWidth="1"/>
    <col min="4612" max="4612" width="26.28515625" customWidth="1"/>
    <col min="4613" max="4613" width="5.85546875" customWidth="1"/>
    <col min="4614" max="4614" width="40.7109375" customWidth="1"/>
    <col min="4615" max="4615" width="28.42578125" customWidth="1"/>
    <col min="4616" max="4616" width="16.140625" customWidth="1"/>
    <col min="4617" max="4617" width="16.28515625" customWidth="1"/>
    <col min="4618" max="4618" width="15.7109375" customWidth="1"/>
    <col min="4619" max="4619" width="21" customWidth="1"/>
    <col min="4716" max="4716" width="11.42578125" customWidth="1"/>
    <col min="4806" max="4806" width="1.42578125" customWidth="1"/>
    <col min="4865" max="4865" width="1.28515625" customWidth="1"/>
    <col min="4866" max="4866" width="21.85546875" customWidth="1"/>
    <col min="4867" max="4867" width="38" customWidth="1"/>
    <col min="4868" max="4868" width="26.28515625" customWidth="1"/>
    <col min="4869" max="4869" width="5.85546875" customWidth="1"/>
    <col min="4870" max="4870" width="40.7109375" customWidth="1"/>
    <col min="4871" max="4871" width="28.42578125" customWidth="1"/>
    <col min="4872" max="4872" width="16.140625" customWidth="1"/>
    <col min="4873" max="4873" width="16.28515625" customWidth="1"/>
    <col min="4874" max="4874" width="15.7109375" customWidth="1"/>
    <col min="4875" max="4875" width="21" customWidth="1"/>
    <col min="4972" max="4972" width="11.42578125" customWidth="1"/>
    <col min="5062" max="5062" width="1.42578125" customWidth="1"/>
    <col min="5121" max="5121" width="1.28515625" customWidth="1"/>
    <col min="5122" max="5122" width="21.85546875" customWidth="1"/>
    <col min="5123" max="5123" width="38" customWidth="1"/>
    <col min="5124" max="5124" width="26.28515625" customWidth="1"/>
    <col min="5125" max="5125" width="5.85546875" customWidth="1"/>
    <col min="5126" max="5126" width="40.7109375" customWidth="1"/>
    <col min="5127" max="5127" width="28.42578125" customWidth="1"/>
    <col min="5128" max="5128" width="16.140625" customWidth="1"/>
    <col min="5129" max="5129" width="16.28515625" customWidth="1"/>
    <col min="5130" max="5130" width="15.7109375" customWidth="1"/>
    <col min="5131" max="5131" width="21" customWidth="1"/>
    <col min="5228" max="5228" width="11.42578125" customWidth="1"/>
    <col min="5318" max="5318" width="1.42578125" customWidth="1"/>
    <col min="5377" max="5377" width="1.28515625" customWidth="1"/>
    <col min="5378" max="5378" width="21.85546875" customWidth="1"/>
    <col min="5379" max="5379" width="38" customWidth="1"/>
    <col min="5380" max="5380" width="26.28515625" customWidth="1"/>
    <col min="5381" max="5381" width="5.85546875" customWidth="1"/>
    <col min="5382" max="5382" width="40.7109375" customWidth="1"/>
    <col min="5383" max="5383" width="28.42578125" customWidth="1"/>
    <col min="5384" max="5384" width="16.140625" customWidth="1"/>
    <col min="5385" max="5385" width="16.28515625" customWidth="1"/>
    <col min="5386" max="5386" width="15.7109375" customWidth="1"/>
    <col min="5387" max="5387" width="21" customWidth="1"/>
    <col min="5484" max="5484" width="11.42578125" customWidth="1"/>
    <col min="5574" max="5574" width="1.42578125" customWidth="1"/>
    <col min="5633" max="5633" width="1.28515625" customWidth="1"/>
    <col min="5634" max="5634" width="21.85546875" customWidth="1"/>
    <col min="5635" max="5635" width="38" customWidth="1"/>
    <col min="5636" max="5636" width="26.28515625" customWidth="1"/>
    <col min="5637" max="5637" width="5.85546875" customWidth="1"/>
    <col min="5638" max="5638" width="40.7109375" customWidth="1"/>
    <col min="5639" max="5639" width="28.42578125" customWidth="1"/>
    <col min="5640" max="5640" width="16.140625" customWidth="1"/>
    <col min="5641" max="5641" width="16.28515625" customWidth="1"/>
    <col min="5642" max="5642" width="15.7109375" customWidth="1"/>
    <col min="5643" max="5643" width="21" customWidth="1"/>
    <col min="5740" max="5740" width="11.42578125" customWidth="1"/>
    <col min="5830" max="5830" width="1.42578125" customWidth="1"/>
    <col min="5889" max="5889" width="1.28515625" customWidth="1"/>
    <col min="5890" max="5890" width="21.85546875" customWidth="1"/>
    <col min="5891" max="5891" width="38" customWidth="1"/>
    <col min="5892" max="5892" width="26.28515625" customWidth="1"/>
    <col min="5893" max="5893" width="5.85546875" customWidth="1"/>
    <col min="5894" max="5894" width="40.7109375" customWidth="1"/>
    <col min="5895" max="5895" width="28.42578125" customWidth="1"/>
    <col min="5896" max="5896" width="16.140625" customWidth="1"/>
    <col min="5897" max="5897" width="16.28515625" customWidth="1"/>
    <col min="5898" max="5898" width="15.7109375" customWidth="1"/>
    <col min="5899" max="5899" width="21" customWidth="1"/>
    <col min="5996" max="5996" width="11.42578125" customWidth="1"/>
    <col min="6086" max="6086" width="1.42578125" customWidth="1"/>
    <col min="6145" max="6145" width="1.28515625" customWidth="1"/>
    <col min="6146" max="6146" width="21.85546875" customWidth="1"/>
    <col min="6147" max="6147" width="38" customWidth="1"/>
    <col min="6148" max="6148" width="26.28515625" customWidth="1"/>
    <col min="6149" max="6149" width="5.85546875" customWidth="1"/>
    <col min="6150" max="6150" width="40.7109375" customWidth="1"/>
    <col min="6151" max="6151" width="28.42578125" customWidth="1"/>
    <col min="6152" max="6152" width="16.140625" customWidth="1"/>
    <col min="6153" max="6153" width="16.28515625" customWidth="1"/>
    <col min="6154" max="6154" width="15.7109375" customWidth="1"/>
    <col min="6155" max="6155" width="21" customWidth="1"/>
    <col min="6252" max="6252" width="11.42578125" customWidth="1"/>
    <col min="6342" max="6342" width="1.42578125" customWidth="1"/>
    <col min="6401" max="6401" width="1.28515625" customWidth="1"/>
    <col min="6402" max="6402" width="21.85546875" customWidth="1"/>
    <col min="6403" max="6403" width="38" customWidth="1"/>
    <col min="6404" max="6404" width="26.28515625" customWidth="1"/>
    <col min="6405" max="6405" width="5.85546875" customWidth="1"/>
    <col min="6406" max="6406" width="40.7109375" customWidth="1"/>
    <col min="6407" max="6407" width="28.42578125" customWidth="1"/>
    <col min="6408" max="6408" width="16.140625" customWidth="1"/>
    <col min="6409" max="6409" width="16.28515625" customWidth="1"/>
    <col min="6410" max="6410" width="15.7109375" customWidth="1"/>
    <col min="6411" max="6411" width="21" customWidth="1"/>
    <col min="6508" max="6508" width="11.42578125" customWidth="1"/>
    <col min="6598" max="6598" width="1.42578125" customWidth="1"/>
    <col min="6657" max="6657" width="1.28515625" customWidth="1"/>
    <col min="6658" max="6658" width="21.85546875" customWidth="1"/>
    <col min="6659" max="6659" width="38" customWidth="1"/>
    <col min="6660" max="6660" width="26.28515625" customWidth="1"/>
    <col min="6661" max="6661" width="5.85546875" customWidth="1"/>
    <col min="6662" max="6662" width="40.7109375" customWidth="1"/>
    <col min="6663" max="6663" width="28.42578125" customWidth="1"/>
    <col min="6664" max="6664" width="16.140625" customWidth="1"/>
    <col min="6665" max="6665" width="16.28515625" customWidth="1"/>
    <col min="6666" max="6666" width="15.7109375" customWidth="1"/>
    <col min="6667" max="6667" width="21" customWidth="1"/>
    <col min="6764" max="6764" width="11.42578125" customWidth="1"/>
    <col min="6854" max="6854" width="1.42578125" customWidth="1"/>
    <col min="6913" max="6913" width="1.28515625" customWidth="1"/>
    <col min="6914" max="6914" width="21.85546875" customWidth="1"/>
    <col min="6915" max="6915" width="38" customWidth="1"/>
    <col min="6916" max="6916" width="26.28515625" customWidth="1"/>
    <col min="6917" max="6917" width="5.85546875" customWidth="1"/>
    <col min="6918" max="6918" width="40.7109375" customWidth="1"/>
    <col min="6919" max="6919" width="28.42578125" customWidth="1"/>
    <col min="6920" max="6920" width="16.140625" customWidth="1"/>
    <col min="6921" max="6921" width="16.28515625" customWidth="1"/>
    <col min="6922" max="6922" width="15.7109375" customWidth="1"/>
    <col min="6923" max="6923" width="21" customWidth="1"/>
    <col min="7020" max="7020" width="11.42578125" customWidth="1"/>
    <col min="7110" max="7110" width="1.42578125" customWidth="1"/>
    <col min="7169" max="7169" width="1.28515625" customWidth="1"/>
    <col min="7170" max="7170" width="21.85546875" customWidth="1"/>
    <col min="7171" max="7171" width="38" customWidth="1"/>
    <col min="7172" max="7172" width="26.28515625" customWidth="1"/>
    <col min="7173" max="7173" width="5.85546875" customWidth="1"/>
    <col min="7174" max="7174" width="40.7109375" customWidth="1"/>
    <col min="7175" max="7175" width="28.42578125" customWidth="1"/>
    <col min="7176" max="7176" width="16.140625" customWidth="1"/>
    <col min="7177" max="7177" width="16.28515625" customWidth="1"/>
    <col min="7178" max="7178" width="15.7109375" customWidth="1"/>
    <col min="7179" max="7179" width="21" customWidth="1"/>
    <col min="7276" max="7276" width="11.42578125" customWidth="1"/>
    <col min="7366" max="7366" width="1.42578125" customWidth="1"/>
    <col min="7425" max="7425" width="1.28515625" customWidth="1"/>
    <col min="7426" max="7426" width="21.85546875" customWidth="1"/>
    <col min="7427" max="7427" width="38" customWidth="1"/>
    <col min="7428" max="7428" width="26.28515625" customWidth="1"/>
    <col min="7429" max="7429" width="5.85546875" customWidth="1"/>
    <col min="7430" max="7430" width="40.7109375" customWidth="1"/>
    <col min="7431" max="7431" width="28.42578125" customWidth="1"/>
    <col min="7432" max="7432" width="16.140625" customWidth="1"/>
    <col min="7433" max="7433" width="16.28515625" customWidth="1"/>
    <col min="7434" max="7434" width="15.7109375" customWidth="1"/>
    <col min="7435" max="7435" width="21" customWidth="1"/>
    <col min="7532" max="7532" width="11.42578125" customWidth="1"/>
    <col min="7622" max="7622" width="1.42578125" customWidth="1"/>
    <col min="7681" max="7681" width="1.28515625" customWidth="1"/>
    <col min="7682" max="7682" width="21.85546875" customWidth="1"/>
    <col min="7683" max="7683" width="38" customWidth="1"/>
    <col min="7684" max="7684" width="26.28515625" customWidth="1"/>
    <col min="7685" max="7685" width="5.85546875" customWidth="1"/>
    <col min="7686" max="7686" width="40.7109375" customWidth="1"/>
    <col min="7687" max="7687" width="28.42578125" customWidth="1"/>
    <col min="7688" max="7688" width="16.140625" customWidth="1"/>
    <col min="7689" max="7689" width="16.28515625" customWidth="1"/>
    <col min="7690" max="7690" width="15.7109375" customWidth="1"/>
    <col min="7691" max="7691" width="21" customWidth="1"/>
    <col min="7788" max="7788" width="11.42578125" customWidth="1"/>
    <col min="7878" max="7878" width="1.42578125" customWidth="1"/>
    <col min="7937" max="7937" width="1.28515625" customWidth="1"/>
    <col min="7938" max="7938" width="21.85546875" customWidth="1"/>
    <col min="7939" max="7939" width="38" customWidth="1"/>
    <col min="7940" max="7940" width="26.28515625" customWidth="1"/>
    <col min="7941" max="7941" width="5.85546875" customWidth="1"/>
    <col min="7942" max="7942" width="40.7109375" customWidth="1"/>
    <col min="7943" max="7943" width="28.42578125" customWidth="1"/>
    <col min="7944" max="7944" width="16.140625" customWidth="1"/>
    <col min="7945" max="7945" width="16.28515625" customWidth="1"/>
    <col min="7946" max="7946" width="15.7109375" customWidth="1"/>
    <col min="7947" max="7947" width="21" customWidth="1"/>
    <col min="8044" max="8044" width="11.42578125" customWidth="1"/>
    <col min="8134" max="8134" width="1.42578125" customWidth="1"/>
    <col min="8193" max="8193" width="1.28515625" customWidth="1"/>
    <col min="8194" max="8194" width="21.85546875" customWidth="1"/>
    <col min="8195" max="8195" width="38" customWidth="1"/>
    <col min="8196" max="8196" width="26.28515625" customWidth="1"/>
    <col min="8197" max="8197" width="5.85546875" customWidth="1"/>
    <col min="8198" max="8198" width="40.7109375" customWidth="1"/>
    <col min="8199" max="8199" width="28.42578125" customWidth="1"/>
    <col min="8200" max="8200" width="16.140625" customWidth="1"/>
    <col min="8201" max="8201" width="16.28515625" customWidth="1"/>
    <col min="8202" max="8202" width="15.7109375" customWidth="1"/>
    <col min="8203" max="8203" width="21" customWidth="1"/>
    <col min="8300" max="8300" width="11.42578125" customWidth="1"/>
    <col min="8390" max="8390" width="1.42578125" customWidth="1"/>
    <col min="8449" max="8449" width="1.28515625" customWidth="1"/>
    <col min="8450" max="8450" width="21.85546875" customWidth="1"/>
    <col min="8451" max="8451" width="38" customWidth="1"/>
    <col min="8452" max="8452" width="26.28515625" customWidth="1"/>
    <col min="8453" max="8453" width="5.85546875" customWidth="1"/>
    <col min="8454" max="8454" width="40.7109375" customWidth="1"/>
    <col min="8455" max="8455" width="28.42578125" customWidth="1"/>
    <col min="8456" max="8456" width="16.140625" customWidth="1"/>
    <col min="8457" max="8457" width="16.28515625" customWidth="1"/>
    <col min="8458" max="8458" width="15.7109375" customWidth="1"/>
    <col min="8459" max="8459" width="21" customWidth="1"/>
    <col min="8556" max="8556" width="11.42578125" customWidth="1"/>
    <col min="8646" max="8646" width="1.42578125" customWidth="1"/>
    <col min="8705" max="8705" width="1.28515625" customWidth="1"/>
    <col min="8706" max="8706" width="21.85546875" customWidth="1"/>
    <col min="8707" max="8707" width="38" customWidth="1"/>
    <col min="8708" max="8708" width="26.28515625" customWidth="1"/>
    <col min="8709" max="8709" width="5.85546875" customWidth="1"/>
    <col min="8710" max="8710" width="40.7109375" customWidth="1"/>
    <col min="8711" max="8711" width="28.42578125" customWidth="1"/>
    <col min="8712" max="8712" width="16.140625" customWidth="1"/>
    <col min="8713" max="8713" width="16.28515625" customWidth="1"/>
    <col min="8714" max="8714" width="15.7109375" customWidth="1"/>
    <col min="8715" max="8715" width="21" customWidth="1"/>
    <col min="8812" max="8812" width="11.42578125" customWidth="1"/>
    <col min="8902" max="8902" width="1.42578125" customWidth="1"/>
    <col min="8961" max="8961" width="1.28515625" customWidth="1"/>
    <col min="8962" max="8962" width="21.85546875" customWidth="1"/>
    <col min="8963" max="8963" width="38" customWidth="1"/>
    <col min="8964" max="8964" width="26.28515625" customWidth="1"/>
    <col min="8965" max="8965" width="5.85546875" customWidth="1"/>
    <col min="8966" max="8966" width="40.7109375" customWidth="1"/>
    <col min="8967" max="8967" width="28.42578125" customWidth="1"/>
    <col min="8968" max="8968" width="16.140625" customWidth="1"/>
    <col min="8969" max="8969" width="16.28515625" customWidth="1"/>
    <col min="8970" max="8970" width="15.7109375" customWidth="1"/>
    <col min="8971" max="8971" width="21" customWidth="1"/>
    <col min="9068" max="9068" width="11.42578125" customWidth="1"/>
    <col min="9158" max="9158" width="1.42578125" customWidth="1"/>
    <col min="9217" max="9217" width="1.28515625" customWidth="1"/>
    <col min="9218" max="9218" width="21.85546875" customWidth="1"/>
    <col min="9219" max="9219" width="38" customWidth="1"/>
    <col min="9220" max="9220" width="26.28515625" customWidth="1"/>
    <col min="9221" max="9221" width="5.85546875" customWidth="1"/>
    <col min="9222" max="9222" width="40.7109375" customWidth="1"/>
    <col min="9223" max="9223" width="28.42578125" customWidth="1"/>
    <col min="9224" max="9224" width="16.140625" customWidth="1"/>
    <col min="9225" max="9225" width="16.28515625" customWidth="1"/>
    <col min="9226" max="9226" width="15.7109375" customWidth="1"/>
    <col min="9227" max="9227" width="21" customWidth="1"/>
    <col min="9324" max="9324" width="11.42578125" customWidth="1"/>
    <col min="9414" max="9414" width="1.42578125" customWidth="1"/>
    <col min="9473" max="9473" width="1.28515625" customWidth="1"/>
    <col min="9474" max="9474" width="21.85546875" customWidth="1"/>
    <col min="9475" max="9475" width="38" customWidth="1"/>
    <col min="9476" max="9476" width="26.28515625" customWidth="1"/>
    <col min="9477" max="9477" width="5.85546875" customWidth="1"/>
    <col min="9478" max="9478" width="40.7109375" customWidth="1"/>
    <col min="9479" max="9479" width="28.42578125" customWidth="1"/>
    <col min="9480" max="9480" width="16.140625" customWidth="1"/>
    <col min="9481" max="9481" width="16.28515625" customWidth="1"/>
    <col min="9482" max="9482" width="15.7109375" customWidth="1"/>
    <col min="9483" max="9483" width="21" customWidth="1"/>
    <col min="9580" max="9580" width="11.42578125" customWidth="1"/>
    <col min="9670" max="9670" width="1.42578125" customWidth="1"/>
    <col min="9729" max="9729" width="1.28515625" customWidth="1"/>
    <col min="9730" max="9730" width="21.85546875" customWidth="1"/>
    <col min="9731" max="9731" width="38" customWidth="1"/>
    <col min="9732" max="9732" width="26.28515625" customWidth="1"/>
    <col min="9733" max="9733" width="5.85546875" customWidth="1"/>
    <col min="9734" max="9734" width="40.7109375" customWidth="1"/>
    <col min="9735" max="9735" width="28.42578125" customWidth="1"/>
    <col min="9736" max="9736" width="16.140625" customWidth="1"/>
    <col min="9737" max="9737" width="16.28515625" customWidth="1"/>
    <col min="9738" max="9738" width="15.7109375" customWidth="1"/>
    <col min="9739" max="9739" width="21" customWidth="1"/>
    <col min="9836" max="9836" width="11.42578125" customWidth="1"/>
    <col min="9926" max="9926" width="1.42578125" customWidth="1"/>
    <col min="9985" max="9985" width="1.28515625" customWidth="1"/>
    <col min="9986" max="9986" width="21.85546875" customWidth="1"/>
    <col min="9987" max="9987" width="38" customWidth="1"/>
    <col min="9988" max="9988" width="26.28515625" customWidth="1"/>
    <col min="9989" max="9989" width="5.85546875" customWidth="1"/>
    <col min="9990" max="9990" width="40.7109375" customWidth="1"/>
    <col min="9991" max="9991" width="28.42578125" customWidth="1"/>
    <col min="9992" max="9992" width="16.140625" customWidth="1"/>
    <col min="9993" max="9993" width="16.28515625" customWidth="1"/>
    <col min="9994" max="9994" width="15.7109375" customWidth="1"/>
    <col min="9995" max="9995" width="21" customWidth="1"/>
    <col min="10092" max="10092" width="11.42578125" customWidth="1"/>
    <col min="10182" max="10182" width="1.42578125" customWidth="1"/>
    <col min="10241" max="10241" width="1.28515625" customWidth="1"/>
    <col min="10242" max="10242" width="21.85546875" customWidth="1"/>
    <col min="10243" max="10243" width="38" customWidth="1"/>
    <col min="10244" max="10244" width="26.28515625" customWidth="1"/>
    <col min="10245" max="10245" width="5.85546875" customWidth="1"/>
    <col min="10246" max="10246" width="40.7109375" customWidth="1"/>
    <col min="10247" max="10247" width="28.42578125" customWidth="1"/>
    <col min="10248" max="10248" width="16.140625" customWidth="1"/>
    <col min="10249" max="10249" width="16.28515625" customWidth="1"/>
    <col min="10250" max="10250" width="15.7109375" customWidth="1"/>
    <col min="10251" max="10251" width="21" customWidth="1"/>
    <col min="10348" max="10348" width="11.42578125" customWidth="1"/>
    <col min="10438" max="10438" width="1.42578125" customWidth="1"/>
    <col min="10497" max="10497" width="1.28515625" customWidth="1"/>
    <col min="10498" max="10498" width="21.85546875" customWidth="1"/>
    <col min="10499" max="10499" width="38" customWidth="1"/>
    <col min="10500" max="10500" width="26.28515625" customWidth="1"/>
    <col min="10501" max="10501" width="5.85546875" customWidth="1"/>
    <col min="10502" max="10502" width="40.7109375" customWidth="1"/>
    <col min="10503" max="10503" width="28.42578125" customWidth="1"/>
    <col min="10504" max="10504" width="16.140625" customWidth="1"/>
    <col min="10505" max="10505" width="16.28515625" customWidth="1"/>
    <col min="10506" max="10506" width="15.7109375" customWidth="1"/>
    <col min="10507" max="10507" width="21" customWidth="1"/>
    <col min="10604" max="10604" width="11.42578125" customWidth="1"/>
    <col min="10694" max="10694" width="1.42578125" customWidth="1"/>
    <col min="10753" max="10753" width="1.28515625" customWidth="1"/>
    <col min="10754" max="10754" width="21.85546875" customWidth="1"/>
    <col min="10755" max="10755" width="38" customWidth="1"/>
    <col min="10756" max="10756" width="26.28515625" customWidth="1"/>
    <col min="10757" max="10757" width="5.85546875" customWidth="1"/>
    <col min="10758" max="10758" width="40.7109375" customWidth="1"/>
    <col min="10759" max="10759" width="28.42578125" customWidth="1"/>
    <col min="10760" max="10760" width="16.140625" customWidth="1"/>
    <col min="10761" max="10761" width="16.28515625" customWidth="1"/>
    <col min="10762" max="10762" width="15.7109375" customWidth="1"/>
    <col min="10763" max="10763" width="21" customWidth="1"/>
    <col min="10860" max="10860" width="11.42578125" customWidth="1"/>
    <col min="10950" max="10950" width="1.42578125" customWidth="1"/>
    <col min="11009" max="11009" width="1.28515625" customWidth="1"/>
    <col min="11010" max="11010" width="21.85546875" customWidth="1"/>
    <col min="11011" max="11011" width="38" customWidth="1"/>
    <col min="11012" max="11012" width="26.28515625" customWidth="1"/>
    <col min="11013" max="11013" width="5.85546875" customWidth="1"/>
    <col min="11014" max="11014" width="40.7109375" customWidth="1"/>
    <col min="11015" max="11015" width="28.42578125" customWidth="1"/>
    <col min="11016" max="11016" width="16.140625" customWidth="1"/>
    <col min="11017" max="11017" width="16.28515625" customWidth="1"/>
    <col min="11018" max="11018" width="15.7109375" customWidth="1"/>
    <col min="11019" max="11019" width="21" customWidth="1"/>
    <col min="11116" max="11116" width="11.42578125" customWidth="1"/>
    <col min="11206" max="11206" width="1.42578125" customWidth="1"/>
    <col min="11265" max="11265" width="1.28515625" customWidth="1"/>
    <col min="11266" max="11266" width="21.85546875" customWidth="1"/>
    <col min="11267" max="11267" width="38" customWidth="1"/>
    <col min="11268" max="11268" width="26.28515625" customWidth="1"/>
    <col min="11269" max="11269" width="5.85546875" customWidth="1"/>
    <col min="11270" max="11270" width="40.7109375" customWidth="1"/>
    <col min="11271" max="11271" width="28.42578125" customWidth="1"/>
    <col min="11272" max="11272" width="16.140625" customWidth="1"/>
    <col min="11273" max="11273" width="16.28515625" customWidth="1"/>
    <col min="11274" max="11274" width="15.7109375" customWidth="1"/>
    <col min="11275" max="11275" width="21" customWidth="1"/>
    <col min="11372" max="11372" width="11.42578125" customWidth="1"/>
    <col min="11462" max="11462" width="1.42578125" customWidth="1"/>
    <col min="11521" max="11521" width="1.28515625" customWidth="1"/>
    <col min="11522" max="11522" width="21.85546875" customWidth="1"/>
    <col min="11523" max="11523" width="38" customWidth="1"/>
    <col min="11524" max="11524" width="26.28515625" customWidth="1"/>
    <col min="11525" max="11525" width="5.85546875" customWidth="1"/>
    <col min="11526" max="11526" width="40.7109375" customWidth="1"/>
    <col min="11527" max="11527" width="28.42578125" customWidth="1"/>
    <col min="11528" max="11528" width="16.140625" customWidth="1"/>
    <col min="11529" max="11529" width="16.28515625" customWidth="1"/>
    <col min="11530" max="11530" width="15.7109375" customWidth="1"/>
    <col min="11531" max="11531" width="21" customWidth="1"/>
    <col min="11628" max="11628" width="11.42578125" customWidth="1"/>
    <col min="11718" max="11718" width="1.42578125" customWidth="1"/>
    <col min="11777" max="11777" width="1.28515625" customWidth="1"/>
    <col min="11778" max="11778" width="21.85546875" customWidth="1"/>
    <col min="11779" max="11779" width="38" customWidth="1"/>
    <col min="11780" max="11780" width="26.28515625" customWidth="1"/>
    <col min="11781" max="11781" width="5.85546875" customWidth="1"/>
    <col min="11782" max="11782" width="40.7109375" customWidth="1"/>
    <col min="11783" max="11783" width="28.42578125" customWidth="1"/>
    <col min="11784" max="11784" width="16.140625" customWidth="1"/>
    <col min="11785" max="11785" width="16.28515625" customWidth="1"/>
    <col min="11786" max="11786" width="15.7109375" customWidth="1"/>
    <col min="11787" max="11787" width="21" customWidth="1"/>
    <col min="11884" max="11884" width="11.42578125" customWidth="1"/>
    <col min="11974" max="11974" width="1.42578125" customWidth="1"/>
    <col min="12033" max="12033" width="1.28515625" customWidth="1"/>
    <col min="12034" max="12034" width="21.85546875" customWidth="1"/>
    <col min="12035" max="12035" width="38" customWidth="1"/>
    <col min="12036" max="12036" width="26.28515625" customWidth="1"/>
    <col min="12037" max="12037" width="5.85546875" customWidth="1"/>
    <col min="12038" max="12038" width="40.7109375" customWidth="1"/>
    <col min="12039" max="12039" width="28.42578125" customWidth="1"/>
    <col min="12040" max="12040" width="16.140625" customWidth="1"/>
    <col min="12041" max="12041" width="16.28515625" customWidth="1"/>
    <col min="12042" max="12042" width="15.7109375" customWidth="1"/>
    <col min="12043" max="12043" width="21" customWidth="1"/>
    <col min="12140" max="12140" width="11.42578125" customWidth="1"/>
    <col min="12230" max="12230" width="1.42578125" customWidth="1"/>
    <col min="12289" max="12289" width="1.28515625" customWidth="1"/>
    <col min="12290" max="12290" width="21.85546875" customWidth="1"/>
    <col min="12291" max="12291" width="38" customWidth="1"/>
    <col min="12292" max="12292" width="26.28515625" customWidth="1"/>
    <col min="12293" max="12293" width="5.85546875" customWidth="1"/>
    <col min="12294" max="12294" width="40.7109375" customWidth="1"/>
    <col min="12295" max="12295" width="28.42578125" customWidth="1"/>
    <col min="12296" max="12296" width="16.140625" customWidth="1"/>
    <col min="12297" max="12297" width="16.28515625" customWidth="1"/>
    <col min="12298" max="12298" width="15.7109375" customWidth="1"/>
    <col min="12299" max="12299" width="21" customWidth="1"/>
    <col min="12396" max="12396" width="11.42578125" customWidth="1"/>
    <col min="12486" max="12486" width="1.42578125" customWidth="1"/>
    <col min="12545" max="12545" width="1.28515625" customWidth="1"/>
    <col min="12546" max="12546" width="21.85546875" customWidth="1"/>
    <col min="12547" max="12547" width="38" customWidth="1"/>
    <col min="12548" max="12548" width="26.28515625" customWidth="1"/>
    <col min="12549" max="12549" width="5.85546875" customWidth="1"/>
    <col min="12550" max="12550" width="40.7109375" customWidth="1"/>
    <col min="12551" max="12551" width="28.42578125" customWidth="1"/>
    <col min="12552" max="12552" width="16.140625" customWidth="1"/>
    <col min="12553" max="12553" width="16.28515625" customWidth="1"/>
    <col min="12554" max="12554" width="15.7109375" customWidth="1"/>
    <col min="12555" max="12555" width="21" customWidth="1"/>
    <col min="12652" max="12652" width="11.42578125" customWidth="1"/>
    <col min="12742" max="12742" width="1.42578125" customWidth="1"/>
    <col min="12801" max="12801" width="1.28515625" customWidth="1"/>
    <col min="12802" max="12802" width="21.85546875" customWidth="1"/>
    <col min="12803" max="12803" width="38" customWidth="1"/>
    <col min="12804" max="12804" width="26.28515625" customWidth="1"/>
    <col min="12805" max="12805" width="5.85546875" customWidth="1"/>
    <col min="12806" max="12806" width="40.7109375" customWidth="1"/>
    <col min="12807" max="12807" width="28.42578125" customWidth="1"/>
    <col min="12808" max="12808" width="16.140625" customWidth="1"/>
    <col min="12809" max="12809" width="16.28515625" customWidth="1"/>
    <col min="12810" max="12810" width="15.7109375" customWidth="1"/>
    <col min="12811" max="12811" width="21" customWidth="1"/>
    <col min="12908" max="12908" width="11.42578125" customWidth="1"/>
    <col min="12998" max="12998" width="1.42578125" customWidth="1"/>
    <col min="13057" max="13057" width="1.28515625" customWidth="1"/>
    <col min="13058" max="13058" width="21.85546875" customWidth="1"/>
    <col min="13059" max="13059" width="38" customWidth="1"/>
    <col min="13060" max="13060" width="26.28515625" customWidth="1"/>
    <col min="13061" max="13061" width="5.85546875" customWidth="1"/>
    <col min="13062" max="13062" width="40.7109375" customWidth="1"/>
    <col min="13063" max="13063" width="28.42578125" customWidth="1"/>
    <col min="13064" max="13064" width="16.140625" customWidth="1"/>
    <col min="13065" max="13065" width="16.28515625" customWidth="1"/>
    <col min="13066" max="13066" width="15.7109375" customWidth="1"/>
    <col min="13067" max="13067" width="21" customWidth="1"/>
    <col min="13164" max="13164" width="11.42578125" customWidth="1"/>
    <col min="13254" max="13254" width="1.42578125" customWidth="1"/>
    <col min="13313" max="13313" width="1.28515625" customWidth="1"/>
    <col min="13314" max="13314" width="21.85546875" customWidth="1"/>
    <col min="13315" max="13315" width="38" customWidth="1"/>
    <col min="13316" max="13316" width="26.28515625" customWidth="1"/>
    <col min="13317" max="13317" width="5.85546875" customWidth="1"/>
    <col min="13318" max="13318" width="40.7109375" customWidth="1"/>
    <col min="13319" max="13319" width="28.42578125" customWidth="1"/>
    <col min="13320" max="13320" width="16.140625" customWidth="1"/>
    <col min="13321" max="13321" width="16.28515625" customWidth="1"/>
    <col min="13322" max="13322" width="15.7109375" customWidth="1"/>
    <col min="13323" max="13323" width="21" customWidth="1"/>
    <col min="13420" max="13420" width="11.42578125" customWidth="1"/>
    <col min="13510" max="13510" width="1.42578125" customWidth="1"/>
    <col min="13569" max="13569" width="1.28515625" customWidth="1"/>
    <col min="13570" max="13570" width="21.85546875" customWidth="1"/>
    <col min="13571" max="13571" width="38" customWidth="1"/>
    <col min="13572" max="13572" width="26.28515625" customWidth="1"/>
    <col min="13573" max="13573" width="5.85546875" customWidth="1"/>
    <col min="13574" max="13574" width="40.7109375" customWidth="1"/>
    <col min="13575" max="13575" width="28.42578125" customWidth="1"/>
    <col min="13576" max="13576" width="16.140625" customWidth="1"/>
    <col min="13577" max="13577" width="16.28515625" customWidth="1"/>
    <col min="13578" max="13578" width="15.7109375" customWidth="1"/>
    <col min="13579" max="13579" width="21" customWidth="1"/>
    <col min="13676" max="13676" width="11.42578125" customWidth="1"/>
    <col min="13766" max="13766" width="1.42578125" customWidth="1"/>
    <col min="13825" max="13825" width="1.28515625" customWidth="1"/>
    <col min="13826" max="13826" width="21.85546875" customWidth="1"/>
    <col min="13827" max="13827" width="38" customWidth="1"/>
    <col min="13828" max="13828" width="26.28515625" customWidth="1"/>
    <col min="13829" max="13829" width="5.85546875" customWidth="1"/>
    <col min="13830" max="13830" width="40.7109375" customWidth="1"/>
    <col min="13831" max="13831" width="28.42578125" customWidth="1"/>
    <col min="13832" max="13832" width="16.140625" customWidth="1"/>
    <col min="13833" max="13833" width="16.28515625" customWidth="1"/>
    <col min="13834" max="13834" width="15.7109375" customWidth="1"/>
    <col min="13835" max="13835" width="21" customWidth="1"/>
    <col min="13932" max="13932" width="11.42578125" customWidth="1"/>
    <col min="14022" max="14022" width="1.42578125" customWidth="1"/>
    <col min="14081" max="14081" width="1.28515625" customWidth="1"/>
    <col min="14082" max="14082" width="21.85546875" customWidth="1"/>
    <col min="14083" max="14083" width="38" customWidth="1"/>
    <col min="14084" max="14084" width="26.28515625" customWidth="1"/>
    <col min="14085" max="14085" width="5.85546875" customWidth="1"/>
    <col min="14086" max="14086" width="40.7109375" customWidth="1"/>
    <col min="14087" max="14087" width="28.42578125" customWidth="1"/>
    <col min="14088" max="14088" width="16.140625" customWidth="1"/>
    <col min="14089" max="14089" width="16.28515625" customWidth="1"/>
    <col min="14090" max="14090" width="15.7109375" customWidth="1"/>
    <col min="14091" max="14091" width="21" customWidth="1"/>
    <col min="14188" max="14188" width="11.42578125" customWidth="1"/>
    <col min="14278" max="14278" width="1.42578125" customWidth="1"/>
    <col min="14337" max="14337" width="1.28515625" customWidth="1"/>
    <col min="14338" max="14338" width="21.85546875" customWidth="1"/>
    <col min="14339" max="14339" width="38" customWidth="1"/>
    <col min="14340" max="14340" width="26.28515625" customWidth="1"/>
    <col min="14341" max="14341" width="5.85546875" customWidth="1"/>
    <col min="14342" max="14342" width="40.7109375" customWidth="1"/>
    <col min="14343" max="14343" width="28.42578125" customWidth="1"/>
    <col min="14344" max="14344" width="16.140625" customWidth="1"/>
    <col min="14345" max="14345" width="16.28515625" customWidth="1"/>
    <col min="14346" max="14346" width="15.7109375" customWidth="1"/>
    <col min="14347" max="14347" width="21" customWidth="1"/>
    <col min="14444" max="14444" width="11.42578125" customWidth="1"/>
    <col min="14534" max="14534" width="1.42578125" customWidth="1"/>
    <col min="14593" max="14593" width="1.28515625" customWidth="1"/>
    <col min="14594" max="14594" width="21.85546875" customWidth="1"/>
    <col min="14595" max="14595" width="38" customWidth="1"/>
    <col min="14596" max="14596" width="26.28515625" customWidth="1"/>
    <col min="14597" max="14597" width="5.85546875" customWidth="1"/>
    <col min="14598" max="14598" width="40.7109375" customWidth="1"/>
    <col min="14599" max="14599" width="28.42578125" customWidth="1"/>
    <col min="14600" max="14600" width="16.140625" customWidth="1"/>
    <col min="14601" max="14601" width="16.28515625" customWidth="1"/>
    <col min="14602" max="14602" width="15.7109375" customWidth="1"/>
    <col min="14603" max="14603" width="21" customWidth="1"/>
    <col min="14700" max="14700" width="11.42578125" customWidth="1"/>
    <col min="14790" max="14790" width="1.42578125" customWidth="1"/>
    <col min="14849" max="14849" width="1.28515625" customWidth="1"/>
    <col min="14850" max="14850" width="21.85546875" customWidth="1"/>
    <col min="14851" max="14851" width="38" customWidth="1"/>
    <col min="14852" max="14852" width="26.28515625" customWidth="1"/>
    <col min="14853" max="14853" width="5.85546875" customWidth="1"/>
    <col min="14854" max="14854" width="40.7109375" customWidth="1"/>
    <col min="14855" max="14855" width="28.42578125" customWidth="1"/>
    <col min="14856" max="14856" width="16.140625" customWidth="1"/>
    <col min="14857" max="14857" width="16.28515625" customWidth="1"/>
    <col min="14858" max="14858" width="15.7109375" customWidth="1"/>
    <col min="14859" max="14859" width="21" customWidth="1"/>
    <col min="14956" max="14956" width="11.42578125" customWidth="1"/>
    <col min="15046" max="15046" width="1.42578125" customWidth="1"/>
    <col min="15105" max="15105" width="1.28515625" customWidth="1"/>
    <col min="15106" max="15106" width="21.85546875" customWidth="1"/>
    <col min="15107" max="15107" width="38" customWidth="1"/>
    <col min="15108" max="15108" width="26.28515625" customWidth="1"/>
    <col min="15109" max="15109" width="5.85546875" customWidth="1"/>
    <col min="15110" max="15110" width="40.7109375" customWidth="1"/>
    <col min="15111" max="15111" width="28.42578125" customWidth="1"/>
    <col min="15112" max="15112" width="16.140625" customWidth="1"/>
    <col min="15113" max="15113" width="16.28515625" customWidth="1"/>
    <col min="15114" max="15114" width="15.7109375" customWidth="1"/>
    <col min="15115" max="15115" width="21" customWidth="1"/>
    <col min="15212" max="15212" width="11.42578125" customWidth="1"/>
    <col min="15302" max="15302" width="1.42578125" customWidth="1"/>
    <col min="15361" max="15361" width="1.28515625" customWidth="1"/>
    <col min="15362" max="15362" width="21.85546875" customWidth="1"/>
    <col min="15363" max="15363" width="38" customWidth="1"/>
    <col min="15364" max="15364" width="26.28515625" customWidth="1"/>
    <col min="15365" max="15365" width="5.85546875" customWidth="1"/>
    <col min="15366" max="15366" width="40.7109375" customWidth="1"/>
    <col min="15367" max="15367" width="28.42578125" customWidth="1"/>
    <col min="15368" max="15368" width="16.140625" customWidth="1"/>
    <col min="15369" max="15369" width="16.28515625" customWidth="1"/>
    <col min="15370" max="15370" width="15.7109375" customWidth="1"/>
    <col min="15371" max="15371" width="21" customWidth="1"/>
    <col min="15468" max="15468" width="11.42578125" customWidth="1"/>
    <col min="15558" max="15558" width="1.42578125" customWidth="1"/>
    <col min="15617" max="15617" width="1.28515625" customWidth="1"/>
    <col min="15618" max="15618" width="21.85546875" customWidth="1"/>
    <col min="15619" max="15619" width="38" customWidth="1"/>
    <col min="15620" max="15620" width="26.28515625" customWidth="1"/>
    <col min="15621" max="15621" width="5.85546875" customWidth="1"/>
    <col min="15622" max="15622" width="40.7109375" customWidth="1"/>
    <col min="15623" max="15623" width="28.42578125" customWidth="1"/>
    <col min="15624" max="15624" width="16.140625" customWidth="1"/>
    <col min="15625" max="15625" width="16.28515625" customWidth="1"/>
    <col min="15626" max="15626" width="15.7109375" customWidth="1"/>
    <col min="15627" max="15627" width="21" customWidth="1"/>
    <col min="15724" max="15724" width="11.42578125" customWidth="1"/>
    <col min="15814" max="15814" width="1.42578125" customWidth="1"/>
    <col min="15873" max="15873" width="1.28515625" customWidth="1"/>
    <col min="15874" max="15874" width="21.85546875" customWidth="1"/>
    <col min="15875" max="15875" width="38" customWidth="1"/>
    <col min="15876" max="15876" width="26.28515625" customWidth="1"/>
    <col min="15877" max="15877" width="5.85546875" customWidth="1"/>
    <col min="15878" max="15878" width="40.7109375" customWidth="1"/>
    <col min="15879" max="15879" width="28.42578125" customWidth="1"/>
    <col min="15880" max="15880" width="16.140625" customWidth="1"/>
    <col min="15881" max="15881" width="16.28515625" customWidth="1"/>
    <col min="15882" max="15882" width="15.7109375" customWidth="1"/>
    <col min="15883" max="15883" width="21" customWidth="1"/>
    <col min="15980" max="15980" width="11.42578125" customWidth="1"/>
    <col min="16070" max="16070" width="1.42578125" customWidth="1"/>
    <col min="16129" max="16129" width="1.28515625" customWidth="1"/>
    <col min="16130" max="16130" width="21.85546875" customWidth="1"/>
    <col min="16131" max="16131" width="38" customWidth="1"/>
    <col min="16132" max="16132" width="26.28515625" customWidth="1"/>
    <col min="16133" max="16133" width="5.85546875" customWidth="1"/>
    <col min="16134" max="16134" width="40.7109375" customWidth="1"/>
    <col min="16135" max="16135" width="28.42578125" customWidth="1"/>
    <col min="16136" max="16136" width="16.140625" customWidth="1"/>
    <col min="16137" max="16137" width="16.28515625" customWidth="1"/>
    <col min="16138" max="16138" width="15.7109375" customWidth="1"/>
    <col min="16139" max="16139" width="21" customWidth="1"/>
    <col min="16236" max="16236" width="11.42578125" customWidth="1"/>
    <col min="16326" max="16326" width="1.42578125" customWidth="1"/>
  </cols>
  <sheetData>
    <row r="1" spans="2:11" ht="24" customHeight="1" thickBot="1" x14ac:dyDescent="0.3">
      <c r="B1" s="426"/>
      <c r="C1" s="429" t="s">
        <v>361</v>
      </c>
      <c r="D1" s="430"/>
      <c r="E1" s="430"/>
      <c r="F1" s="430"/>
      <c r="G1" s="430"/>
      <c r="H1" s="430"/>
      <c r="I1" s="430"/>
      <c r="J1" s="431"/>
    </row>
    <row r="2" spans="2:11" ht="24" customHeight="1" thickBot="1" x14ac:dyDescent="0.3">
      <c r="B2" s="427"/>
      <c r="C2" s="432" t="s">
        <v>16</v>
      </c>
      <c r="D2" s="433"/>
      <c r="E2" s="433"/>
      <c r="F2" s="433"/>
      <c r="G2" s="433"/>
      <c r="H2" s="433"/>
      <c r="I2" s="433"/>
      <c r="J2" s="434"/>
    </row>
    <row r="3" spans="2:11" ht="24" customHeight="1" thickBot="1" x14ac:dyDescent="0.3">
      <c r="B3" s="427"/>
      <c r="C3" s="432" t="s">
        <v>301</v>
      </c>
      <c r="D3" s="433"/>
      <c r="E3" s="433"/>
      <c r="F3" s="433"/>
      <c r="G3" s="433"/>
      <c r="H3" s="433"/>
      <c r="I3" s="433"/>
      <c r="J3" s="434"/>
    </row>
    <row r="4" spans="2:11" ht="24" customHeight="1" thickBot="1" x14ac:dyDescent="0.3">
      <c r="B4" s="428"/>
      <c r="C4" s="432" t="s">
        <v>331</v>
      </c>
      <c r="D4" s="433"/>
      <c r="E4" s="433"/>
      <c r="F4" s="433"/>
      <c r="G4" s="433"/>
      <c r="H4" s="435" t="s">
        <v>332</v>
      </c>
      <c r="I4" s="436"/>
      <c r="J4" s="437"/>
    </row>
    <row r="5" spans="2:11" ht="15.75" thickBot="1" x14ac:dyDescent="0.3"/>
    <row r="6" spans="2:11" ht="51.75" customHeight="1" thickBot="1" x14ac:dyDescent="0.3">
      <c r="B6" s="204" t="s">
        <v>300</v>
      </c>
      <c r="C6" s="438" t="s">
        <v>395</v>
      </c>
      <c r="D6" s="439"/>
      <c r="E6" s="440"/>
      <c r="F6" s="202"/>
      <c r="G6" s="201"/>
      <c r="H6" s="201"/>
      <c r="I6" s="201"/>
      <c r="J6" s="200"/>
    </row>
    <row r="7" spans="2:11" ht="32.25" customHeight="1" thickBot="1" x14ac:dyDescent="0.3">
      <c r="B7" s="14" t="s">
        <v>24</v>
      </c>
      <c r="C7" s="438" t="s">
        <v>333</v>
      </c>
      <c r="D7" s="439"/>
      <c r="E7" s="440"/>
      <c r="F7" s="202"/>
      <c r="G7" s="201"/>
      <c r="H7" s="201"/>
      <c r="I7" s="201"/>
      <c r="J7" s="200"/>
    </row>
    <row r="8" spans="2:11" ht="32.25" customHeight="1" thickBot="1" x14ac:dyDescent="0.3">
      <c r="B8" s="14" t="s">
        <v>299</v>
      </c>
      <c r="C8" s="438" t="s">
        <v>327</v>
      </c>
      <c r="D8" s="439"/>
      <c r="E8" s="440"/>
      <c r="F8" s="203"/>
      <c r="G8" s="201"/>
      <c r="H8" s="201"/>
      <c r="I8" s="201"/>
      <c r="J8" s="200"/>
    </row>
    <row r="9" spans="2:11" ht="33.75" customHeight="1" thickBot="1" x14ac:dyDescent="0.3">
      <c r="B9" s="14" t="s">
        <v>298</v>
      </c>
      <c r="C9" s="438" t="s">
        <v>328</v>
      </c>
      <c r="D9" s="439"/>
      <c r="E9" s="440"/>
      <c r="F9" s="202"/>
      <c r="G9" s="201"/>
      <c r="H9" s="201"/>
      <c r="I9" s="201"/>
      <c r="J9" s="200"/>
    </row>
    <row r="10" spans="2:11" ht="42.75" customHeight="1" thickBot="1" x14ac:dyDescent="0.3">
      <c r="B10" s="14" t="s">
        <v>297</v>
      </c>
      <c r="C10" s="441" t="s">
        <v>400</v>
      </c>
      <c r="D10" s="442"/>
      <c r="E10" s="443"/>
      <c r="F10" s="202"/>
      <c r="G10" s="201"/>
      <c r="H10" s="201"/>
      <c r="I10" s="201"/>
      <c r="J10" s="200"/>
    </row>
    <row r="12" spans="2:11" x14ac:dyDescent="0.25">
      <c r="B12" s="448" t="s">
        <v>334</v>
      </c>
      <c r="C12" s="449"/>
      <c r="D12" s="449"/>
      <c r="E12" s="449"/>
      <c r="F12" s="449"/>
      <c r="G12" s="449"/>
      <c r="H12" s="450"/>
      <c r="I12" s="451" t="s">
        <v>296</v>
      </c>
      <c r="J12" s="452"/>
      <c r="K12" s="452"/>
    </row>
    <row r="13" spans="2:11" s="197" customFormat="1" ht="56.25" customHeight="1" x14ac:dyDescent="0.25">
      <c r="B13" s="199" t="s">
        <v>295</v>
      </c>
      <c r="C13" s="199" t="s">
        <v>294</v>
      </c>
      <c r="D13" s="199" t="s">
        <v>293</v>
      </c>
      <c r="E13" s="199" t="s">
        <v>292</v>
      </c>
      <c r="F13" s="199" t="s">
        <v>291</v>
      </c>
      <c r="G13" s="199" t="s">
        <v>290</v>
      </c>
      <c r="H13" s="199" t="s">
        <v>289</v>
      </c>
      <c r="I13" s="198" t="s">
        <v>288</v>
      </c>
      <c r="J13" s="198" t="s">
        <v>287</v>
      </c>
      <c r="K13" s="198" t="s">
        <v>286</v>
      </c>
    </row>
    <row r="14" spans="2:11" ht="45" customHeight="1" x14ac:dyDescent="0.25">
      <c r="B14" s="453">
        <v>1</v>
      </c>
      <c r="C14" s="456" t="s">
        <v>326</v>
      </c>
      <c r="D14" s="459">
        <v>1</v>
      </c>
      <c r="E14" s="196">
        <v>1</v>
      </c>
      <c r="F14" s="195" t="s">
        <v>325</v>
      </c>
      <c r="G14" s="194">
        <v>0.2</v>
      </c>
      <c r="H14" s="193">
        <v>43554</v>
      </c>
      <c r="I14" s="208">
        <v>0.2</v>
      </c>
      <c r="J14" s="193">
        <v>43554</v>
      </c>
      <c r="K14" s="191"/>
    </row>
    <row r="15" spans="2:11" ht="45" customHeight="1" x14ac:dyDescent="0.25">
      <c r="B15" s="454"/>
      <c r="C15" s="457"/>
      <c r="D15" s="460"/>
      <c r="E15" s="196">
        <v>2</v>
      </c>
      <c r="F15" s="195" t="s">
        <v>285</v>
      </c>
      <c r="G15" s="194">
        <v>0.4</v>
      </c>
      <c r="H15" s="193">
        <v>43646</v>
      </c>
      <c r="I15" s="233"/>
      <c r="J15" s="193"/>
      <c r="K15" s="236"/>
    </row>
    <row r="16" spans="2:11" ht="45" customHeight="1" x14ac:dyDescent="0.25">
      <c r="B16" s="455"/>
      <c r="C16" s="458"/>
      <c r="D16" s="461"/>
      <c r="E16" s="196">
        <v>3</v>
      </c>
      <c r="F16" s="195" t="s">
        <v>284</v>
      </c>
      <c r="G16" s="194">
        <v>0.4</v>
      </c>
      <c r="H16" s="193">
        <v>43830</v>
      </c>
      <c r="I16" s="208"/>
      <c r="J16" s="192"/>
      <c r="K16" s="191"/>
    </row>
    <row r="17" spans="2:11" s="185" customFormat="1" ht="21.75" customHeight="1" x14ac:dyDescent="0.25">
      <c r="B17" s="444" t="s">
        <v>283</v>
      </c>
      <c r="C17" s="445"/>
      <c r="D17" s="190">
        <f>SUM(D14:D16)</f>
        <v>1</v>
      </c>
      <c r="E17" s="446" t="s">
        <v>251</v>
      </c>
      <c r="F17" s="447"/>
      <c r="G17" s="190">
        <f>SUM(G14:G16)</f>
        <v>1</v>
      </c>
      <c r="H17" s="190"/>
      <c r="I17" s="189">
        <f>SUM(I14:I16)</f>
        <v>0.2</v>
      </c>
      <c r="J17" s="188"/>
      <c r="K17" s="188"/>
    </row>
  </sheetData>
  <protectedRanges>
    <protectedRange sqref="C19:D19" name="Planeacion_6"/>
    <protectedRange sqref="C20:D22" name="Planeacion_7"/>
    <protectedRange sqref="C24:D24" name="Planeacion_8"/>
    <protectedRange sqref="C25:D26" name="Planeacion_9"/>
    <protectedRange sqref="D27:D28" name="Planeacion_10"/>
  </protectedRanges>
  <mergeCells count="18">
    <mergeCell ref="B17:C17"/>
    <mergeCell ref="E17:F17"/>
    <mergeCell ref="B12:H12"/>
    <mergeCell ref="I12:K12"/>
    <mergeCell ref="B14:B16"/>
    <mergeCell ref="C14:C16"/>
    <mergeCell ref="D14:D16"/>
    <mergeCell ref="C6:E6"/>
    <mergeCell ref="C7:E7"/>
    <mergeCell ref="C8:E8"/>
    <mergeCell ref="C9:E9"/>
    <mergeCell ref="C10:E10"/>
    <mergeCell ref="B1:B4"/>
    <mergeCell ref="C1:J1"/>
    <mergeCell ref="C2:J2"/>
    <mergeCell ref="C3:J3"/>
    <mergeCell ref="C4:G4"/>
    <mergeCell ref="H4:J4"/>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68"/>
  <sheetViews>
    <sheetView topLeftCell="A40" workbookViewId="0">
      <selection activeCell="C32" sqref="C32"/>
    </sheetView>
  </sheetViews>
  <sheetFormatPr baseColWidth="10" defaultRowHeight="15" x14ac:dyDescent="0.25"/>
  <cols>
    <col min="1" max="1" width="1" customWidth="1"/>
    <col min="2" max="2" width="25.42578125" customWidth="1"/>
    <col min="3" max="3" width="14.5703125" customWidth="1"/>
    <col min="4" max="4" width="20.140625" customWidth="1"/>
    <col min="5" max="5" width="16.42578125" customWidth="1"/>
    <col min="6" max="6" width="25" customWidth="1"/>
    <col min="7" max="7" width="22" customWidth="1"/>
    <col min="8" max="8" width="20.5703125" customWidth="1"/>
    <col min="9" max="9" width="22.42578125" customWidth="1"/>
    <col min="257" max="257" width="1" customWidth="1"/>
    <col min="258" max="258" width="25.42578125" customWidth="1"/>
    <col min="259" max="259" width="14.5703125" customWidth="1"/>
    <col min="260" max="260" width="20.140625" customWidth="1"/>
    <col min="261" max="261" width="16.42578125" customWidth="1"/>
    <col min="262" max="262" width="25" customWidth="1"/>
    <col min="263" max="263" width="22" customWidth="1"/>
    <col min="264" max="264" width="20.5703125" customWidth="1"/>
    <col min="265" max="265" width="22.42578125" customWidth="1"/>
    <col min="513" max="513" width="1" customWidth="1"/>
    <col min="514" max="514" width="25.42578125" customWidth="1"/>
    <col min="515" max="515" width="14.5703125" customWidth="1"/>
    <col min="516" max="516" width="20.140625" customWidth="1"/>
    <col min="517" max="517" width="16.42578125" customWidth="1"/>
    <col min="518" max="518" width="25" customWidth="1"/>
    <col min="519" max="519" width="22" customWidth="1"/>
    <col min="520" max="520" width="20.5703125" customWidth="1"/>
    <col min="521" max="521" width="22.42578125" customWidth="1"/>
    <col min="769" max="769" width="1" customWidth="1"/>
    <col min="770" max="770" width="25.42578125" customWidth="1"/>
    <col min="771" max="771" width="14.5703125" customWidth="1"/>
    <col min="772" max="772" width="20.140625" customWidth="1"/>
    <col min="773" max="773" width="16.42578125" customWidth="1"/>
    <col min="774" max="774" width="25" customWidth="1"/>
    <col min="775" max="775" width="22" customWidth="1"/>
    <col min="776" max="776" width="20.5703125" customWidth="1"/>
    <col min="777" max="777" width="22.42578125" customWidth="1"/>
    <col min="1025" max="1025" width="1" customWidth="1"/>
    <col min="1026" max="1026" width="25.42578125" customWidth="1"/>
    <col min="1027" max="1027" width="14.5703125" customWidth="1"/>
    <col min="1028" max="1028" width="20.140625" customWidth="1"/>
    <col min="1029" max="1029" width="16.42578125" customWidth="1"/>
    <col min="1030" max="1030" width="25" customWidth="1"/>
    <col min="1031" max="1031" width="22" customWidth="1"/>
    <col min="1032" max="1032" width="20.5703125" customWidth="1"/>
    <col min="1033" max="1033" width="22.42578125" customWidth="1"/>
    <col min="1281" max="1281" width="1" customWidth="1"/>
    <col min="1282" max="1282" width="25.42578125" customWidth="1"/>
    <col min="1283" max="1283" width="14.5703125" customWidth="1"/>
    <col min="1284" max="1284" width="20.140625" customWidth="1"/>
    <col min="1285" max="1285" width="16.42578125" customWidth="1"/>
    <col min="1286" max="1286" width="25" customWidth="1"/>
    <col min="1287" max="1287" width="22" customWidth="1"/>
    <col min="1288" max="1288" width="20.5703125" customWidth="1"/>
    <col min="1289" max="1289" width="22.42578125" customWidth="1"/>
    <col min="1537" max="1537" width="1" customWidth="1"/>
    <col min="1538" max="1538" width="25.42578125" customWidth="1"/>
    <col min="1539" max="1539" width="14.5703125" customWidth="1"/>
    <col min="1540" max="1540" width="20.140625" customWidth="1"/>
    <col min="1541" max="1541" width="16.42578125" customWidth="1"/>
    <col min="1542" max="1542" width="25" customWidth="1"/>
    <col min="1543" max="1543" width="22" customWidth="1"/>
    <col min="1544" max="1544" width="20.5703125" customWidth="1"/>
    <col min="1545" max="1545" width="22.42578125" customWidth="1"/>
    <col min="1793" max="1793" width="1" customWidth="1"/>
    <col min="1794" max="1794" width="25.42578125" customWidth="1"/>
    <col min="1795" max="1795" width="14.5703125" customWidth="1"/>
    <col min="1796" max="1796" width="20.140625" customWidth="1"/>
    <col min="1797" max="1797" width="16.42578125" customWidth="1"/>
    <col min="1798" max="1798" width="25" customWidth="1"/>
    <col min="1799" max="1799" width="22" customWidth="1"/>
    <col min="1800" max="1800" width="20.5703125" customWidth="1"/>
    <col min="1801" max="1801" width="22.42578125" customWidth="1"/>
    <col min="2049" max="2049" width="1" customWidth="1"/>
    <col min="2050" max="2050" width="25.42578125" customWidth="1"/>
    <col min="2051" max="2051" width="14.5703125" customWidth="1"/>
    <col min="2052" max="2052" width="20.140625" customWidth="1"/>
    <col min="2053" max="2053" width="16.42578125" customWidth="1"/>
    <col min="2054" max="2054" width="25" customWidth="1"/>
    <col min="2055" max="2055" width="22" customWidth="1"/>
    <col min="2056" max="2056" width="20.5703125" customWidth="1"/>
    <col min="2057" max="2057" width="22.42578125" customWidth="1"/>
    <col min="2305" max="2305" width="1" customWidth="1"/>
    <col min="2306" max="2306" width="25.42578125" customWidth="1"/>
    <col min="2307" max="2307" width="14.5703125" customWidth="1"/>
    <col min="2308" max="2308" width="20.140625" customWidth="1"/>
    <col min="2309" max="2309" width="16.42578125" customWidth="1"/>
    <col min="2310" max="2310" width="25" customWidth="1"/>
    <col min="2311" max="2311" width="22" customWidth="1"/>
    <col min="2312" max="2312" width="20.5703125" customWidth="1"/>
    <col min="2313" max="2313" width="22.42578125" customWidth="1"/>
    <col min="2561" max="2561" width="1" customWidth="1"/>
    <col min="2562" max="2562" width="25.42578125" customWidth="1"/>
    <col min="2563" max="2563" width="14.5703125" customWidth="1"/>
    <col min="2564" max="2564" width="20.140625" customWidth="1"/>
    <col min="2565" max="2565" width="16.42578125" customWidth="1"/>
    <col min="2566" max="2566" width="25" customWidth="1"/>
    <col min="2567" max="2567" width="22" customWidth="1"/>
    <col min="2568" max="2568" width="20.5703125" customWidth="1"/>
    <col min="2569" max="2569" width="22.42578125" customWidth="1"/>
    <col min="2817" max="2817" width="1" customWidth="1"/>
    <col min="2818" max="2818" width="25.42578125" customWidth="1"/>
    <col min="2819" max="2819" width="14.5703125" customWidth="1"/>
    <col min="2820" max="2820" width="20.140625" customWidth="1"/>
    <col min="2821" max="2821" width="16.42578125" customWidth="1"/>
    <col min="2822" max="2822" width="25" customWidth="1"/>
    <col min="2823" max="2823" width="22" customWidth="1"/>
    <col min="2824" max="2824" width="20.5703125" customWidth="1"/>
    <col min="2825" max="2825" width="22.42578125" customWidth="1"/>
    <col min="3073" max="3073" width="1" customWidth="1"/>
    <col min="3074" max="3074" width="25.42578125" customWidth="1"/>
    <col min="3075" max="3075" width="14.5703125" customWidth="1"/>
    <col min="3076" max="3076" width="20.140625" customWidth="1"/>
    <col min="3077" max="3077" width="16.42578125" customWidth="1"/>
    <col min="3078" max="3078" width="25" customWidth="1"/>
    <col min="3079" max="3079" width="22" customWidth="1"/>
    <col min="3080" max="3080" width="20.5703125" customWidth="1"/>
    <col min="3081" max="3081" width="22.42578125" customWidth="1"/>
    <col min="3329" max="3329" width="1" customWidth="1"/>
    <col min="3330" max="3330" width="25.42578125" customWidth="1"/>
    <col min="3331" max="3331" width="14.5703125" customWidth="1"/>
    <col min="3332" max="3332" width="20.140625" customWidth="1"/>
    <col min="3333" max="3333" width="16.42578125" customWidth="1"/>
    <col min="3334" max="3334" width="25" customWidth="1"/>
    <col min="3335" max="3335" width="22" customWidth="1"/>
    <col min="3336" max="3336" width="20.5703125" customWidth="1"/>
    <col min="3337" max="3337" width="22.42578125" customWidth="1"/>
    <col min="3585" max="3585" width="1" customWidth="1"/>
    <col min="3586" max="3586" width="25.42578125" customWidth="1"/>
    <col min="3587" max="3587" width="14.5703125" customWidth="1"/>
    <col min="3588" max="3588" width="20.140625" customWidth="1"/>
    <col min="3589" max="3589" width="16.42578125" customWidth="1"/>
    <col min="3590" max="3590" width="25" customWidth="1"/>
    <col min="3591" max="3591" width="22" customWidth="1"/>
    <col min="3592" max="3592" width="20.5703125" customWidth="1"/>
    <col min="3593" max="3593" width="22.42578125" customWidth="1"/>
    <col min="3841" max="3841" width="1" customWidth="1"/>
    <col min="3842" max="3842" width="25.42578125" customWidth="1"/>
    <col min="3843" max="3843" width="14.5703125" customWidth="1"/>
    <col min="3844" max="3844" width="20.140625" customWidth="1"/>
    <col min="3845" max="3845" width="16.42578125" customWidth="1"/>
    <col min="3846" max="3846" width="25" customWidth="1"/>
    <col min="3847" max="3847" width="22" customWidth="1"/>
    <col min="3848" max="3848" width="20.5703125" customWidth="1"/>
    <col min="3849" max="3849" width="22.42578125" customWidth="1"/>
    <col min="4097" max="4097" width="1" customWidth="1"/>
    <col min="4098" max="4098" width="25.42578125" customWidth="1"/>
    <col min="4099" max="4099" width="14.5703125" customWidth="1"/>
    <col min="4100" max="4100" width="20.140625" customWidth="1"/>
    <col min="4101" max="4101" width="16.42578125" customWidth="1"/>
    <col min="4102" max="4102" width="25" customWidth="1"/>
    <col min="4103" max="4103" width="22" customWidth="1"/>
    <col min="4104" max="4104" width="20.5703125" customWidth="1"/>
    <col min="4105" max="4105" width="22.42578125" customWidth="1"/>
    <col min="4353" max="4353" width="1" customWidth="1"/>
    <col min="4354" max="4354" width="25.42578125" customWidth="1"/>
    <col min="4355" max="4355" width="14.5703125" customWidth="1"/>
    <col min="4356" max="4356" width="20.140625" customWidth="1"/>
    <col min="4357" max="4357" width="16.42578125" customWidth="1"/>
    <col min="4358" max="4358" width="25" customWidth="1"/>
    <col min="4359" max="4359" width="22" customWidth="1"/>
    <col min="4360" max="4360" width="20.5703125" customWidth="1"/>
    <col min="4361" max="4361" width="22.42578125" customWidth="1"/>
    <col min="4609" max="4609" width="1" customWidth="1"/>
    <col min="4610" max="4610" width="25.42578125" customWidth="1"/>
    <col min="4611" max="4611" width="14.5703125" customWidth="1"/>
    <col min="4612" max="4612" width="20.140625" customWidth="1"/>
    <col min="4613" max="4613" width="16.42578125" customWidth="1"/>
    <col min="4614" max="4614" width="25" customWidth="1"/>
    <col min="4615" max="4615" width="22" customWidth="1"/>
    <col min="4616" max="4616" width="20.5703125" customWidth="1"/>
    <col min="4617" max="4617" width="22.42578125" customWidth="1"/>
    <col min="4865" max="4865" width="1" customWidth="1"/>
    <col min="4866" max="4866" width="25.42578125" customWidth="1"/>
    <col min="4867" max="4867" width="14.5703125" customWidth="1"/>
    <col min="4868" max="4868" width="20.140625" customWidth="1"/>
    <col min="4869" max="4869" width="16.42578125" customWidth="1"/>
    <col min="4870" max="4870" width="25" customWidth="1"/>
    <col min="4871" max="4871" width="22" customWidth="1"/>
    <col min="4872" max="4872" width="20.5703125" customWidth="1"/>
    <col min="4873" max="4873" width="22.42578125" customWidth="1"/>
    <col min="5121" max="5121" width="1" customWidth="1"/>
    <col min="5122" max="5122" width="25.42578125" customWidth="1"/>
    <col min="5123" max="5123" width="14.5703125" customWidth="1"/>
    <col min="5124" max="5124" width="20.140625" customWidth="1"/>
    <col min="5125" max="5125" width="16.42578125" customWidth="1"/>
    <col min="5126" max="5126" width="25" customWidth="1"/>
    <col min="5127" max="5127" width="22" customWidth="1"/>
    <col min="5128" max="5128" width="20.5703125" customWidth="1"/>
    <col min="5129" max="5129" width="22.42578125" customWidth="1"/>
    <col min="5377" max="5377" width="1" customWidth="1"/>
    <col min="5378" max="5378" width="25.42578125" customWidth="1"/>
    <col min="5379" max="5379" width="14.5703125" customWidth="1"/>
    <col min="5380" max="5380" width="20.140625" customWidth="1"/>
    <col min="5381" max="5381" width="16.42578125" customWidth="1"/>
    <col min="5382" max="5382" width="25" customWidth="1"/>
    <col min="5383" max="5383" width="22" customWidth="1"/>
    <col min="5384" max="5384" width="20.5703125" customWidth="1"/>
    <col min="5385" max="5385" width="22.42578125" customWidth="1"/>
    <col min="5633" max="5633" width="1" customWidth="1"/>
    <col min="5634" max="5634" width="25.42578125" customWidth="1"/>
    <col min="5635" max="5635" width="14.5703125" customWidth="1"/>
    <col min="5636" max="5636" width="20.140625" customWidth="1"/>
    <col min="5637" max="5637" width="16.42578125" customWidth="1"/>
    <col min="5638" max="5638" width="25" customWidth="1"/>
    <col min="5639" max="5639" width="22" customWidth="1"/>
    <col min="5640" max="5640" width="20.5703125" customWidth="1"/>
    <col min="5641" max="5641" width="22.42578125" customWidth="1"/>
    <col min="5889" max="5889" width="1" customWidth="1"/>
    <col min="5890" max="5890" width="25.42578125" customWidth="1"/>
    <col min="5891" max="5891" width="14.5703125" customWidth="1"/>
    <col min="5892" max="5892" width="20.140625" customWidth="1"/>
    <col min="5893" max="5893" width="16.42578125" customWidth="1"/>
    <col min="5894" max="5894" width="25" customWidth="1"/>
    <col min="5895" max="5895" width="22" customWidth="1"/>
    <col min="5896" max="5896" width="20.5703125" customWidth="1"/>
    <col min="5897" max="5897" width="22.42578125" customWidth="1"/>
    <col min="6145" max="6145" width="1" customWidth="1"/>
    <col min="6146" max="6146" width="25.42578125" customWidth="1"/>
    <col min="6147" max="6147" width="14.5703125" customWidth="1"/>
    <col min="6148" max="6148" width="20.140625" customWidth="1"/>
    <col min="6149" max="6149" width="16.42578125" customWidth="1"/>
    <col min="6150" max="6150" width="25" customWidth="1"/>
    <col min="6151" max="6151" width="22" customWidth="1"/>
    <col min="6152" max="6152" width="20.5703125" customWidth="1"/>
    <col min="6153" max="6153" width="22.42578125" customWidth="1"/>
    <col min="6401" max="6401" width="1" customWidth="1"/>
    <col min="6402" max="6402" width="25.42578125" customWidth="1"/>
    <col min="6403" max="6403" width="14.5703125" customWidth="1"/>
    <col min="6404" max="6404" width="20.140625" customWidth="1"/>
    <col min="6405" max="6405" width="16.42578125" customWidth="1"/>
    <col min="6406" max="6406" width="25" customWidth="1"/>
    <col min="6407" max="6407" width="22" customWidth="1"/>
    <col min="6408" max="6408" width="20.5703125" customWidth="1"/>
    <col min="6409" max="6409" width="22.42578125" customWidth="1"/>
    <col min="6657" max="6657" width="1" customWidth="1"/>
    <col min="6658" max="6658" width="25.42578125" customWidth="1"/>
    <col min="6659" max="6659" width="14.5703125" customWidth="1"/>
    <col min="6660" max="6660" width="20.140625" customWidth="1"/>
    <col min="6661" max="6661" width="16.42578125" customWidth="1"/>
    <col min="6662" max="6662" width="25" customWidth="1"/>
    <col min="6663" max="6663" width="22" customWidth="1"/>
    <col min="6664" max="6664" width="20.5703125" customWidth="1"/>
    <col min="6665" max="6665" width="22.42578125" customWidth="1"/>
    <col min="6913" max="6913" width="1" customWidth="1"/>
    <col min="6914" max="6914" width="25.42578125" customWidth="1"/>
    <col min="6915" max="6915" width="14.5703125" customWidth="1"/>
    <col min="6916" max="6916" width="20.140625" customWidth="1"/>
    <col min="6917" max="6917" width="16.42578125" customWidth="1"/>
    <col min="6918" max="6918" width="25" customWidth="1"/>
    <col min="6919" max="6919" width="22" customWidth="1"/>
    <col min="6920" max="6920" width="20.5703125" customWidth="1"/>
    <col min="6921" max="6921" width="22.42578125" customWidth="1"/>
    <col min="7169" max="7169" width="1" customWidth="1"/>
    <col min="7170" max="7170" width="25.42578125" customWidth="1"/>
    <col min="7171" max="7171" width="14.5703125" customWidth="1"/>
    <col min="7172" max="7172" width="20.140625" customWidth="1"/>
    <col min="7173" max="7173" width="16.42578125" customWidth="1"/>
    <col min="7174" max="7174" width="25" customWidth="1"/>
    <col min="7175" max="7175" width="22" customWidth="1"/>
    <col min="7176" max="7176" width="20.5703125" customWidth="1"/>
    <col min="7177" max="7177" width="22.42578125" customWidth="1"/>
    <col min="7425" max="7425" width="1" customWidth="1"/>
    <col min="7426" max="7426" width="25.42578125" customWidth="1"/>
    <col min="7427" max="7427" width="14.5703125" customWidth="1"/>
    <col min="7428" max="7428" width="20.140625" customWidth="1"/>
    <col min="7429" max="7429" width="16.42578125" customWidth="1"/>
    <col min="7430" max="7430" width="25" customWidth="1"/>
    <col min="7431" max="7431" width="22" customWidth="1"/>
    <col min="7432" max="7432" width="20.5703125" customWidth="1"/>
    <col min="7433" max="7433" width="22.42578125" customWidth="1"/>
    <col min="7681" max="7681" width="1" customWidth="1"/>
    <col min="7682" max="7682" width="25.42578125" customWidth="1"/>
    <col min="7683" max="7683" width="14.5703125" customWidth="1"/>
    <col min="7684" max="7684" width="20.140625" customWidth="1"/>
    <col min="7685" max="7685" width="16.42578125" customWidth="1"/>
    <col min="7686" max="7686" width="25" customWidth="1"/>
    <col min="7687" max="7687" width="22" customWidth="1"/>
    <col min="7688" max="7688" width="20.5703125" customWidth="1"/>
    <col min="7689" max="7689" width="22.42578125" customWidth="1"/>
    <col min="7937" max="7937" width="1" customWidth="1"/>
    <col min="7938" max="7938" width="25.42578125" customWidth="1"/>
    <col min="7939" max="7939" width="14.5703125" customWidth="1"/>
    <col min="7940" max="7940" width="20.140625" customWidth="1"/>
    <col min="7941" max="7941" width="16.42578125" customWidth="1"/>
    <col min="7942" max="7942" width="25" customWidth="1"/>
    <col min="7943" max="7943" width="22" customWidth="1"/>
    <col min="7944" max="7944" width="20.5703125" customWidth="1"/>
    <col min="7945" max="7945" width="22.42578125" customWidth="1"/>
    <col min="8193" max="8193" width="1" customWidth="1"/>
    <col min="8194" max="8194" width="25.42578125" customWidth="1"/>
    <col min="8195" max="8195" width="14.5703125" customWidth="1"/>
    <col min="8196" max="8196" width="20.140625" customWidth="1"/>
    <col min="8197" max="8197" width="16.42578125" customWidth="1"/>
    <col min="8198" max="8198" width="25" customWidth="1"/>
    <col min="8199" max="8199" width="22" customWidth="1"/>
    <col min="8200" max="8200" width="20.5703125" customWidth="1"/>
    <col min="8201" max="8201" width="22.42578125" customWidth="1"/>
    <col min="8449" max="8449" width="1" customWidth="1"/>
    <col min="8450" max="8450" width="25.42578125" customWidth="1"/>
    <col min="8451" max="8451" width="14.5703125" customWidth="1"/>
    <col min="8452" max="8452" width="20.140625" customWidth="1"/>
    <col min="8453" max="8453" width="16.42578125" customWidth="1"/>
    <col min="8454" max="8454" width="25" customWidth="1"/>
    <col min="8455" max="8455" width="22" customWidth="1"/>
    <col min="8456" max="8456" width="20.5703125" customWidth="1"/>
    <col min="8457" max="8457" width="22.42578125" customWidth="1"/>
    <col min="8705" max="8705" width="1" customWidth="1"/>
    <col min="8706" max="8706" width="25.42578125" customWidth="1"/>
    <col min="8707" max="8707" width="14.5703125" customWidth="1"/>
    <col min="8708" max="8708" width="20.140625" customWidth="1"/>
    <col min="8709" max="8709" width="16.42578125" customWidth="1"/>
    <col min="8710" max="8710" width="25" customWidth="1"/>
    <col min="8711" max="8711" width="22" customWidth="1"/>
    <col min="8712" max="8712" width="20.5703125" customWidth="1"/>
    <col min="8713" max="8713" width="22.42578125" customWidth="1"/>
    <col min="8961" max="8961" width="1" customWidth="1"/>
    <col min="8962" max="8962" width="25.42578125" customWidth="1"/>
    <col min="8963" max="8963" width="14.5703125" customWidth="1"/>
    <col min="8964" max="8964" width="20.140625" customWidth="1"/>
    <col min="8965" max="8965" width="16.42578125" customWidth="1"/>
    <col min="8966" max="8966" width="25" customWidth="1"/>
    <col min="8967" max="8967" width="22" customWidth="1"/>
    <col min="8968" max="8968" width="20.5703125" customWidth="1"/>
    <col min="8969" max="8969" width="22.42578125" customWidth="1"/>
    <col min="9217" max="9217" width="1" customWidth="1"/>
    <col min="9218" max="9218" width="25.42578125" customWidth="1"/>
    <col min="9219" max="9219" width="14.5703125" customWidth="1"/>
    <col min="9220" max="9220" width="20.140625" customWidth="1"/>
    <col min="9221" max="9221" width="16.42578125" customWidth="1"/>
    <col min="9222" max="9222" width="25" customWidth="1"/>
    <col min="9223" max="9223" width="22" customWidth="1"/>
    <col min="9224" max="9224" width="20.5703125" customWidth="1"/>
    <col min="9225" max="9225" width="22.42578125" customWidth="1"/>
    <col min="9473" max="9473" width="1" customWidth="1"/>
    <col min="9474" max="9474" width="25.42578125" customWidth="1"/>
    <col min="9475" max="9475" width="14.5703125" customWidth="1"/>
    <col min="9476" max="9476" width="20.140625" customWidth="1"/>
    <col min="9477" max="9477" width="16.42578125" customWidth="1"/>
    <col min="9478" max="9478" width="25" customWidth="1"/>
    <col min="9479" max="9479" width="22" customWidth="1"/>
    <col min="9480" max="9480" width="20.5703125" customWidth="1"/>
    <col min="9481" max="9481" width="22.42578125" customWidth="1"/>
    <col min="9729" max="9729" width="1" customWidth="1"/>
    <col min="9730" max="9730" width="25.42578125" customWidth="1"/>
    <col min="9731" max="9731" width="14.5703125" customWidth="1"/>
    <col min="9732" max="9732" width="20.140625" customWidth="1"/>
    <col min="9733" max="9733" width="16.42578125" customWidth="1"/>
    <col min="9734" max="9734" width="25" customWidth="1"/>
    <col min="9735" max="9735" width="22" customWidth="1"/>
    <col min="9736" max="9736" width="20.5703125" customWidth="1"/>
    <col min="9737" max="9737" width="22.42578125" customWidth="1"/>
    <col min="9985" max="9985" width="1" customWidth="1"/>
    <col min="9986" max="9986" width="25.42578125" customWidth="1"/>
    <col min="9987" max="9987" width="14.5703125" customWidth="1"/>
    <col min="9988" max="9988" width="20.140625" customWidth="1"/>
    <col min="9989" max="9989" width="16.42578125" customWidth="1"/>
    <col min="9990" max="9990" width="25" customWidth="1"/>
    <col min="9991" max="9991" width="22" customWidth="1"/>
    <col min="9992" max="9992" width="20.5703125" customWidth="1"/>
    <col min="9993" max="9993" width="22.42578125" customWidth="1"/>
    <col min="10241" max="10241" width="1" customWidth="1"/>
    <col min="10242" max="10242" width="25.42578125" customWidth="1"/>
    <col min="10243" max="10243" width="14.5703125" customWidth="1"/>
    <col min="10244" max="10244" width="20.140625" customWidth="1"/>
    <col min="10245" max="10245" width="16.42578125" customWidth="1"/>
    <col min="10246" max="10246" width="25" customWidth="1"/>
    <col min="10247" max="10247" width="22" customWidth="1"/>
    <col min="10248" max="10248" width="20.5703125" customWidth="1"/>
    <col min="10249" max="10249" width="22.42578125" customWidth="1"/>
    <col min="10497" max="10497" width="1" customWidth="1"/>
    <col min="10498" max="10498" width="25.42578125" customWidth="1"/>
    <col min="10499" max="10499" width="14.5703125" customWidth="1"/>
    <col min="10500" max="10500" width="20.140625" customWidth="1"/>
    <col min="10501" max="10501" width="16.42578125" customWidth="1"/>
    <col min="10502" max="10502" width="25" customWidth="1"/>
    <col min="10503" max="10503" width="22" customWidth="1"/>
    <col min="10504" max="10504" width="20.5703125" customWidth="1"/>
    <col min="10505" max="10505" width="22.42578125" customWidth="1"/>
    <col min="10753" max="10753" width="1" customWidth="1"/>
    <col min="10754" max="10754" width="25.42578125" customWidth="1"/>
    <col min="10755" max="10755" width="14.5703125" customWidth="1"/>
    <col min="10756" max="10756" width="20.140625" customWidth="1"/>
    <col min="10757" max="10757" width="16.42578125" customWidth="1"/>
    <col min="10758" max="10758" width="25" customWidth="1"/>
    <col min="10759" max="10759" width="22" customWidth="1"/>
    <col min="10760" max="10760" width="20.5703125" customWidth="1"/>
    <col min="10761" max="10761" width="22.42578125" customWidth="1"/>
    <col min="11009" max="11009" width="1" customWidth="1"/>
    <col min="11010" max="11010" width="25.42578125" customWidth="1"/>
    <col min="11011" max="11011" width="14.5703125" customWidth="1"/>
    <col min="11012" max="11012" width="20.140625" customWidth="1"/>
    <col min="11013" max="11013" width="16.42578125" customWidth="1"/>
    <col min="11014" max="11014" width="25" customWidth="1"/>
    <col min="11015" max="11015" width="22" customWidth="1"/>
    <col min="11016" max="11016" width="20.5703125" customWidth="1"/>
    <col min="11017" max="11017" width="22.42578125" customWidth="1"/>
    <col min="11265" max="11265" width="1" customWidth="1"/>
    <col min="11266" max="11266" width="25.42578125" customWidth="1"/>
    <col min="11267" max="11267" width="14.5703125" customWidth="1"/>
    <col min="11268" max="11268" width="20.140625" customWidth="1"/>
    <col min="11269" max="11269" width="16.42578125" customWidth="1"/>
    <col min="11270" max="11270" width="25" customWidth="1"/>
    <col min="11271" max="11271" width="22" customWidth="1"/>
    <col min="11272" max="11272" width="20.5703125" customWidth="1"/>
    <col min="11273" max="11273" width="22.42578125" customWidth="1"/>
    <col min="11521" max="11521" width="1" customWidth="1"/>
    <col min="11522" max="11522" width="25.42578125" customWidth="1"/>
    <col min="11523" max="11523" width="14.5703125" customWidth="1"/>
    <col min="11524" max="11524" width="20.140625" customWidth="1"/>
    <col min="11525" max="11525" width="16.42578125" customWidth="1"/>
    <col min="11526" max="11526" width="25" customWidth="1"/>
    <col min="11527" max="11527" width="22" customWidth="1"/>
    <col min="11528" max="11528" width="20.5703125" customWidth="1"/>
    <col min="11529" max="11529" width="22.42578125" customWidth="1"/>
    <col min="11777" max="11777" width="1" customWidth="1"/>
    <col min="11778" max="11778" width="25.42578125" customWidth="1"/>
    <col min="11779" max="11779" width="14.5703125" customWidth="1"/>
    <col min="11780" max="11780" width="20.140625" customWidth="1"/>
    <col min="11781" max="11781" width="16.42578125" customWidth="1"/>
    <col min="11782" max="11782" width="25" customWidth="1"/>
    <col min="11783" max="11783" width="22" customWidth="1"/>
    <col min="11784" max="11784" width="20.5703125" customWidth="1"/>
    <col min="11785" max="11785" width="22.42578125" customWidth="1"/>
    <col min="12033" max="12033" width="1" customWidth="1"/>
    <col min="12034" max="12034" width="25.42578125" customWidth="1"/>
    <col min="12035" max="12035" width="14.5703125" customWidth="1"/>
    <col min="12036" max="12036" width="20.140625" customWidth="1"/>
    <col min="12037" max="12037" width="16.42578125" customWidth="1"/>
    <col min="12038" max="12038" width="25" customWidth="1"/>
    <col min="12039" max="12039" width="22" customWidth="1"/>
    <col min="12040" max="12040" width="20.5703125" customWidth="1"/>
    <col min="12041" max="12041" width="22.42578125" customWidth="1"/>
    <col min="12289" max="12289" width="1" customWidth="1"/>
    <col min="12290" max="12290" width="25.42578125" customWidth="1"/>
    <col min="12291" max="12291" width="14.5703125" customWidth="1"/>
    <col min="12292" max="12292" width="20.140625" customWidth="1"/>
    <col min="12293" max="12293" width="16.42578125" customWidth="1"/>
    <col min="12294" max="12294" width="25" customWidth="1"/>
    <col min="12295" max="12295" width="22" customWidth="1"/>
    <col min="12296" max="12296" width="20.5703125" customWidth="1"/>
    <col min="12297" max="12297" width="22.42578125" customWidth="1"/>
    <col min="12545" max="12545" width="1" customWidth="1"/>
    <col min="12546" max="12546" width="25.42578125" customWidth="1"/>
    <col min="12547" max="12547" width="14.5703125" customWidth="1"/>
    <col min="12548" max="12548" width="20.140625" customWidth="1"/>
    <col min="12549" max="12549" width="16.42578125" customWidth="1"/>
    <col min="12550" max="12550" width="25" customWidth="1"/>
    <col min="12551" max="12551" width="22" customWidth="1"/>
    <col min="12552" max="12552" width="20.5703125" customWidth="1"/>
    <col min="12553" max="12553" width="22.42578125" customWidth="1"/>
    <col min="12801" max="12801" width="1" customWidth="1"/>
    <col min="12802" max="12802" width="25.42578125" customWidth="1"/>
    <col min="12803" max="12803" width="14.5703125" customWidth="1"/>
    <col min="12804" max="12804" width="20.140625" customWidth="1"/>
    <col min="12805" max="12805" width="16.42578125" customWidth="1"/>
    <col min="12806" max="12806" width="25" customWidth="1"/>
    <col min="12807" max="12807" width="22" customWidth="1"/>
    <col min="12808" max="12808" width="20.5703125" customWidth="1"/>
    <col min="12809" max="12809" width="22.42578125" customWidth="1"/>
    <col min="13057" max="13057" width="1" customWidth="1"/>
    <col min="13058" max="13058" width="25.42578125" customWidth="1"/>
    <col min="13059" max="13059" width="14.5703125" customWidth="1"/>
    <col min="13060" max="13060" width="20.140625" customWidth="1"/>
    <col min="13061" max="13061" width="16.42578125" customWidth="1"/>
    <col min="13062" max="13062" width="25" customWidth="1"/>
    <col min="13063" max="13063" width="22" customWidth="1"/>
    <col min="13064" max="13064" width="20.5703125" customWidth="1"/>
    <col min="13065" max="13065" width="22.42578125" customWidth="1"/>
    <col min="13313" max="13313" width="1" customWidth="1"/>
    <col min="13314" max="13314" width="25.42578125" customWidth="1"/>
    <col min="13315" max="13315" width="14.5703125" customWidth="1"/>
    <col min="13316" max="13316" width="20.140625" customWidth="1"/>
    <col min="13317" max="13317" width="16.42578125" customWidth="1"/>
    <col min="13318" max="13318" width="25" customWidth="1"/>
    <col min="13319" max="13319" width="22" customWidth="1"/>
    <col min="13320" max="13320" width="20.5703125" customWidth="1"/>
    <col min="13321" max="13321" width="22.42578125" customWidth="1"/>
    <col min="13569" max="13569" width="1" customWidth="1"/>
    <col min="13570" max="13570" width="25.42578125" customWidth="1"/>
    <col min="13571" max="13571" width="14.5703125" customWidth="1"/>
    <col min="13572" max="13572" width="20.140625" customWidth="1"/>
    <col min="13573" max="13573" width="16.42578125" customWidth="1"/>
    <col min="13574" max="13574" width="25" customWidth="1"/>
    <col min="13575" max="13575" width="22" customWidth="1"/>
    <col min="13576" max="13576" width="20.5703125" customWidth="1"/>
    <col min="13577" max="13577" width="22.42578125" customWidth="1"/>
    <col min="13825" max="13825" width="1" customWidth="1"/>
    <col min="13826" max="13826" width="25.42578125" customWidth="1"/>
    <col min="13827" max="13827" width="14.5703125" customWidth="1"/>
    <col min="13828" max="13828" width="20.140625" customWidth="1"/>
    <col min="13829" max="13829" width="16.42578125" customWidth="1"/>
    <col min="13830" max="13830" width="25" customWidth="1"/>
    <col min="13831" max="13831" width="22" customWidth="1"/>
    <col min="13832" max="13832" width="20.5703125" customWidth="1"/>
    <col min="13833" max="13833" width="22.42578125" customWidth="1"/>
    <col min="14081" max="14081" width="1" customWidth="1"/>
    <col min="14082" max="14082" width="25.42578125" customWidth="1"/>
    <col min="14083" max="14083" width="14.5703125" customWidth="1"/>
    <col min="14084" max="14084" width="20.140625" customWidth="1"/>
    <col min="14085" max="14085" width="16.42578125" customWidth="1"/>
    <col min="14086" max="14086" width="25" customWidth="1"/>
    <col min="14087" max="14087" width="22" customWidth="1"/>
    <col min="14088" max="14088" width="20.5703125" customWidth="1"/>
    <col min="14089" max="14089" width="22.42578125" customWidth="1"/>
    <col min="14337" max="14337" width="1" customWidth="1"/>
    <col min="14338" max="14338" width="25.42578125" customWidth="1"/>
    <col min="14339" max="14339" width="14.5703125" customWidth="1"/>
    <col min="14340" max="14340" width="20.140625" customWidth="1"/>
    <col min="14341" max="14341" width="16.42578125" customWidth="1"/>
    <col min="14342" max="14342" width="25" customWidth="1"/>
    <col min="14343" max="14343" width="22" customWidth="1"/>
    <col min="14344" max="14344" width="20.5703125" customWidth="1"/>
    <col min="14345" max="14345" width="22.42578125" customWidth="1"/>
    <col min="14593" max="14593" width="1" customWidth="1"/>
    <col min="14594" max="14594" width="25.42578125" customWidth="1"/>
    <col min="14595" max="14595" width="14.5703125" customWidth="1"/>
    <col min="14596" max="14596" width="20.140625" customWidth="1"/>
    <col min="14597" max="14597" width="16.42578125" customWidth="1"/>
    <col min="14598" max="14598" width="25" customWidth="1"/>
    <col min="14599" max="14599" width="22" customWidth="1"/>
    <col min="14600" max="14600" width="20.5703125" customWidth="1"/>
    <col min="14601" max="14601" width="22.42578125" customWidth="1"/>
    <col min="14849" max="14849" width="1" customWidth="1"/>
    <col min="14850" max="14850" width="25.42578125" customWidth="1"/>
    <col min="14851" max="14851" width="14.5703125" customWidth="1"/>
    <col min="14852" max="14852" width="20.140625" customWidth="1"/>
    <col min="14853" max="14853" width="16.42578125" customWidth="1"/>
    <col min="14854" max="14854" width="25" customWidth="1"/>
    <col min="14855" max="14855" width="22" customWidth="1"/>
    <col min="14856" max="14856" width="20.5703125" customWidth="1"/>
    <col min="14857" max="14857" width="22.42578125" customWidth="1"/>
    <col min="15105" max="15105" width="1" customWidth="1"/>
    <col min="15106" max="15106" width="25.42578125" customWidth="1"/>
    <col min="15107" max="15107" width="14.5703125" customWidth="1"/>
    <col min="15108" max="15108" width="20.140625" customWidth="1"/>
    <col min="15109" max="15109" width="16.42578125" customWidth="1"/>
    <col min="15110" max="15110" width="25" customWidth="1"/>
    <col min="15111" max="15111" width="22" customWidth="1"/>
    <col min="15112" max="15112" width="20.5703125" customWidth="1"/>
    <col min="15113" max="15113" width="22.42578125" customWidth="1"/>
    <col min="15361" max="15361" width="1" customWidth="1"/>
    <col min="15362" max="15362" width="25.42578125" customWidth="1"/>
    <col min="15363" max="15363" width="14.5703125" customWidth="1"/>
    <col min="15364" max="15364" width="20.140625" customWidth="1"/>
    <col min="15365" max="15365" width="16.42578125" customWidth="1"/>
    <col min="15366" max="15366" width="25" customWidth="1"/>
    <col min="15367" max="15367" width="22" customWidth="1"/>
    <col min="15368" max="15368" width="20.5703125" customWidth="1"/>
    <col min="15369" max="15369" width="22.42578125" customWidth="1"/>
    <col min="15617" max="15617" width="1" customWidth="1"/>
    <col min="15618" max="15618" width="25.42578125" customWidth="1"/>
    <col min="15619" max="15619" width="14.5703125" customWidth="1"/>
    <col min="15620" max="15620" width="20.140625" customWidth="1"/>
    <col min="15621" max="15621" width="16.42578125" customWidth="1"/>
    <col min="15622" max="15622" width="25" customWidth="1"/>
    <col min="15623" max="15623" width="22" customWidth="1"/>
    <col min="15624" max="15624" width="20.5703125" customWidth="1"/>
    <col min="15625" max="15625" width="22.42578125" customWidth="1"/>
    <col min="15873" max="15873" width="1" customWidth="1"/>
    <col min="15874" max="15874" width="25.42578125" customWidth="1"/>
    <col min="15875" max="15875" width="14.5703125" customWidth="1"/>
    <col min="15876" max="15876" width="20.140625" customWidth="1"/>
    <col min="15877" max="15877" width="16.42578125" customWidth="1"/>
    <col min="15878" max="15878" width="25" customWidth="1"/>
    <col min="15879" max="15879" width="22" customWidth="1"/>
    <col min="15880" max="15880" width="20.5703125" customWidth="1"/>
    <col min="15881" max="15881" width="22.42578125" customWidth="1"/>
    <col min="16129" max="16129" width="1" customWidth="1"/>
    <col min="16130" max="16130" width="25.42578125" customWidth="1"/>
    <col min="16131" max="16131" width="14.5703125" customWidth="1"/>
    <col min="16132" max="16132" width="20.140625" customWidth="1"/>
    <col min="16133" max="16133" width="16.42578125" customWidth="1"/>
    <col min="16134" max="16134" width="25" customWidth="1"/>
    <col min="16135" max="16135" width="22" customWidth="1"/>
    <col min="16136" max="16136" width="20.5703125" customWidth="1"/>
    <col min="16137" max="16137" width="22.42578125" customWidth="1"/>
  </cols>
  <sheetData>
    <row r="1" spans="2:15" s="92" customFormat="1" ht="6" customHeight="1" x14ac:dyDescent="0.2">
      <c r="B1" s="91"/>
      <c r="G1" s="93"/>
      <c r="J1" s="95"/>
      <c r="K1" s="96"/>
      <c r="L1" s="96"/>
    </row>
    <row r="2" spans="2:15" s="92" customFormat="1" ht="25.5" customHeight="1" x14ac:dyDescent="0.2">
      <c r="B2" s="348"/>
      <c r="C2" s="357" t="s">
        <v>335</v>
      </c>
      <c r="D2" s="357"/>
      <c r="E2" s="357"/>
      <c r="F2" s="357"/>
      <c r="G2" s="357"/>
      <c r="H2" s="357"/>
      <c r="I2" s="357"/>
      <c r="J2" s="95"/>
      <c r="K2" s="96"/>
      <c r="L2" s="98" t="s">
        <v>379</v>
      </c>
      <c r="M2" s="95"/>
      <c r="N2" s="95"/>
      <c r="O2" s="95"/>
    </row>
    <row r="3" spans="2:15" s="92" customFormat="1" ht="25.5" customHeight="1" x14ac:dyDescent="0.2">
      <c r="B3" s="348"/>
      <c r="C3" s="344" t="s">
        <v>16</v>
      </c>
      <c r="D3" s="344"/>
      <c r="E3" s="344"/>
      <c r="F3" s="344"/>
      <c r="G3" s="344"/>
      <c r="H3" s="344"/>
      <c r="I3" s="344"/>
      <c r="J3" s="95"/>
      <c r="K3" s="96"/>
      <c r="L3" s="98" t="s">
        <v>380</v>
      </c>
      <c r="M3" s="95"/>
      <c r="N3" s="95"/>
      <c r="O3" s="95"/>
    </row>
    <row r="4" spans="2:15" s="92" customFormat="1" ht="25.5" customHeight="1" x14ac:dyDescent="0.2">
      <c r="B4" s="348"/>
      <c r="C4" s="344" t="s">
        <v>160</v>
      </c>
      <c r="D4" s="344"/>
      <c r="E4" s="344"/>
      <c r="F4" s="344"/>
      <c r="G4" s="344"/>
      <c r="H4" s="344"/>
      <c r="I4" s="344"/>
      <c r="J4" s="95"/>
      <c r="K4" s="96"/>
      <c r="L4" s="98" t="s">
        <v>381</v>
      </c>
      <c r="M4" s="95"/>
      <c r="N4" s="95"/>
      <c r="O4" s="95"/>
    </row>
    <row r="5" spans="2:15" s="92" customFormat="1" ht="25.5" customHeight="1" x14ac:dyDescent="0.2">
      <c r="B5" s="348"/>
      <c r="C5" s="344" t="s">
        <v>161</v>
      </c>
      <c r="D5" s="344"/>
      <c r="E5" s="344"/>
      <c r="F5" s="344"/>
      <c r="G5" s="345" t="s">
        <v>332</v>
      </c>
      <c r="H5" s="345"/>
      <c r="I5" s="345"/>
      <c r="J5" s="95"/>
      <c r="K5" s="96"/>
      <c r="L5" s="98" t="s">
        <v>382</v>
      </c>
      <c r="M5" s="95"/>
      <c r="N5" s="95"/>
      <c r="O5" s="95"/>
    </row>
    <row r="6" spans="2:15" s="92" customFormat="1" ht="23.25" customHeight="1" x14ac:dyDescent="0.2">
      <c r="B6" s="462" t="s">
        <v>162</v>
      </c>
      <c r="C6" s="462"/>
      <c r="D6" s="462"/>
      <c r="E6" s="462"/>
      <c r="F6" s="462"/>
      <c r="G6" s="462"/>
      <c r="H6" s="462"/>
      <c r="I6" s="462"/>
      <c r="J6" s="95"/>
      <c r="K6" s="96"/>
      <c r="L6" s="95"/>
      <c r="M6" s="95"/>
      <c r="N6" s="95"/>
      <c r="O6" s="95"/>
    </row>
    <row r="7" spans="2:15" s="92" customFormat="1" ht="24" customHeight="1" x14ac:dyDescent="0.2">
      <c r="B7" s="463" t="s">
        <v>163</v>
      </c>
      <c r="C7" s="463"/>
      <c r="D7" s="463"/>
      <c r="E7" s="463"/>
      <c r="F7" s="463"/>
      <c r="G7" s="463"/>
      <c r="H7" s="463"/>
      <c r="I7" s="463"/>
      <c r="J7" s="95"/>
      <c r="K7" s="96"/>
      <c r="L7" s="95"/>
      <c r="M7" s="95"/>
      <c r="N7" s="95"/>
      <c r="O7" s="95"/>
    </row>
    <row r="8" spans="2:15" s="92" customFormat="1" ht="24" customHeight="1" x14ac:dyDescent="0.2">
      <c r="B8" s="355" t="s">
        <v>164</v>
      </c>
      <c r="C8" s="355"/>
      <c r="D8" s="355"/>
      <c r="E8" s="355"/>
      <c r="F8" s="355"/>
      <c r="G8" s="355"/>
      <c r="H8" s="355"/>
      <c r="I8" s="355"/>
      <c r="J8" s="95"/>
      <c r="K8" s="96"/>
      <c r="L8" s="95"/>
      <c r="M8" s="95"/>
      <c r="N8" s="102" t="s">
        <v>165</v>
      </c>
      <c r="O8" s="95"/>
    </row>
    <row r="9" spans="2:15" s="92" customFormat="1" ht="30.75" customHeight="1" x14ac:dyDescent="0.2">
      <c r="B9" s="250" t="s">
        <v>321</v>
      </c>
      <c r="C9" s="249">
        <v>4</v>
      </c>
      <c r="D9" s="346" t="s">
        <v>322</v>
      </c>
      <c r="E9" s="346"/>
      <c r="F9" s="464" t="s">
        <v>339</v>
      </c>
      <c r="G9" s="464"/>
      <c r="H9" s="464"/>
      <c r="I9" s="464"/>
      <c r="J9" s="95"/>
      <c r="K9" s="96"/>
      <c r="L9" s="95"/>
      <c r="M9" s="98" t="s">
        <v>383</v>
      </c>
      <c r="N9" s="102" t="s">
        <v>384</v>
      </c>
      <c r="O9" s="95"/>
    </row>
    <row r="10" spans="2:15" s="92" customFormat="1" ht="30.75" customHeight="1" x14ac:dyDescent="0.2">
      <c r="B10" s="250" t="s">
        <v>166</v>
      </c>
      <c r="C10" s="144" t="s">
        <v>167</v>
      </c>
      <c r="D10" s="346" t="s">
        <v>168</v>
      </c>
      <c r="E10" s="346"/>
      <c r="F10" s="347" t="s">
        <v>333</v>
      </c>
      <c r="G10" s="347"/>
      <c r="H10" s="137" t="s">
        <v>169</v>
      </c>
      <c r="I10" s="144" t="s">
        <v>167</v>
      </c>
      <c r="J10" s="95"/>
      <c r="K10" s="96"/>
      <c r="L10" s="95"/>
      <c r="M10" s="98" t="s">
        <v>385</v>
      </c>
      <c r="N10" s="102" t="s">
        <v>386</v>
      </c>
      <c r="O10" s="95"/>
    </row>
    <row r="11" spans="2:15" s="92" customFormat="1" ht="30.75" customHeight="1" x14ac:dyDescent="0.2">
      <c r="B11" s="250" t="s">
        <v>170</v>
      </c>
      <c r="C11" s="358" t="s">
        <v>240</v>
      </c>
      <c r="D11" s="358"/>
      <c r="E11" s="358"/>
      <c r="F11" s="358"/>
      <c r="G11" s="137" t="s">
        <v>171</v>
      </c>
      <c r="H11" s="359" t="s">
        <v>240</v>
      </c>
      <c r="I11" s="359"/>
      <c r="J11" s="95"/>
      <c r="K11" s="96"/>
      <c r="L11" s="95"/>
      <c r="M11" s="98" t="s">
        <v>172</v>
      </c>
      <c r="N11" s="102" t="s">
        <v>387</v>
      </c>
      <c r="O11" s="95"/>
    </row>
    <row r="12" spans="2:15" s="92" customFormat="1" ht="30.75" customHeight="1" x14ac:dyDescent="0.2">
      <c r="B12" s="250" t="s">
        <v>173</v>
      </c>
      <c r="C12" s="360" t="s">
        <v>383</v>
      </c>
      <c r="D12" s="360"/>
      <c r="E12" s="360"/>
      <c r="F12" s="360"/>
      <c r="G12" s="137" t="s">
        <v>174</v>
      </c>
      <c r="H12" s="361" t="s">
        <v>394</v>
      </c>
      <c r="I12" s="361"/>
      <c r="J12" s="95"/>
      <c r="K12" s="96"/>
      <c r="L12" s="95"/>
      <c r="M12" s="107" t="s">
        <v>388</v>
      </c>
      <c r="N12" s="95"/>
      <c r="O12" s="95"/>
    </row>
    <row r="13" spans="2:15" s="92" customFormat="1" ht="30.75" customHeight="1" x14ac:dyDescent="0.2">
      <c r="B13" s="250" t="s">
        <v>175</v>
      </c>
      <c r="C13" s="362" t="s">
        <v>157</v>
      </c>
      <c r="D13" s="362"/>
      <c r="E13" s="362"/>
      <c r="F13" s="362"/>
      <c r="G13" s="362"/>
      <c r="H13" s="362"/>
      <c r="I13" s="362"/>
      <c r="J13" s="95"/>
      <c r="K13" s="96"/>
      <c r="L13" s="95"/>
      <c r="M13" s="107"/>
      <c r="N13" s="95"/>
      <c r="O13" s="95"/>
    </row>
    <row r="14" spans="2:15" s="92" customFormat="1" ht="30.75" customHeight="1" x14ac:dyDescent="0.2">
      <c r="B14" s="250" t="s">
        <v>176</v>
      </c>
      <c r="C14" s="363" t="s">
        <v>240</v>
      </c>
      <c r="D14" s="363"/>
      <c r="E14" s="363"/>
      <c r="F14" s="363"/>
      <c r="G14" s="363"/>
      <c r="H14" s="363"/>
      <c r="I14" s="363"/>
      <c r="J14" s="95"/>
      <c r="K14" s="96"/>
      <c r="L14" s="95"/>
      <c r="M14" s="107"/>
      <c r="N14" s="102" t="s">
        <v>389</v>
      </c>
      <c r="O14" s="95"/>
    </row>
    <row r="15" spans="2:15" s="92" customFormat="1" ht="30.75" customHeight="1" x14ac:dyDescent="0.2">
      <c r="B15" s="250" t="s">
        <v>177</v>
      </c>
      <c r="C15" s="347" t="s">
        <v>281</v>
      </c>
      <c r="D15" s="347"/>
      <c r="E15" s="347"/>
      <c r="F15" s="347"/>
      <c r="G15" s="137" t="s">
        <v>178</v>
      </c>
      <c r="H15" s="364" t="s">
        <v>179</v>
      </c>
      <c r="I15" s="364"/>
      <c r="J15" s="95"/>
      <c r="K15" s="96"/>
      <c r="L15" s="95"/>
      <c r="M15" s="107" t="s">
        <v>390</v>
      </c>
      <c r="N15" s="102" t="s">
        <v>167</v>
      </c>
      <c r="O15" s="95"/>
    </row>
    <row r="16" spans="2:15" s="92" customFormat="1" ht="30.75" customHeight="1" x14ac:dyDescent="0.2">
      <c r="B16" s="250" t="s">
        <v>180</v>
      </c>
      <c r="C16" s="365" t="s">
        <v>323</v>
      </c>
      <c r="D16" s="365"/>
      <c r="E16" s="365"/>
      <c r="F16" s="365"/>
      <c r="G16" s="137" t="s">
        <v>181</v>
      </c>
      <c r="H16" s="364" t="s">
        <v>165</v>
      </c>
      <c r="I16" s="364"/>
      <c r="J16" s="95"/>
      <c r="K16" s="96"/>
      <c r="L16" s="95"/>
      <c r="M16" s="107" t="s">
        <v>391</v>
      </c>
      <c r="N16" s="95"/>
      <c r="O16" s="95"/>
    </row>
    <row r="17" spans="2:14" s="95" customFormat="1" ht="40.5" customHeight="1" x14ac:dyDescent="0.2">
      <c r="B17" s="250" t="s">
        <v>182</v>
      </c>
      <c r="C17" s="465" t="s">
        <v>340</v>
      </c>
      <c r="D17" s="465"/>
      <c r="E17" s="465"/>
      <c r="F17" s="465"/>
      <c r="G17" s="465"/>
      <c r="H17" s="465"/>
      <c r="I17" s="465"/>
      <c r="M17" s="107" t="s">
        <v>183</v>
      </c>
      <c r="N17" s="102" t="s">
        <v>146</v>
      </c>
    </row>
    <row r="18" spans="2:14" s="95" customFormat="1" ht="30.75" customHeight="1" x14ac:dyDescent="0.2">
      <c r="B18" s="250" t="s">
        <v>184</v>
      </c>
      <c r="C18" s="347" t="s">
        <v>247</v>
      </c>
      <c r="D18" s="347"/>
      <c r="E18" s="347"/>
      <c r="F18" s="347"/>
      <c r="G18" s="347"/>
      <c r="H18" s="347"/>
      <c r="I18" s="347"/>
      <c r="M18" s="107" t="s">
        <v>392</v>
      </c>
      <c r="N18" s="102" t="s">
        <v>148</v>
      </c>
    </row>
    <row r="19" spans="2:14" s="95" customFormat="1" ht="30.75" customHeight="1" x14ac:dyDescent="0.2">
      <c r="B19" s="250" t="s">
        <v>185</v>
      </c>
      <c r="C19" s="367" t="s">
        <v>279</v>
      </c>
      <c r="D19" s="367"/>
      <c r="E19" s="367"/>
      <c r="F19" s="367"/>
      <c r="G19" s="367"/>
      <c r="H19" s="367"/>
      <c r="I19" s="367"/>
      <c r="M19" s="107"/>
      <c r="N19" s="102" t="s">
        <v>393</v>
      </c>
    </row>
    <row r="20" spans="2:14" s="95" customFormat="1" ht="30.75" customHeight="1" x14ac:dyDescent="0.2">
      <c r="B20" s="250" t="s">
        <v>186</v>
      </c>
      <c r="C20" s="368" t="s">
        <v>187</v>
      </c>
      <c r="D20" s="368"/>
      <c r="E20" s="368"/>
      <c r="F20" s="368"/>
      <c r="G20" s="368"/>
      <c r="H20" s="368"/>
      <c r="I20" s="368"/>
      <c r="M20" s="107" t="s">
        <v>179</v>
      </c>
      <c r="N20" s="102" t="s">
        <v>152</v>
      </c>
    </row>
    <row r="21" spans="2:14" s="95" customFormat="1" ht="27.75" customHeight="1" x14ac:dyDescent="0.2">
      <c r="B21" s="369" t="s">
        <v>188</v>
      </c>
      <c r="C21" s="370" t="s">
        <v>189</v>
      </c>
      <c r="D21" s="370"/>
      <c r="E21" s="370"/>
      <c r="F21" s="371" t="s">
        <v>190</v>
      </c>
      <c r="G21" s="371"/>
      <c r="H21" s="371"/>
      <c r="I21" s="371"/>
      <c r="M21" s="107" t="s">
        <v>191</v>
      </c>
      <c r="N21" s="102" t="s">
        <v>315</v>
      </c>
    </row>
    <row r="22" spans="2:14" s="95" customFormat="1" ht="27" customHeight="1" x14ac:dyDescent="0.2">
      <c r="B22" s="369"/>
      <c r="C22" s="412" t="s">
        <v>278</v>
      </c>
      <c r="D22" s="412"/>
      <c r="E22" s="412"/>
      <c r="F22" s="412" t="s">
        <v>277</v>
      </c>
      <c r="G22" s="412"/>
      <c r="H22" s="412"/>
      <c r="I22" s="412"/>
      <c r="M22" s="107" t="s">
        <v>192</v>
      </c>
      <c r="N22" s="102" t="s">
        <v>156</v>
      </c>
    </row>
    <row r="23" spans="2:14" s="95" customFormat="1" ht="39.75" customHeight="1" x14ac:dyDescent="0.2">
      <c r="B23" s="250" t="s">
        <v>193</v>
      </c>
      <c r="C23" s="413" t="s">
        <v>187</v>
      </c>
      <c r="D23" s="413"/>
      <c r="E23" s="413"/>
      <c r="F23" s="413" t="s">
        <v>187</v>
      </c>
      <c r="G23" s="413"/>
      <c r="H23" s="413"/>
      <c r="I23" s="413"/>
      <c r="M23" s="107"/>
      <c r="N23" s="102" t="s">
        <v>157</v>
      </c>
    </row>
    <row r="24" spans="2:14" s="95" customFormat="1" ht="48.75" customHeight="1" x14ac:dyDescent="0.2">
      <c r="B24" s="250" t="s">
        <v>195</v>
      </c>
      <c r="C24" s="412" t="s">
        <v>276</v>
      </c>
      <c r="D24" s="412"/>
      <c r="E24" s="412"/>
      <c r="F24" s="412" t="s">
        <v>275</v>
      </c>
      <c r="G24" s="412"/>
      <c r="H24" s="412"/>
      <c r="I24" s="412"/>
      <c r="M24" s="113"/>
      <c r="N24" s="102" t="s">
        <v>158</v>
      </c>
    </row>
    <row r="25" spans="2:14" s="95" customFormat="1" ht="29.25" customHeight="1" x14ac:dyDescent="0.2">
      <c r="B25" s="250" t="s">
        <v>196</v>
      </c>
      <c r="C25" s="376">
        <v>43466</v>
      </c>
      <c r="D25" s="347"/>
      <c r="E25" s="347"/>
      <c r="F25" s="137" t="s">
        <v>197</v>
      </c>
      <c r="G25" s="377">
        <v>1</v>
      </c>
      <c r="H25" s="377"/>
      <c r="I25" s="377"/>
      <c r="M25" s="113"/>
    </row>
    <row r="26" spans="2:14" s="95" customFormat="1" ht="27" customHeight="1" x14ac:dyDescent="0.2">
      <c r="B26" s="250" t="s">
        <v>198</v>
      </c>
      <c r="C26" s="376">
        <v>43830</v>
      </c>
      <c r="D26" s="347"/>
      <c r="E26" s="347"/>
      <c r="F26" s="137" t="s">
        <v>199</v>
      </c>
      <c r="G26" s="378">
        <v>1</v>
      </c>
      <c r="H26" s="378"/>
      <c r="I26" s="378"/>
      <c r="M26" s="113"/>
    </row>
    <row r="27" spans="2:14" s="95" customFormat="1" ht="47.25" customHeight="1" x14ac:dyDescent="0.2">
      <c r="B27" s="250" t="s">
        <v>200</v>
      </c>
      <c r="C27" s="364" t="s">
        <v>183</v>
      </c>
      <c r="D27" s="364"/>
      <c r="E27" s="364"/>
      <c r="F27" s="148" t="s">
        <v>201</v>
      </c>
      <c r="G27" s="379" t="s">
        <v>377</v>
      </c>
      <c r="H27" s="379"/>
      <c r="I27" s="379"/>
      <c r="M27" s="113"/>
    </row>
    <row r="28" spans="2:14" s="95" customFormat="1" ht="30" customHeight="1" x14ac:dyDescent="0.2">
      <c r="B28" s="414" t="s">
        <v>202</v>
      </c>
      <c r="C28" s="414"/>
      <c r="D28" s="414"/>
      <c r="E28" s="414"/>
      <c r="F28" s="414"/>
      <c r="G28" s="414"/>
      <c r="H28" s="414"/>
      <c r="I28" s="414"/>
    </row>
    <row r="29" spans="2:14" s="95" customFormat="1" ht="56.25" customHeight="1" x14ac:dyDescent="0.2">
      <c r="B29" s="252" t="s">
        <v>203</v>
      </c>
      <c r="C29" s="252" t="s">
        <v>204</v>
      </c>
      <c r="D29" s="252" t="s">
        <v>205</v>
      </c>
      <c r="E29" s="252" t="s">
        <v>206</v>
      </c>
      <c r="F29" s="252" t="s">
        <v>207</v>
      </c>
      <c r="G29" s="138" t="s">
        <v>208</v>
      </c>
      <c r="H29" s="138" t="s">
        <v>209</v>
      </c>
      <c r="I29" s="252" t="s">
        <v>210</v>
      </c>
    </row>
    <row r="30" spans="2:14" s="95" customFormat="1" ht="19.5" customHeight="1" x14ac:dyDescent="0.2">
      <c r="B30" s="251" t="s">
        <v>211</v>
      </c>
      <c r="C30" s="184">
        <v>0</v>
      </c>
      <c r="D30" s="182">
        <f>+C30</f>
        <v>0</v>
      </c>
      <c r="E30" s="181">
        <v>0</v>
      </c>
      <c r="F30" s="180">
        <f>+E30</f>
        <v>0</v>
      </c>
      <c r="G30" s="179" t="e">
        <f t="shared" ref="G30:G41" si="0">+C30/E30</f>
        <v>#DIV/0!</v>
      </c>
      <c r="H30" s="178">
        <f t="shared" ref="H30:H41" si="1">+D30/$F$41</f>
        <v>0</v>
      </c>
      <c r="I30" s="177">
        <f t="shared" ref="I30:I41" si="2">+H30/$G$26</f>
        <v>0</v>
      </c>
    </row>
    <row r="31" spans="2:14" s="95" customFormat="1" ht="19.5" customHeight="1" x14ac:dyDescent="0.2">
      <c r="B31" s="251" t="s">
        <v>212</v>
      </c>
      <c r="C31" s="184">
        <v>0</v>
      </c>
      <c r="D31" s="182">
        <f t="shared" ref="D31:D41" si="3">+C31+D30</f>
        <v>0</v>
      </c>
      <c r="E31" s="181">
        <v>0</v>
      </c>
      <c r="F31" s="180">
        <f t="shared" ref="F31:F41" si="4">+E31+F30</f>
        <v>0</v>
      </c>
      <c r="G31" s="179" t="e">
        <f t="shared" si="0"/>
        <v>#DIV/0!</v>
      </c>
      <c r="H31" s="178">
        <f t="shared" si="1"/>
        <v>0</v>
      </c>
      <c r="I31" s="177">
        <f t="shared" si="2"/>
        <v>0</v>
      </c>
    </row>
    <row r="32" spans="2:14" s="95" customFormat="1" ht="19.5" customHeight="1" x14ac:dyDescent="0.2">
      <c r="B32" s="251" t="s">
        <v>213</v>
      </c>
      <c r="C32" s="184">
        <v>0.15</v>
      </c>
      <c r="D32" s="182">
        <f t="shared" si="3"/>
        <v>0.15</v>
      </c>
      <c r="E32" s="181">
        <v>0</v>
      </c>
      <c r="F32" s="180">
        <f t="shared" si="4"/>
        <v>0</v>
      </c>
      <c r="G32" s="179" t="e">
        <f t="shared" si="0"/>
        <v>#DIV/0!</v>
      </c>
      <c r="H32" s="178">
        <f t="shared" si="1"/>
        <v>0.15</v>
      </c>
      <c r="I32" s="177">
        <f t="shared" si="2"/>
        <v>0.15</v>
      </c>
    </row>
    <row r="33" spans="2:9" s="95" customFormat="1" ht="19.5" customHeight="1" x14ac:dyDescent="0.2">
      <c r="B33" s="251" t="s">
        <v>214</v>
      </c>
      <c r="C33" s="184">
        <v>0</v>
      </c>
      <c r="D33" s="182">
        <f t="shared" si="3"/>
        <v>0.15</v>
      </c>
      <c r="E33" s="184">
        <v>0.15</v>
      </c>
      <c r="F33" s="180">
        <f t="shared" si="4"/>
        <v>0.15</v>
      </c>
      <c r="G33" s="179">
        <f t="shared" si="0"/>
        <v>0</v>
      </c>
      <c r="H33" s="178">
        <f t="shared" si="1"/>
        <v>0.15</v>
      </c>
      <c r="I33" s="177">
        <f t="shared" si="2"/>
        <v>0.15</v>
      </c>
    </row>
    <row r="34" spans="2:9" s="95" customFormat="1" ht="19.5" customHeight="1" x14ac:dyDescent="0.2">
      <c r="B34" s="251" t="s">
        <v>215</v>
      </c>
      <c r="C34" s="184">
        <v>0</v>
      </c>
      <c r="D34" s="182">
        <f t="shared" si="3"/>
        <v>0.15</v>
      </c>
      <c r="E34" s="184">
        <v>0</v>
      </c>
      <c r="F34" s="180">
        <f t="shared" si="4"/>
        <v>0.15</v>
      </c>
      <c r="G34" s="179" t="e">
        <f t="shared" si="0"/>
        <v>#DIV/0!</v>
      </c>
      <c r="H34" s="178">
        <f t="shared" si="1"/>
        <v>0.15</v>
      </c>
      <c r="I34" s="177">
        <f t="shared" si="2"/>
        <v>0.15</v>
      </c>
    </row>
    <row r="35" spans="2:9" s="95" customFormat="1" ht="19.5" customHeight="1" x14ac:dyDescent="0.2">
      <c r="B35" s="251" t="s">
        <v>216</v>
      </c>
      <c r="C35" s="184">
        <v>0</v>
      </c>
      <c r="D35" s="182">
        <f t="shared" si="3"/>
        <v>0.15</v>
      </c>
      <c r="E35" s="184">
        <v>0.25</v>
      </c>
      <c r="F35" s="180">
        <f t="shared" si="4"/>
        <v>0.4</v>
      </c>
      <c r="G35" s="179">
        <f t="shared" si="0"/>
        <v>0</v>
      </c>
      <c r="H35" s="178">
        <f t="shared" si="1"/>
        <v>0.15</v>
      </c>
      <c r="I35" s="177">
        <f t="shared" si="2"/>
        <v>0.15</v>
      </c>
    </row>
    <row r="36" spans="2:9" s="95" customFormat="1" ht="19.5" customHeight="1" x14ac:dyDescent="0.2">
      <c r="B36" s="251" t="s">
        <v>217</v>
      </c>
      <c r="C36" s="183">
        <v>0</v>
      </c>
      <c r="D36" s="182">
        <f t="shared" si="3"/>
        <v>0.15</v>
      </c>
      <c r="E36" s="184">
        <v>0</v>
      </c>
      <c r="F36" s="180">
        <f t="shared" si="4"/>
        <v>0.4</v>
      </c>
      <c r="G36" s="179" t="e">
        <f t="shared" si="0"/>
        <v>#DIV/0!</v>
      </c>
      <c r="H36" s="178">
        <f t="shared" si="1"/>
        <v>0.15</v>
      </c>
      <c r="I36" s="177">
        <f t="shared" si="2"/>
        <v>0.15</v>
      </c>
    </row>
    <row r="37" spans="2:9" s="95" customFormat="1" ht="19.5" customHeight="1" x14ac:dyDescent="0.2">
      <c r="B37" s="251" t="s">
        <v>218</v>
      </c>
      <c r="C37" s="183">
        <v>0</v>
      </c>
      <c r="D37" s="182">
        <f t="shared" si="3"/>
        <v>0.15</v>
      </c>
      <c r="E37" s="184">
        <v>0</v>
      </c>
      <c r="F37" s="180">
        <f t="shared" si="4"/>
        <v>0.4</v>
      </c>
      <c r="G37" s="179" t="e">
        <f t="shared" si="0"/>
        <v>#DIV/0!</v>
      </c>
      <c r="H37" s="178">
        <f t="shared" si="1"/>
        <v>0.15</v>
      </c>
      <c r="I37" s="177">
        <f t="shared" si="2"/>
        <v>0.15</v>
      </c>
    </row>
    <row r="38" spans="2:9" s="95" customFormat="1" ht="19.5" customHeight="1" x14ac:dyDescent="0.2">
      <c r="B38" s="251" t="s">
        <v>219</v>
      </c>
      <c r="C38" s="183">
        <v>0</v>
      </c>
      <c r="D38" s="182">
        <f t="shared" si="3"/>
        <v>0.15</v>
      </c>
      <c r="E38" s="184">
        <v>0.3</v>
      </c>
      <c r="F38" s="180">
        <f t="shared" si="4"/>
        <v>0.7</v>
      </c>
      <c r="G38" s="179">
        <f t="shared" si="0"/>
        <v>0</v>
      </c>
      <c r="H38" s="178">
        <f t="shared" si="1"/>
        <v>0.15</v>
      </c>
      <c r="I38" s="177">
        <f t="shared" si="2"/>
        <v>0.15</v>
      </c>
    </row>
    <row r="39" spans="2:9" s="95" customFormat="1" ht="19.5" customHeight="1" x14ac:dyDescent="0.2">
      <c r="B39" s="251" t="s">
        <v>220</v>
      </c>
      <c r="C39" s="183">
        <v>0</v>
      </c>
      <c r="D39" s="182">
        <f t="shared" si="3"/>
        <v>0.15</v>
      </c>
      <c r="E39" s="181">
        <v>0.3</v>
      </c>
      <c r="F39" s="180">
        <f t="shared" si="4"/>
        <v>1</v>
      </c>
      <c r="G39" s="179">
        <f t="shared" si="0"/>
        <v>0</v>
      </c>
      <c r="H39" s="178">
        <f t="shared" si="1"/>
        <v>0.15</v>
      </c>
      <c r="I39" s="177">
        <f t="shared" si="2"/>
        <v>0.15</v>
      </c>
    </row>
    <row r="40" spans="2:9" s="95" customFormat="1" ht="19.5" customHeight="1" x14ac:dyDescent="0.2">
      <c r="B40" s="251" t="s">
        <v>221</v>
      </c>
      <c r="C40" s="183">
        <v>0</v>
      </c>
      <c r="D40" s="182">
        <f t="shared" si="3"/>
        <v>0.15</v>
      </c>
      <c r="E40" s="181">
        <v>0</v>
      </c>
      <c r="F40" s="180">
        <f t="shared" si="4"/>
        <v>1</v>
      </c>
      <c r="G40" s="179" t="e">
        <f t="shared" si="0"/>
        <v>#DIV/0!</v>
      </c>
      <c r="H40" s="178">
        <f t="shared" si="1"/>
        <v>0.15</v>
      </c>
      <c r="I40" s="177">
        <f t="shared" si="2"/>
        <v>0.15</v>
      </c>
    </row>
    <row r="41" spans="2:9" s="95" customFormat="1" ht="19.5" customHeight="1" x14ac:dyDescent="0.2">
      <c r="B41" s="251" t="s">
        <v>222</v>
      </c>
      <c r="C41" s="183">
        <v>0</v>
      </c>
      <c r="D41" s="182">
        <f t="shared" si="3"/>
        <v>0.15</v>
      </c>
      <c r="E41" s="181">
        <v>0</v>
      </c>
      <c r="F41" s="180">
        <f t="shared" si="4"/>
        <v>1</v>
      </c>
      <c r="G41" s="179" t="e">
        <f t="shared" si="0"/>
        <v>#DIV/0!</v>
      </c>
      <c r="H41" s="178">
        <f t="shared" si="1"/>
        <v>0.15</v>
      </c>
      <c r="I41" s="177">
        <f t="shared" si="2"/>
        <v>0.15</v>
      </c>
    </row>
    <row r="42" spans="2:9" s="95" customFormat="1" ht="54" customHeight="1" x14ac:dyDescent="0.2">
      <c r="B42" s="246" t="s">
        <v>223</v>
      </c>
      <c r="C42" s="466"/>
      <c r="D42" s="466"/>
      <c r="E42" s="466"/>
      <c r="F42" s="466"/>
      <c r="G42" s="466"/>
      <c r="H42" s="466"/>
      <c r="I42" s="466"/>
    </row>
    <row r="43" spans="2:9" s="95" customFormat="1" ht="29.25" customHeight="1" x14ac:dyDescent="0.2">
      <c r="B43" s="355" t="s">
        <v>224</v>
      </c>
      <c r="C43" s="355"/>
      <c r="D43" s="355"/>
      <c r="E43" s="355"/>
      <c r="F43" s="355"/>
      <c r="G43" s="355"/>
      <c r="H43" s="355"/>
      <c r="I43" s="355"/>
    </row>
    <row r="44" spans="2:9" s="95" customFormat="1" ht="45.75" customHeight="1" x14ac:dyDescent="0.2">
      <c r="B44" s="382"/>
      <c r="C44" s="382"/>
      <c r="D44" s="382"/>
      <c r="E44" s="382"/>
      <c r="F44" s="382"/>
      <c r="G44" s="382"/>
      <c r="H44" s="382"/>
      <c r="I44" s="382"/>
    </row>
    <row r="45" spans="2:9" s="95" customFormat="1" ht="45.75" customHeight="1" x14ac:dyDescent="0.2">
      <c r="B45" s="382"/>
      <c r="C45" s="382"/>
      <c r="D45" s="382"/>
      <c r="E45" s="382"/>
      <c r="F45" s="382"/>
      <c r="G45" s="382"/>
      <c r="H45" s="382"/>
      <c r="I45" s="382"/>
    </row>
    <row r="46" spans="2:9" s="95" customFormat="1" ht="45.75" customHeight="1" x14ac:dyDescent="0.2">
      <c r="B46" s="382"/>
      <c r="C46" s="382"/>
      <c r="D46" s="382"/>
      <c r="E46" s="382"/>
      <c r="F46" s="382"/>
      <c r="G46" s="382"/>
      <c r="H46" s="382"/>
      <c r="I46" s="382"/>
    </row>
    <row r="47" spans="2:9" s="95" customFormat="1" ht="45.75" customHeight="1" x14ac:dyDescent="0.2">
      <c r="B47" s="382"/>
      <c r="C47" s="382"/>
      <c r="D47" s="382"/>
      <c r="E47" s="382"/>
      <c r="F47" s="382"/>
      <c r="G47" s="382"/>
      <c r="H47" s="382"/>
      <c r="I47" s="382"/>
    </row>
    <row r="48" spans="2:9" s="95" customFormat="1" ht="45.75" customHeight="1" x14ac:dyDescent="0.2">
      <c r="B48" s="382"/>
      <c r="C48" s="382"/>
      <c r="D48" s="382"/>
      <c r="E48" s="382"/>
      <c r="F48" s="382"/>
      <c r="G48" s="382"/>
      <c r="H48" s="382"/>
      <c r="I48" s="382"/>
    </row>
    <row r="49" spans="2:9" s="95" customFormat="1" ht="46.5" customHeight="1" x14ac:dyDescent="0.2">
      <c r="B49" s="250" t="s">
        <v>225</v>
      </c>
      <c r="C49" s="467" t="s">
        <v>404</v>
      </c>
      <c r="D49" s="417"/>
      <c r="E49" s="417"/>
      <c r="F49" s="417"/>
      <c r="G49" s="417"/>
      <c r="H49" s="417"/>
      <c r="I49" s="417"/>
    </row>
    <row r="50" spans="2:9" s="95" customFormat="1" ht="30" customHeight="1" x14ac:dyDescent="0.2">
      <c r="B50" s="250" t="s">
        <v>226</v>
      </c>
      <c r="C50" s="417" t="s">
        <v>411</v>
      </c>
      <c r="D50" s="417"/>
      <c r="E50" s="417"/>
      <c r="F50" s="417"/>
      <c r="G50" s="417"/>
      <c r="H50" s="417"/>
      <c r="I50" s="417"/>
    </row>
    <row r="51" spans="2:9" s="95" customFormat="1" ht="46.5" customHeight="1" x14ac:dyDescent="0.2">
      <c r="B51" s="247" t="s">
        <v>227</v>
      </c>
      <c r="C51" s="468" t="s">
        <v>318</v>
      </c>
      <c r="D51" s="468"/>
      <c r="E51" s="468"/>
      <c r="F51" s="468"/>
      <c r="G51" s="468"/>
      <c r="H51" s="468"/>
      <c r="I51" s="468"/>
    </row>
    <row r="52" spans="2:9" s="95" customFormat="1" ht="29.25" customHeight="1" x14ac:dyDescent="0.2">
      <c r="B52" s="355" t="s">
        <v>228</v>
      </c>
      <c r="C52" s="355"/>
      <c r="D52" s="355"/>
      <c r="E52" s="355"/>
      <c r="F52" s="355"/>
      <c r="G52" s="355"/>
      <c r="H52" s="355"/>
      <c r="I52" s="355"/>
    </row>
    <row r="53" spans="2:9" s="95" customFormat="1" ht="33" customHeight="1" x14ac:dyDescent="0.2">
      <c r="B53" s="390" t="s">
        <v>229</v>
      </c>
      <c r="C53" s="248" t="s">
        <v>230</v>
      </c>
      <c r="D53" s="391" t="s">
        <v>231</v>
      </c>
      <c r="E53" s="391"/>
      <c r="F53" s="391"/>
      <c r="G53" s="391" t="s">
        <v>232</v>
      </c>
      <c r="H53" s="391"/>
      <c r="I53" s="391"/>
    </row>
    <row r="54" spans="2:9" s="95" customFormat="1" ht="31.5" customHeight="1" x14ac:dyDescent="0.2">
      <c r="B54" s="390"/>
      <c r="C54" s="169">
        <v>43536</v>
      </c>
      <c r="D54" s="404" t="s">
        <v>274</v>
      </c>
      <c r="E54" s="404"/>
      <c r="F54" s="404"/>
      <c r="G54" s="405" t="s">
        <v>319</v>
      </c>
      <c r="H54" s="405"/>
      <c r="I54" s="405"/>
    </row>
    <row r="55" spans="2:9" s="95" customFormat="1" ht="31.5" customHeight="1" x14ac:dyDescent="0.2">
      <c r="B55" s="247" t="s">
        <v>233</v>
      </c>
      <c r="C55" s="469" t="s">
        <v>320</v>
      </c>
      <c r="D55" s="469"/>
      <c r="E55" s="381" t="s">
        <v>234</v>
      </c>
      <c r="F55" s="381"/>
      <c r="G55" s="469" t="s">
        <v>246</v>
      </c>
      <c r="H55" s="469"/>
      <c r="I55" s="469"/>
    </row>
    <row r="56" spans="2:9" s="95" customFormat="1" ht="31.5" customHeight="1" x14ac:dyDescent="0.2">
      <c r="B56" s="247" t="s">
        <v>235</v>
      </c>
      <c r="C56" s="469" t="s">
        <v>246</v>
      </c>
      <c r="D56" s="469"/>
      <c r="E56" s="394" t="s">
        <v>236</v>
      </c>
      <c r="F56" s="394"/>
      <c r="G56" s="404" t="s">
        <v>324</v>
      </c>
      <c r="H56" s="404"/>
      <c r="I56" s="404"/>
    </row>
    <row r="57" spans="2:9" s="95" customFormat="1" ht="31.5" customHeight="1" x14ac:dyDescent="0.2">
      <c r="B57" s="247" t="s">
        <v>237</v>
      </c>
      <c r="C57" s="392"/>
      <c r="D57" s="392"/>
      <c r="E57" s="398" t="s">
        <v>238</v>
      </c>
      <c r="F57" s="398"/>
      <c r="G57" s="392"/>
      <c r="H57" s="392"/>
      <c r="I57" s="392"/>
    </row>
    <row r="58" spans="2:9" s="95" customFormat="1" ht="31.5" customHeight="1" x14ac:dyDescent="0.2">
      <c r="B58" s="247" t="s">
        <v>239</v>
      </c>
      <c r="C58" s="392"/>
      <c r="D58" s="392"/>
      <c r="E58" s="398"/>
      <c r="F58" s="398"/>
      <c r="G58" s="392"/>
      <c r="H58" s="392"/>
      <c r="I58" s="392"/>
    </row>
    <row r="59" spans="2:9" s="95" customFormat="1" hidden="1" x14ac:dyDescent="0.25">
      <c r="B59" s="123"/>
      <c r="C59" s="123"/>
      <c r="D59" s="5"/>
      <c r="E59" s="5"/>
      <c r="F59" s="5"/>
      <c r="G59" s="5"/>
      <c r="H59" s="5"/>
      <c r="I59" s="124"/>
    </row>
    <row r="60" spans="2:9" s="95" customFormat="1" ht="12.75" hidden="1" x14ac:dyDescent="0.2">
      <c r="B60" s="126"/>
      <c r="C60" s="127"/>
      <c r="D60" s="127"/>
      <c r="E60" s="128"/>
      <c r="F60" s="128"/>
      <c r="G60" s="129"/>
      <c r="H60" s="130"/>
      <c r="I60" s="127"/>
    </row>
    <row r="61" spans="2:9" s="95" customFormat="1" ht="12.75" hidden="1" x14ac:dyDescent="0.2">
      <c r="B61" s="126"/>
      <c r="C61" s="127"/>
      <c r="D61" s="127"/>
      <c r="E61" s="128"/>
      <c r="F61" s="128"/>
      <c r="G61" s="129"/>
      <c r="H61" s="130"/>
      <c r="I61" s="127"/>
    </row>
    <row r="62" spans="2:9" s="95" customFormat="1" ht="12.75" hidden="1" x14ac:dyDescent="0.2">
      <c r="B62" s="126"/>
      <c r="C62" s="127"/>
      <c r="D62" s="127"/>
      <c r="E62" s="128"/>
      <c r="F62" s="128"/>
      <c r="G62" s="129"/>
      <c r="H62" s="130"/>
      <c r="I62" s="127"/>
    </row>
    <row r="63" spans="2:9" s="95" customFormat="1" ht="12.75" hidden="1" x14ac:dyDescent="0.2">
      <c r="B63" s="126"/>
      <c r="C63" s="127"/>
      <c r="D63" s="127"/>
      <c r="E63" s="128"/>
      <c r="F63" s="128"/>
      <c r="G63" s="129"/>
      <c r="H63" s="130"/>
      <c r="I63" s="127"/>
    </row>
    <row r="64" spans="2:9" s="95" customFormat="1" ht="12.75" hidden="1" x14ac:dyDescent="0.2">
      <c r="B64" s="126"/>
      <c r="C64" s="127"/>
      <c r="D64" s="127"/>
      <c r="E64" s="128"/>
      <c r="F64" s="128"/>
      <c r="G64" s="129"/>
      <c r="H64" s="130"/>
      <c r="I64" s="127"/>
    </row>
    <row r="65" spans="2:9" s="95" customFormat="1" ht="12.75" hidden="1" x14ac:dyDescent="0.2">
      <c r="B65" s="126"/>
      <c r="C65" s="127"/>
      <c r="D65" s="127"/>
      <c r="E65" s="128"/>
      <c r="F65" s="128"/>
      <c r="G65" s="129"/>
      <c r="H65" s="130"/>
      <c r="I65" s="127"/>
    </row>
    <row r="66" spans="2:9" s="95" customFormat="1" ht="12.75" hidden="1" x14ac:dyDescent="0.2">
      <c r="B66" s="126"/>
      <c r="C66" s="127"/>
      <c r="D66" s="127"/>
      <c r="E66" s="128"/>
      <c r="F66" s="128"/>
      <c r="G66" s="129"/>
      <c r="H66" s="130"/>
      <c r="I66" s="127"/>
    </row>
    <row r="67" spans="2:9" s="95" customFormat="1" ht="12.75" hidden="1" x14ac:dyDescent="0.2">
      <c r="B67" s="126"/>
      <c r="C67" s="127"/>
      <c r="D67" s="127"/>
      <c r="E67" s="128"/>
      <c r="F67" s="128"/>
      <c r="G67" s="129"/>
      <c r="H67" s="130"/>
      <c r="I67" s="127"/>
    </row>
    <row r="68" spans="2:9" s="95" customFormat="1" ht="12.75" x14ac:dyDescent="0.2">
      <c r="B68" s="91"/>
      <c r="C68" s="92"/>
      <c r="D68" s="92"/>
      <c r="E68" s="92"/>
      <c r="F68" s="92"/>
      <c r="G68" s="93"/>
      <c r="H68" s="92"/>
      <c r="I68" s="92"/>
    </row>
  </sheetData>
  <mergeCells count="65">
    <mergeCell ref="C57:D57"/>
    <mergeCell ref="E57:F58"/>
    <mergeCell ref="G57:I58"/>
    <mergeCell ref="C58:D58"/>
    <mergeCell ref="C55:D55"/>
    <mergeCell ref="E55:F55"/>
    <mergeCell ref="G55:I55"/>
    <mergeCell ref="C56:D56"/>
    <mergeCell ref="E56:F56"/>
    <mergeCell ref="G56:I56"/>
    <mergeCell ref="C51:I51"/>
    <mergeCell ref="B52:I52"/>
    <mergeCell ref="B53:B54"/>
    <mergeCell ref="D53:F53"/>
    <mergeCell ref="G53:I53"/>
    <mergeCell ref="D54:F54"/>
    <mergeCell ref="G54:I54"/>
    <mergeCell ref="C42:I42"/>
    <mergeCell ref="B43:I43"/>
    <mergeCell ref="B44:I48"/>
    <mergeCell ref="C49:I49"/>
    <mergeCell ref="C50:I50"/>
    <mergeCell ref="C26:E26"/>
    <mergeCell ref="G26:I26"/>
    <mergeCell ref="C27:E27"/>
    <mergeCell ref="G27:I27"/>
    <mergeCell ref="B28:I28"/>
    <mergeCell ref="C23:E23"/>
    <mergeCell ref="F23:I23"/>
    <mergeCell ref="C24:E24"/>
    <mergeCell ref="F24:I24"/>
    <mergeCell ref="C25:E25"/>
    <mergeCell ref="G25:I25"/>
    <mergeCell ref="C17:I17"/>
    <mergeCell ref="C18:I18"/>
    <mergeCell ref="C19:I19"/>
    <mergeCell ref="C20:I20"/>
    <mergeCell ref="B21:B22"/>
    <mergeCell ref="C21:E21"/>
    <mergeCell ref="F21:I21"/>
    <mergeCell ref="C22:E22"/>
    <mergeCell ref="F22:I22"/>
    <mergeCell ref="C13:I13"/>
    <mergeCell ref="C14:I14"/>
    <mergeCell ref="C15:F15"/>
    <mergeCell ref="H15:I15"/>
    <mergeCell ref="C16:F16"/>
    <mergeCell ref="H16:I16"/>
    <mergeCell ref="D10:E10"/>
    <mergeCell ref="F10:G10"/>
    <mergeCell ref="C11:F11"/>
    <mergeCell ref="H11:I11"/>
    <mergeCell ref="C12:F12"/>
    <mergeCell ref="H12:I12"/>
    <mergeCell ref="B6:I6"/>
    <mergeCell ref="B7:I7"/>
    <mergeCell ref="B8:I8"/>
    <mergeCell ref="D9:E9"/>
    <mergeCell ref="F9:I9"/>
    <mergeCell ref="B2:B5"/>
    <mergeCell ref="C5:F5"/>
    <mergeCell ref="C2:I2"/>
    <mergeCell ref="C3:I3"/>
    <mergeCell ref="C4:I4"/>
    <mergeCell ref="G5:I5"/>
  </mergeCells>
  <dataValidations count="4">
    <dataValidation type="list" allowBlank="1" showInputMessage="1" showErrorMessage="1"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formula1>#REF!</formula1>
    </dataValidation>
    <dataValidation type="list" allowBlank="1" showInputMessage="1" showErrorMessage="1" sqref="H16:I16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H65552:I65552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C27:E27 IY27:JA27 SU27:SW27 ACQ27:ACS27 AMM27:AMO27 AWI27:AWK27 BGE27:BGG27 BQA27:BQC27 BZW27:BZY27 CJS27:CJU27 CTO27:CTQ27 DDK27:DDM27 DNG27:DNI27 DXC27:DXE27 EGY27:EHA27 EQU27:EQW27 FAQ27:FAS27 FKM27:FKO27 FUI27:FUK27 GEE27:GEG27 GOA27:GOC27 GXW27:GXY27 HHS27:HHU27 HRO27:HRQ27 IBK27:IBM27 ILG27:ILI27 IVC27:IVE27 JEY27:JFA27 JOU27:JOW27 JYQ27:JYS27 KIM27:KIO27 KSI27:KSK27 LCE27:LCG27 LMA27:LMC27 LVW27:LVY27 MFS27:MFU27 MPO27:MPQ27 MZK27:MZM27 NJG27:NJI27 NTC27:NTE27 OCY27:ODA27 OMU27:OMW27 OWQ27:OWS27 PGM27:PGO27 PQI27:PQK27 QAE27:QAG27 QKA27:QKC27 QTW27:QTY27 RDS27:RDU27 RNO27:RNQ27 RXK27:RXM27 SHG27:SHI27 SRC27:SRE27 TAY27:TBA27 TKU27:TKW27 TUQ27:TUS27 UEM27:UEO27 UOI27:UOK27 UYE27:UYG27 VIA27:VIC27 VRW27:VRY27 WBS27:WBU27 WLO27:WLQ27 WVK27:WVM27 C65563:E65563 IY65563:JA65563 SU65563:SW65563 ACQ65563:ACS65563 AMM65563:AMO65563 AWI65563:AWK65563 BGE65563:BGG65563 BQA65563:BQC65563 BZW65563:BZY65563 CJS65563:CJU65563 CTO65563:CTQ65563 DDK65563:DDM65563 DNG65563:DNI65563 DXC65563:DXE65563 EGY65563:EHA65563 EQU65563:EQW65563 FAQ65563:FAS65563 FKM65563:FKO65563 FUI65563:FUK65563 GEE65563:GEG65563 GOA65563:GOC65563 GXW65563:GXY65563 HHS65563:HHU65563 HRO65563:HRQ65563 IBK65563:IBM65563 ILG65563:ILI65563 IVC65563:IVE65563 JEY65563:JFA65563 JOU65563:JOW65563 JYQ65563:JYS65563 KIM65563:KIO65563 KSI65563:KSK65563 LCE65563:LCG65563 LMA65563:LMC65563 LVW65563:LVY65563 MFS65563:MFU65563 MPO65563:MPQ65563 MZK65563:MZM65563 NJG65563:NJI65563 NTC65563:NTE65563 OCY65563:ODA65563 OMU65563:OMW65563 OWQ65563:OWS65563 PGM65563:PGO65563 PQI65563:PQK65563 QAE65563:QAG65563 QKA65563:QKC65563 QTW65563:QTY65563 RDS65563:RDU65563 RNO65563:RNQ65563 RXK65563:RXM65563 SHG65563:SHI65563 SRC65563:SRE65563 TAY65563:TBA65563 TKU65563:TKW65563 TUQ65563:TUS65563 UEM65563:UEO65563 UOI65563:UOK65563 UYE65563:UYG65563 VIA65563:VIC65563 VRW65563:VRY65563 WBS65563:WBU65563 WLO65563:WLQ65563 WVK65563:WVM65563 C131099:E131099 IY131099:JA131099 SU131099:SW131099 ACQ131099:ACS131099 AMM131099:AMO131099 AWI131099:AWK131099 BGE131099:BGG131099 BQA131099:BQC131099 BZW131099:BZY131099 CJS131099:CJU131099 CTO131099:CTQ131099 DDK131099:DDM131099 DNG131099:DNI131099 DXC131099:DXE131099 EGY131099:EHA131099 EQU131099:EQW131099 FAQ131099:FAS131099 FKM131099:FKO131099 FUI131099:FUK131099 GEE131099:GEG131099 GOA131099:GOC131099 GXW131099:GXY131099 HHS131099:HHU131099 HRO131099:HRQ131099 IBK131099:IBM131099 ILG131099:ILI131099 IVC131099:IVE131099 JEY131099:JFA131099 JOU131099:JOW131099 JYQ131099:JYS131099 KIM131099:KIO131099 KSI131099:KSK131099 LCE131099:LCG131099 LMA131099:LMC131099 LVW131099:LVY131099 MFS131099:MFU131099 MPO131099:MPQ131099 MZK131099:MZM131099 NJG131099:NJI131099 NTC131099:NTE131099 OCY131099:ODA131099 OMU131099:OMW131099 OWQ131099:OWS131099 PGM131099:PGO131099 PQI131099:PQK131099 QAE131099:QAG131099 QKA131099:QKC131099 QTW131099:QTY131099 RDS131099:RDU131099 RNO131099:RNQ131099 RXK131099:RXM131099 SHG131099:SHI131099 SRC131099:SRE131099 TAY131099:TBA131099 TKU131099:TKW131099 TUQ131099:TUS131099 UEM131099:UEO131099 UOI131099:UOK131099 UYE131099:UYG131099 VIA131099:VIC131099 VRW131099:VRY131099 WBS131099:WBU131099 WLO131099:WLQ131099 WVK131099:WVM131099 C196635:E196635 IY196635:JA196635 SU196635:SW196635 ACQ196635:ACS196635 AMM196635:AMO196635 AWI196635:AWK196635 BGE196635:BGG196635 BQA196635:BQC196635 BZW196635:BZY196635 CJS196635:CJU196635 CTO196635:CTQ196635 DDK196635:DDM196635 DNG196635:DNI196635 DXC196635:DXE196635 EGY196635:EHA196635 EQU196635:EQW196635 FAQ196635:FAS196635 FKM196635:FKO196635 FUI196635:FUK196635 GEE196635:GEG196635 GOA196635:GOC196635 GXW196635:GXY196635 HHS196635:HHU196635 HRO196635:HRQ196635 IBK196635:IBM196635 ILG196635:ILI196635 IVC196635:IVE196635 JEY196635:JFA196635 JOU196635:JOW196635 JYQ196635:JYS196635 KIM196635:KIO196635 KSI196635:KSK196635 LCE196635:LCG196635 LMA196635:LMC196635 LVW196635:LVY196635 MFS196635:MFU196635 MPO196635:MPQ196635 MZK196635:MZM196635 NJG196635:NJI196635 NTC196635:NTE196635 OCY196635:ODA196635 OMU196635:OMW196635 OWQ196635:OWS196635 PGM196635:PGO196635 PQI196635:PQK196635 QAE196635:QAG196635 QKA196635:QKC196635 QTW196635:QTY196635 RDS196635:RDU196635 RNO196635:RNQ196635 RXK196635:RXM196635 SHG196635:SHI196635 SRC196635:SRE196635 TAY196635:TBA196635 TKU196635:TKW196635 TUQ196635:TUS196635 UEM196635:UEO196635 UOI196635:UOK196635 UYE196635:UYG196635 VIA196635:VIC196635 VRW196635:VRY196635 WBS196635:WBU196635 WLO196635:WLQ196635 WVK196635:WVM196635 C262171:E262171 IY262171:JA262171 SU262171:SW262171 ACQ262171:ACS262171 AMM262171:AMO262171 AWI262171:AWK262171 BGE262171:BGG262171 BQA262171:BQC262171 BZW262171:BZY262171 CJS262171:CJU262171 CTO262171:CTQ262171 DDK262171:DDM262171 DNG262171:DNI262171 DXC262171:DXE262171 EGY262171:EHA262171 EQU262171:EQW262171 FAQ262171:FAS262171 FKM262171:FKO262171 FUI262171:FUK262171 GEE262171:GEG262171 GOA262171:GOC262171 GXW262171:GXY262171 HHS262171:HHU262171 HRO262171:HRQ262171 IBK262171:IBM262171 ILG262171:ILI262171 IVC262171:IVE262171 JEY262171:JFA262171 JOU262171:JOW262171 JYQ262171:JYS262171 KIM262171:KIO262171 KSI262171:KSK262171 LCE262171:LCG262171 LMA262171:LMC262171 LVW262171:LVY262171 MFS262171:MFU262171 MPO262171:MPQ262171 MZK262171:MZM262171 NJG262171:NJI262171 NTC262171:NTE262171 OCY262171:ODA262171 OMU262171:OMW262171 OWQ262171:OWS262171 PGM262171:PGO262171 PQI262171:PQK262171 QAE262171:QAG262171 QKA262171:QKC262171 QTW262171:QTY262171 RDS262171:RDU262171 RNO262171:RNQ262171 RXK262171:RXM262171 SHG262171:SHI262171 SRC262171:SRE262171 TAY262171:TBA262171 TKU262171:TKW262171 TUQ262171:TUS262171 UEM262171:UEO262171 UOI262171:UOK262171 UYE262171:UYG262171 VIA262171:VIC262171 VRW262171:VRY262171 WBS262171:WBU262171 WLO262171:WLQ262171 WVK262171:WVM262171 C327707:E327707 IY327707:JA327707 SU327707:SW327707 ACQ327707:ACS327707 AMM327707:AMO327707 AWI327707:AWK327707 BGE327707:BGG327707 BQA327707:BQC327707 BZW327707:BZY327707 CJS327707:CJU327707 CTO327707:CTQ327707 DDK327707:DDM327707 DNG327707:DNI327707 DXC327707:DXE327707 EGY327707:EHA327707 EQU327707:EQW327707 FAQ327707:FAS327707 FKM327707:FKO327707 FUI327707:FUK327707 GEE327707:GEG327707 GOA327707:GOC327707 GXW327707:GXY327707 HHS327707:HHU327707 HRO327707:HRQ327707 IBK327707:IBM327707 ILG327707:ILI327707 IVC327707:IVE327707 JEY327707:JFA327707 JOU327707:JOW327707 JYQ327707:JYS327707 KIM327707:KIO327707 KSI327707:KSK327707 LCE327707:LCG327707 LMA327707:LMC327707 LVW327707:LVY327707 MFS327707:MFU327707 MPO327707:MPQ327707 MZK327707:MZM327707 NJG327707:NJI327707 NTC327707:NTE327707 OCY327707:ODA327707 OMU327707:OMW327707 OWQ327707:OWS327707 PGM327707:PGO327707 PQI327707:PQK327707 QAE327707:QAG327707 QKA327707:QKC327707 QTW327707:QTY327707 RDS327707:RDU327707 RNO327707:RNQ327707 RXK327707:RXM327707 SHG327707:SHI327707 SRC327707:SRE327707 TAY327707:TBA327707 TKU327707:TKW327707 TUQ327707:TUS327707 UEM327707:UEO327707 UOI327707:UOK327707 UYE327707:UYG327707 VIA327707:VIC327707 VRW327707:VRY327707 WBS327707:WBU327707 WLO327707:WLQ327707 WVK327707:WVM327707 C393243:E393243 IY393243:JA393243 SU393243:SW393243 ACQ393243:ACS393243 AMM393243:AMO393243 AWI393243:AWK393243 BGE393243:BGG393243 BQA393243:BQC393243 BZW393243:BZY393243 CJS393243:CJU393243 CTO393243:CTQ393243 DDK393243:DDM393243 DNG393243:DNI393243 DXC393243:DXE393243 EGY393243:EHA393243 EQU393243:EQW393243 FAQ393243:FAS393243 FKM393243:FKO393243 FUI393243:FUK393243 GEE393243:GEG393243 GOA393243:GOC393243 GXW393243:GXY393243 HHS393243:HHU393243 HRO393243:HRQ393243 IBK393243:IBM393243 ILG393243:ILI393243 IVC393243:IVE393243 JEY393243:JFA393243 JOU393243:JOW393243 JYQ393243:JYS393243 KIM393243:KIO393243 KSI393243:KSK393243 LCE393243:LCG393243 LMA393243:LMC393243 LVW393243:LVY393243 MFS393243:MFU393243 MPO393243:MPQ393243 MZK393243:MZM393243 NJG393243:NJI393243 NTC393243:NTE393243 OCY393243:ODA393243 OMU393243:OMW393243 OWQ393243:OWS393243 PGM393243:PGO393243 PQI393243:PQK393243 QAE393243:QAG393243 QKA393243:QKC393243 QTW393243:QTY393243 RDS393243:RDU393243 RNO393243:RNQ393243 RXK393243:RXM393243 SHG393243:SHI393243 SRC393243:SRE393243 TAY393243:TBA393243 TKU393243:TKW393243 TUQ393243:TUS393243 UEM393243:UEO393243 UOI393243:UOK393243 UYE393243:UYG393243 VIA393243:VIC393243 VRW393243:VRY393243 WBS393243:WBU393243 WLO393243:WLQ393243 WVK393243:WVM393243 C458779:E458779 IY458779:JA458779 SU458779:SW458779 ACQ458779:ACS458779 AMM458779:AMO458779 AWI458779:AWK458779 BGE458779:BGG458779 BQA458779:BQC458779 BZW458779:BZY458779 CJS458779:CJU458779 CTO458779:CTQ458779 DDK458779:DDM458779 DNG458779:DNI458779 DXC458779:DXE458779 EGY458779:EHA458779 EQU458779:EQW458779 FAQ458779:FAS458779 FKM458779:FKO458779 FUI458779:FUK458779 GEE458779:GEG458779 GOA458779:GOC458779 GXW458779:GXY458779 HHS458779:HHU458779 HRO458779:HRQ458779 IBK458779:IBM458779 ILG458779:ILI458779 IVC458779:IVE458779 JEY458779:JFA458779 JOU458779:JOW458779 JYQ458779:JYS458779 KIM458779:KIO458779 KSI458779:KSK458779 LCE458779:LCG458779 LMA458779:LMC458779 LVW458779:LVY458779 MFS458779:MFU458779 MPO458779:MPQ458779 MZK458779:MZM458779 NJG458779:NJI458779 NTC458779:NTE458779 OCY458779:ODA458779 OMU458779:OMW458779 OWQ458779:OWS458779 PGM458779:PGO458779 PQI458779:PQK458779 QAE458779:QAG458779 QKA458779:QKC458779 QTW458779:QTY458779 RDS458779:RDU458779 RNO458779:RNQ458779 RXK458779:RXM458779 SHG458779:SHI458779 SRC458779:SRE458779 TAY458779:TBA458779 TKU458779:TKW458779 TUQ458779:TUS458779 UEM458779:UEO458779 UOI458779:UOK458779 UYE458779:UYG458779 VIA458779:VIC458779 VRW458779:VRY458779 WBS458779:WBU458779 WLO458779:WLQ458779 WVK458779:WVM458779 C524315:E524315 IY524315:JA524315 SU524315:SW524315 ACQ524315:ACS524315 AMM524315:AMO524315 AWI524315:AWK524315 BGE524315:BGG524315 BQA524315:BQC524315 BZW524315:BZY524315 CJS524315:CJU524315 CTO524315:CTQ524315 DDK524315:DDM524315 DNG524315:DNI524315 DXC524315:DXE524315 EGY524315:EHA524315 EQU524315:EQW524315 FAQ524315:FAS524315 FKM524315:FKO524315 FUI524315:FUK524315 GEE524315:GEG524315 GOA524315:GOC524315 GXW524315:GXY524315 HHS524315:HHU524315 HRO524315:HRQ524315 IBK524315:IBM524315 ILG524315:ILI524315 IVC524315:IVE524315 JEY524315:JFA524315 JOU524315:JOW524315 JYQ524315:JYS524315 KIM524315:KIO524315 KSI524315:KSK524315 LCE524315:LCG524315 LMA524315:LMC524315 LVW524315:LVY524315 MFS524315:MFU524315 MPO524315:MPQ524315 MZK524315:MZM524315 NJG524315:NJI524315 NTC524315:NTE524315 OCY524315:ODA524315 OMU524315:OMW524315 OWQ524315:OWS524315 PGM524315:PGO524315 PQI524315:PQK524315 QAE524315:QAG524315 QKA524315:QKC524315 QTW524315:QTY524315 RDS524315:RDU524315 RNO524315:RNQ524315 RXK524315:RXM524315 SHG524315:SHI524315 SRC524315:SRE524315 TAY524315:TBA524315 TKU524315:TKW524315 TUQ524315:TUS524315 UEM524315:UEO524315 UOI524315:UOK524315 UYE524315:UYG524315 VIA524315:VIC524315 VRW524315:VRY524315 WBS524315:WBU524315 WLO524315:WLQ524315 WVK524315:WVM524315 C589851:E589851 IY589851:JA589851 SU589851:SW589851 ACQ589851:ACS589851 AMM589851:AMO589851 AWI589851:AWK589851 BGE589851:BGG589851 BQA589851:BQC589851 BZW589851:BZY589851 CJS589851:CJU589851 CTO589851:CTQ589851 DDK589851:DDM589851 DNG589851:DNI589851 DXC589851:DXE589851 EGY589851:EHA589851 EQU589851:EQW589851 FAQ589851:FAS589851 FKM589851:FKO589851 FUI589851:FUK589851 GEE589851:GEG589851 GOA589851:GOC589851 GXW589851:GXY589851 HHS589851:HHU589851 HRO589851:HRQ589851 IBK589851:IBM589851 ILG589851:ILI589851 IVC589851:IVE589851 JEY589851:JFA589851 JOU589851:JOW589851 JYQ589851:JYS589851 KIM589851:KIO589851 KSI589851:KSK589851 LCE589851:LCG589851 LMA589851:LMC589851 LVW589851:LVY589851 MFS589851:MFU589851 MPO589851:MPQ589851 MZK589851:MZM589851 NJG589851:NJI589851 NTC589851:NTE589851 OCY589851:ODA589851 OMU589851:OMW589851 OWQ589851:OWS589851 PGM589851:PGO589851 PQI589851:PQK589851 QAE589851:QAG589851 QKA589851:QKC589851 QTW589851:QTY589851 RDS589851:RDU589851 RNO589851:RNQ589851 RXK589851:RXM589851 SHG589851:SHI589851 SRC589851:SRE589851 TAY589851:TBA589851 TKU589851:TKW589851 TUQ589851:TUS589851 UEM589851:UEO589851 UOI589851:UOK589851 UYE589851:UYG589851 VIA589851:VIC589851 VRW589851:VRY589851 WBS589851:WBU589851 WLO589851:WLQ589851 WVK589851:WVM589851 C655387:E655387 IY655387:JA655387 SU655387:SW655387 ACQ655387:ACS655387 AMM655387:AMO655387 AWI655387:AWK655387 BGE655387:BGG655387 BQA655387:BQC655387 BZW655387:BZY655387 CJS655387:CJU655387 CTO655387:CTQ655387 DDK655387:DDM655387 DNG655387:DNI655387 DXC655387:DXE655387 EGY655387:EHA655387 EQU655387:EQW655387 FAQ655387:FAS655387 FKM655387:FKO655387 FUI655387:FUK655387 GEE655387:GEG655387 GOA655387:GOC655387 GXW655387:GXY655387 HHS655387:HHU655387 HRO655387:HRQ655387 IBK655387:IBM655387 ILG655387:ILI655387 IVC655387:IVE655387 JEY655387:JFA655387 JOU655387:JOW655387 JYQ655387:JYS655387 KIM655387:KIO655387 KSI655387:KSK655387 LCE655387:LCG655387 LMA655387:LMC655387 LVW655387:LVY655387 MFS655387:MFU655387 MPO655387:MPQ655387 MZK655387:MZM655387 NJG655387:NJI655387 NTC655387:NTE655387 OCY655387:ODA655387 OMU655387:OMW655387 OWQ655387:OWS655387 PGM655387:PGO655387 PQI655387:PQK655387 QAE655387:QAG655387 QKA655387:QKC655387 QTW655387:QTY655387 RDS655387:RDU655387 RNO655387:RNQ655387 RXK655387:RXM655387 SHG655387:SHI655387 SRC655387:SRE655387 TAY655387:TBA655387 TKU655387:TKW655387 TUQ655387:TUS655387 UEM655387:UEO655387 UOI655387:UOK655387 UYE655387:UYG655387 VIA655387:VIC655387 VRW655387:VRY655387 WBS655387:WBU655387 WLO655387:WLQ655387 WVK655387:WVM655387 C720923:E720923 IY720923:JA720923 SU720923:SW720923 ACQ720923:ACS720923 AMM720923:AMO720923 AWI720923:AWK720923 BGE720923:BGG720923 BQA720923:BQC720923 BZW720923:BZY720923 CJS720923:CJU720923 CTO720923:CTQ720923 DDK720923:DDM720923 DNG720923:DNI720923 DXC720923:DXE720923 EGY720923:EHA720923 EQU720923:EQW720923 FAQ720923:FAS720923 FKM720923:FKO720923 FUI720923:FUK720923 GEE720923:GEG720923 GOA720923:GOC720923 GXW720923:GXY720923 HHS720923:HHU720923 HRO720923:HRQ720923 IBK720923:IBM720923 ILG720923:ILI720923 IVC720923:IVE720923 JEY720923:JFA720923 JOU720923:JOW720923 JYQ720923:JYS720923 KIM720923:KIO720923 KSI720923:KSK720923 LCE720923:LCG720923 LMA720923:LMC720923 LVW720923:LVY720923 MFS720923:MFU720923 MPO720923:MPQ720923 MZK720923:MZM720923 NJG720923:NJI720923 NTC720923:NTE720923 OCY720923:ODA720923 OMU720923:OMW720923 OWQ720923:OWS720923 PGM720923:PGO720923 PQI720923:PQK720923 QAE720923:QAG720923 QKA720923:QKC720923 QTW720923:QTY720923 RDS720923:RDU720923 RNO720923:RNQ720923 RXK720923:RXM720923 SHG720923:SHI720923 SRC720923:SRE720923 TAY720923:TBA720923 TKU720923:TKW720923 TUQ720923:TUS720923 UEM720923:UEO720923 UOI720923:UOK720923 UYE720923:UYG720923 VIA720923:VIC720923 VRW720923:VRY720923 WBS720923:WBU720923 WLO720923:WLQ720923 WVK720923:WVM720923 C786459:E786459 IY786459:JA786459 SU786459:SW786459 ACQ786459:ACS786459 AMM786459:AMO786459 AWI786459:AWK786459 BGE786459:BGG786459 BQA786459:BQC786459 BZW786459:BZY786459 CJS786459:CJU786459 CTO786459:CTQ786459 DDK786459:DDM786459 DNG786459:DNI786459 DXC786459:DXE786459 EGY786459:EHA786459 EQU786459:EQW786459 FAQ786459:FAS786459 FKM786459:FKO786459 FUI786459:FUK786459 GEE786459:GEG786459 GOA786459:GOC786459 GXW786459:GXY786459 HHS786459:HHU786459 HRO786459:HRQ786459 IBK786459:IBM786459 ILG786459:ILI786459 IVC786459:IVE786459 JEY786459:JFA786459 JOU786459:JOW786459 JYQ786459:JYS786459 KIM786459:KIO786459 KSI786459:KSK786459 LCE786459:LCG786459 LMA786459:LMC786459 LVW786459:LVY786459 MFS786459:MFU786459 MPO786459:MPQ786459 MZK786459:MZM786459 NJG786459:NJI786459 NTC786459:NTE786459 OCY786459:ODA786459 OMU786459:OMW786459 OWQ786459:OWS786459 PGM786459:PGO786459 PQI786459:PQK786459 QAE786459:QAG786459 QKA786459:QKC786459 QTW786459:QTY786459 RDS786459:RDU786459 RNO786459:RNQ786459 RXK786459:RXM786459 SHG786459:SHI786459 SRC786459:SRE786459 TAY786459:TBA786459 TKU786459:TKW786459 TUQ786459:TUS786459 UEM786459:UEO786459 UOI786459:UOK786459 UYE786459:UYG786459 VIA786459:VIC786459 VRW786459:VRY786459 WBS786459:WBU786459 WLO786459:WLQ786459 WVK786459:WVM786459 C851995:E851995 IY851995:JA851995 SU851995:SW851995 ACQ851995:ACS851995 AMM851995:AMO851995 AWI851995:AWK851995 BGE851995:BGG851995 BQA851995:BQC851995 BZW851995:BZY851995 CJS851995:CJU851995 CTO851995:CTQ851995 DDK851995:DDM851995 DNG851995:DNI851995 DXC851995:DXE851995 EGY851995:EHA851995 EQU851995:EQW851995 FAQ851995:FAS851995 FKM851995:FKO851995 FUI851995:FUK851995 GEE851995:GEG851995 GOA851995:GOC851995 GXW851995:GXY851995 HHS851995:HHU851995 HRO851995:HRQ851995 IBK851995:IBM851995 ILG851995:ILI851995 IVC851995:IVE851995 JEY851995:JFA851995 JOU851995:JOW851995 JYQ851995:JYS851995 KIM851995:KIO851995 KSI851995:KSK851995 LCE851995:LCG851995 LMA851995:LMC851995 LVW851995:LVY851995 MFS851995:MFU851995 MPO851995:MPQ851995 MZK851995:MZM851995 NJG851995:NJI851995 NTC851995:NTE851995 OCY851995:ODA851995 OMU851995:OMW851995 OWQ851995:OWS851995 PGM851995:PGO851995 PQI851995:PQK851995 QAE851995:QAG851995 QKA851995:QKC851995 QTW851995:QTY851995 RDS851995:RDU851995 RNO851995:RNQ851995 RXK851995:RXM851995 SHG851995:SHI851995 SRC851995:SRE851995 TAY851995:TBA851995 TKU851995:TKW851995 TUQ851995:TUS851995 UEM851995:UEO851995 UOI851995:UOK851995 UYE851995:UYG851995 VIA851995:VIC851995 VRW851995:VRY851995 WBS851995:WBU851995 WLO851995:WLQ851995 WVK851995:WVM851995 C917531:E917531 IY917531:JA917531 SU917531:SW917531 ACQ917531:ACS917531 AMM917531:AMO917531 AWI917531:AWK917531 BGE917531:BGG917531 BQA917531:BQC917531 BZW917531:BZY917531 CJS917531:CJU917531 CTO917531:CTQ917531 DDK917531:DDM917531 DNG917531:DNI917531 DXC917531:DXE917531 EGY917531:EHA917531 EQU917531:EQW917531 FAQ917531:FAS917531 FKM917531:FKO917531 FUI917531:FUK917531 GEE917531:GEG917531 GOA917531:GOC917531 GXW917531:GXY917531 HHS917531:HHU917531 HRO917531:HRQ917531 IBK917531:IBM917531 ILG917531:ILI917531 IVC917531:IVE917531 JEY917531:JFA917531 JOU917531:JOW917531 JYQ917531:JYS917531 KIM917531:KIO917531 KSI917531:KSK917531 LCE917531:LCG917531 LMA917531:LMC917531 LVW917531:LVY917531 MFS917531:MFU917531 MPO917531:MPQ917531 MZK917531:MZM917531 NJG917531:NJI917531 NTC917531:NTE917531 OCY917531:ODA917531 OMU917531:OMW917531 OWQ917531:OWS917531 PGM917531:PGO917531 PQI917531:PQK917531 QAE917531:QAG917531 QKA917531:QKC917531 QTW917531:QTY917531 RDS917531:RDU917531 RNO917531:RNQ917531 RXK917531:RXM917531 SHG917531:SHI917531 SRC917531:SRE917531 TAY917531:TBA917531 TKU917531:TKW917531 TUQ917531:TUS917531 UEM917531:UEO917531 UOI917531:UOK917531 UYE917531:UYG917531 VIA917531:VIC917531 VRW917531:VRY917531 WBS917531:WBU917531 WLO917531:WLQ917531 WVK917531:WVM917531 C983067:E983067 IY983067:JA983067 SU983067:SW983067 ACQ983067:ACS983067 AMM983067:AMO983067 AWI983067:AWK983067 BGE983067:BGG983067 BQA983067:BQC983067 BZW983067:BZY983067 CJS983067:CJU983067 CTO983067:CTQ983067 DDK983067:DDM983067 DNG983067:DNI983067 DXC983067:DXE983067 EGY983067:EHA983067 EQU983067:EQW983067 FAQ983067:FAS983067 FKM983067:FKO983067 FUI983067:FUK983067 GEE983067:GEG983067 GOA983067:GOC983067 GXW983067:GXY983067 HHS983067:HHU983067 HRO983067:HRQ983067 IBK983067:IBM983067 ILG983067:ILI983067 IVC983067:IVE983067 JEY983067:JFA983067 JOU983067:JOW983067 JYQ983067:JYS983067 KIM983067:KIO983067 KSI983067:KSK983067 LCE983067:LCG983067 LMA983067:LMC983067 LVW983067:LVY983067 MFS983067:MFU983067 MPO983067:MPQ983067 MZK983067:MZM983067 NJG983067:NJI983067 NTC983067:NTE983067 OCY983067:ODA983067 OMU983067:OMW983067 OWQ983067:OWS983067 PGM983067:PGO983067 PQI983067:PQK983067 QAE983067:QAG983067 QKA983067:QKC983067 QTW983067:QTY983067 RDS983067:RDU983067 RNO983067:RNQ983067 RXK983067:RXM983067 SHG983067:SHI983067 SRC983067:SRE983067 TAY983067:TBA983067 TKU983067:TKW983067 TUQ983067:TUS983067 UEM983067:UEO983067 UOI983067:UOK983067 UYE983067:UYG983067 VIA983067:VIC983067 VRW983067:VRY983067 WBS983067:WBU983067 WLO983067:WLQ983067 WVK983067:WVM983067 C13:I13 IY13:JE13 SU13:TA13 ACQ13:ACW13 AMM13:AMS13 AWI13:AWO13 BGE13:BGK13 BQA13:BQG13 BZW13:CAC13 CJS13:CJY13 CTO13:CTU13 DDK13:DDQ13 DNG13:DNM13 DXC13:DXI13 EGY13:EHE13 EQU13:ERA13 FAQ13:FAW13 FKM13:FKS13 FUI13:FUO13 GEE13:GEK13 GOA13:GOG13 GXW13:GYC13 HHS13:HHY13 HRO13:HRU13 IBK13:IBQ13 ILG13:ILM13 IVC13:IVI13 JEY13:JFE13 JOU13:JPA13 JYQ13:JYW13 KIM13:KIS13 KSI13:KSO13 LCE13:LCK13 LMA13:LMG13 LVW13:LWC13 MFS13:MFY13 MPO13:MPU13 MZK13:MZQ13 NJG13:NJM13 NTC13:NTI13 OCY13:ODE13 OMU13:ONA13 OWQ13:OWW13 PGM13:PGS13 PQI13:PQO13 QAE13:QAK13 QKA13:QKG13 QTW13:QUC13 RDS13:RDY13 RNO13:RNU13 RXK13:RXQ13 SHG13:SHM13 SRC13:SRI13 TAY13:TBE13 TKU13:TLA13 TUQ13:TUW13 UEM13:UES13 UOI13:UOO13 UYE13:UYK13 VIA13:VIG13 VRW13:VSC13 WBS13:WBY13 WLO13:WLU13 WVK13:WVQ13 C65549:I65549 IY65549:JE65549 SU65549:TA65549 ACQ65549:ACW65549 AMM65549:AMS65549 AWI65549:AWO65549 BGE65549:BGK65549 BQA65549:BQG65549 BZW65549:CAC65549 CJS65549:CJY65549 CTO65549:CTU65549 DDK65549:DDQ65549 DNG65549:DNM65549 DXC65549:DXI65549 EGY65549:EHE65549 EQU65549:ERA65549 FAQ65549:FAW65549 FKM65549:FKS65549 FUI65549:FUO65549 GEE65549:GEK65549 GOA65549:GOG65549 GXW65549:GYC65549 HHS65549:HHY65549 HRO65549:HRU65549 IBK65549:IBQ65549 ILG65549:ILM65549 IVC65549:IVI65549 JEY65549:JFE65549 JOU65549:JPA65549 JYQ65549:JYW65549 KIM65549:KIS65549 KSI65549:KSO65549 LCE65549:LCK65549 LMA65549:LMG65549 LVW65549:LWC65549 MFS65549:MFY65549 MPO65549:MPU65549 MZK65549:MZQ65549 NJG65549:NJM65549 NTC65549:NTI65549 OCY65549:ODE65549 OMU65549:ONA65549 OWQ65549:OWW65549 PGM65549:PGS65549 PQI65549:PQO65549 QAE65549:QAK65549 QKA65549:QKG65549 QTW65549:QUC65549 RDS65549:RDY65549 RNO65549:RNU65549 RXK65549:RXQ65549 SHG65549:SHM65549 SRC65549:SRI65549 TAY65549:TBE65549 TKU65549:TLA65549 TUQ65549:TUW65549 UEM65549:UES65549 UOI65549:UOO65549 UYE65549:UYK65549 VIA65549:VIG65549 VRW65549:VSC65549 WBS65549:WBY65549 WLO65549:WLU65549 WVK65549:WVQ65549 C131085:I131085 IY131085:JE131085 SU131085:TA131085 ACQ131085:ACW131085 AMM131085:AMS131085 AWI131085:AWO131085 BGE131085:BGK131085 BQA131085:BQG131085 BZW131085:CAC131085 CJS131085:CJY131085 CTO131085:CTU131085 DDK131085:DDQ131085 DNG131085:DNM131085 DXC131085:DXI131085 EGY131085:EHE131085 EQU131085:ERA131085 FAQ131085:FAW131085 FKM131085:FKS131085 FUI131085:FUO131085 GEE131085:GEK131085 GOA131085:GOG131085 GXW131085:GYC131085 HHS131085:HHY131085 HRO131085:HRU131085 IBK131085:IBQ131085 ILG131085:ILM131085 IVC131085:IVI131085 JEY131085:JFE131085 JOU131085:JPA131085 JYQ131085:JYW131085 KIM131085:KIS131085 KSI131085:KSO131085 LCE131085:LCK131085 LMA131085:LMG131085 LVW131085:LWC131085 MFS131085:MFY131085 MPO131085:MPU131085 MZK131085:MZQ131085 NJG131085:NJM131085 NTC131085:NTI131085 OCY131085:ODE131085 OMU131085:ONA131085 OWQ131085:OWW131085 PGM131085:PGS131085 PQI131085:PQO131085 QAE131085:QAK131085 QKA131085:QKG131085 QTW131085:QUC131085 RDS131085:RDY131085 RNO131085:RNU131085 RXK131085:RXQ131085 SHG131085:SHM131085 SRC131085:SRI131085 TAY131085:TBE131085 TKU131085:TLA131085 TUQ131085:TUW131085 UEM131085:UES131085 UOI131085:UOO131085 UYE131085:UYK131085 VIA131085:VIG131085 VRW131085:VSC131085 WBS131085:WBY131085 WLO131085:WLU131085 WVK131085:WVQ131085 C196621:I196621 IY196621:JE196621 SU196621:TA196621 ACQ196621:ACW196621 AMM196621:AMS196621 AWI196621:AWO196621 BGE196621:BGK196621 BQA196621:BQG196621 BZW196621:CAC196621 CJS196621:CJY196621 CTO196621:CTU196621 DDK196621:DDQ196621 DNG196621:DNM196621 DXC196621:DXI196621 EGY196621:EHE196621 EQU196621:ERA196621 FAQ196621:FAW196621 FKM196621:FKS196621 FUI196621:FUO196621 GEE196621:GEK196621 GOA196621:GOG196621 GXW196621:GYC196621 HHS196621:HHY196621 HRO196621:HRU196621 IBK196621:IBQ196621 ILG196621:ILM196621 IVC196621:IVI196621 JEY196621:JFE196621 JOU196621:JPA196621 JYQ196621:JYW196621 KIM196621:KIS196621 KSI196621:KSO196621 LCE196621:LCK196621 LMA196621:LMG196621 LVW196621:LWC196621 MFS196621:MFY196621 MPO196621:MPU196621 MZK196621:MZQ196621 NJG196621:NJM196621 NTC196621:NTI196621 OCY196621:ODE196621 OMU196621:ONA196621 OWQ196621:OWW196621 PGM196621:PGS196621 PQI196621:PQO196621 QAE196621:QAK196621 QKA196621:QKG196621 QTW196621:QUC196621 RDS196621:RDY196621 RNO196621:RNU196621 RXK196621:RXQ196621 SHG196621:SHM196621 SRC196621:SRI196621 TAY196621:TBE196621 TKU196621:TLA196621 TUQ196621:TUW196621 UEM196621:UES196621 UOI196621:UOO196621 UYE196621:UYK196621 VIA196621:VIG196621 VRW196621:VSC196621 WBS196621:WBY196621 WLO196621:WLU196621 WVK196621:WVQ196621 C262157:I262157 IY262157:JE262157 SU262157:TA262157 ACQ262157:ACW262157 AMM262157:AMS262157 AWI262157:AWO262157 BGE262157:BGK262157 BQA262157:BQG262157 BZW262157:CAC262157 CJS262157:CJY262157 CTO262157:CTU262157 DDK262157:DDQ262157 DNG262157:DNM262157 DXC262157:DXI262157 EGY262157:EHE262157 EQU262157:ERA262157 FAQ262157:FAW262157 FKM262157:FKS262157 FUI262157:FUO262157 GEE262157:GEK262157 GOA262157:GOG262157 GXW262157:GYC262157 HHS262157:HHY262157 HRO262157:HRU262157 IBK262157:IBQ262157 ILG262157:ILM262157 IVC262157:IVI262157 JEY262157:JFE262157 JOU262157:JPA262157 JYQ262157:JYW262157 KIM262157:KIS262157 KSI262157:KSO262157 LCE262157:LCK262157 LMA262157:LMG262157 LVW262157:LWC262157 MFS262157:MFY262157 MPO262157:MPU262157 MZK262157:MZQ262157 NJG262157:NJM262157 NTC262157:NTI262157 OCY262157:ODE262157 OMU262157:ONA262157 OWQ262157:OWW262157 PGM262157:PGS262157 PQI262157:PQO262157 QAE262157:QAK262157 QKA262157:QKG262157 QTW262157:QUC262157 RDS262157:RDY262157 RNO262157:RNU262157 RXK262157:RXQ262157 SHG262157:SHM262157 SRC262157:SRI262157 TAY262157:TBE262157 TKU262157:TLA262157 TUQ262157:TUW262157 UEM262157:UES262157 UOI262157:UOO262157 UYE262157:UYK262157 VIA262157:VIG262157 VRW262157:VSC262157 WBS262157:WBY262157 WLO262157:WLU262157 WVK262157:WVQ262157 C327693:I327693 IY327693:JE327693 SU327693:TA327693 ACQ327693:ACW327693 AMM327693:AMS327693 AWI327693:AWO327693 BGE327693:BGK327693 BQA327693:BQG327693 BZW327693:CAC327693 CJS327693:CJY327693 CTO327693:CTU327693 DDK327693:DDQ327693 DNG327693:DNM327693 DXC327693:DXI327693 EGY327693:EHE327693 EQU327693:ERA327693 FAQ327693:FAW327693 FKM327693:FKS327693 FUI327693:FUO327693 GEE327693:GEK327693 GOA327693:GOG327693 GXW327693:GYC327693 HHS327693:HHY327693 HRO327693:HRU327693 IBK327693:IBQ327693 ILG327693:ILM327693 IVC327693:IVI327693 JEY327693:JFE327693 JOU327693:JPA327693 JYQ327693:JYW327693 KIM327693:KIS327693 KSI327693:KSO327693 LCE327693:LCK327693 LMA327693:LMG327693 LVW327693:LWC327693 MFS327693:MFY327693 MPO327693:MPU327693 MZK327693:MZQ327693 NJG327693:NJM327693 NTC327693:NTI327693 OCY327693:ODE327693 OMU327693:ONA327693 OWQ327693:OWW327693 PGM327693:PGS327693 PQI327693:PQO327693 QAE327693:QAK327693 QKA327693:QKG327693 QTW327693:QUC327693 RDS327693:RDY327693 RNO327693:RNU327693 RXK327693:RXQ327693 SHG327693:SHM327693 SRC327693:SRI327693 TAY327693:TBE327693 TKU327693:TLA327693 TUQ327693:TUW327693 UEM327693:UES327693 UOI327693:UOO327693 UYE327693:UYK327693 VIA327693:VIG327693 VRW327693:VSC327693 WBS327693:WBY327693 WLO327693:WLU327693 WVK327693:WVQ327693 C393229:I393229 IY393229:JE393229 SU393229:TA393229 ACQ393229:ACW393229 AMM393229:AMS393229 AWI393229:AWO393229 BGE393229:BGK393229 BQA393229:BQG393229 BZW393229:CAC393229 CJS393229:CJY393229 CTO393229:CTU393229 DDK393229:DDQ393229 DNG393229:DNM393229 DXC393229:DXI393229 EGY393229:EHE393229 EQU393229:ERA393229 FAQ393229:FAW393229 FKM393229:FKS393229 FUI393229:FUO393229 GEE393229:GEK393229 GOA393229:GOG393229 GXW393229:GYC393229 HHS393229:HHY393229 HRO393229:HRU393229 IBK393229:IBQ393229 ILG393229:ILM393229 IVC393229:IVI393229 JEY393229:JFE393229 JOU393229:JPA393229 JYQ393229:JYW393229 KIM393229:KIS393229 KSI393229:KSO393229 LCE393229:LCK393229 LMA393229:LMG393229 LVW393229:LWC393229 MFS393229:MFY393229 MPO393229:MPU393229 MZK393229:MZQ393229 NJG393229:NJM393229 NTC393229:NTI393229 OCY393229:ODE393229 OMU393229:ONA393229 OWQ393229:OWW393229 PGM393229:PGS393229 PQI393229:PQO393229 QAE393229:QAK393229 QKA393229:QKG393229 QTW393229:QUC393229 RDS393229:RDY393229 RNO393229:RNU393229 RXK393229:RXQ393229 SHG393229:SHM393229 SRC393229:SRI393229 TAY393229:TBE393229 TKU393229:TLA393229 TUQ393229:TUW393229 UEM393229:UES393229 UOI393229:UOO393229 UYE393229:UYK393229 VIA393229:VIG393229 VRW393229:VSC393229 WBS393229:WBY393229 WLO393229:WLU393229 WVK393229:WVQ393229 C458765:I458765 IY458765:JE458765 SU458765:TA458765 ACQ458765:ACW458765 AMM458765:AMS458765 AWI458765:AWO458765 BGE458765:BGK458765 BQA458765:BQG458765 BZW458765:CAC458765 CJS458765:CJY458765 CTO458765:CTU458765 DDK458765:DDQ458765 DNG458765:DNM458765 DXC458765:DXI458765 EGY458765:EHE458765 EQU458765:ERA458765 FAQ458765:FAW458765 FKM458765:FKS458765 FUI458765:FUO458765 GEE458765:GEK458765 GOA458765:GOG458765 GXW458765:GYC458765 HHS458765:HHY458765 HRO458765:HRU458765 IBK458765:IBQ458765 ILG458765:ILM458765 IVC458765:IVI458765 JEY458765:JFE458765 JOU458765:JPA458765 JYQ458765:JYW458765 KIM458765:KIS458765 KSI458765:KSO458765 LCE458765:LCK458765 LMA458765:LMG458765 LVW458765:LWC458765 MFS458765:MFY458765 MPO458765:MPU458765 MZK458765:MZQ458765 NJG458765:NJM458765 NTC458765:NTI458765 OCY458765:ODE458765 OMU458765:ONA458765 OWQ458765:OWW458765 PGM458765:PGS458765 PQI458765:PQO458765 QAE458765:QAK458765 QKA458765:QKG458765 QTW458765:QUC458765 RDS458765:RDY458765 RNO458765:RNU458765 RXK458765:RXQ458765 SHG458765:SHM458765 SRC458765:SRI458765 TAY458765:TBE458765 TKU458765:TLA458765 TUQ458765:TUW458765 UEM458765:UES458765 UOI458765:UOO458765 UYE458765:UYK458765 VIA458765:VIG458765 VRW458765:VSC458765 WBS458765:WBY458765 WLO458765:WLU458765 WVK458765:WVQ458765 C524301:I524301 IY524301:JE524301 SU524301:TA524301 ACQ524301:ACW524301 AMM524301:AMS524301 AWI524301:AWO524301 BGE524301:BGK524301 BQA524301:BQG524301 BZW524301:CAC524301 CJS524301:CJY524301 CTO524301:CTU524301 DDK524301:DDQ524301 DNG524301:DNM524301 DXC524301:DXI524301 EGY524301:EHE524301 EQU524301:ERA524301 FAQ524301:FAW524301 FKM524301:FKS524301 FUI524301:FUO524301 GEE524301:GEK524301 GOA524301:GOG524301 GXW524301:GYC524301 HHS524301:HHY524301 HRO524301:HRU524301 IBK524301:IBQ524301 ILG524301:ILM524301 IVC524301:IVI524301 JEY524301:JFE524301 JOU524301:JPA524301 JYQ524301:JYW524301 KIM524301:KIS524301 KSI524301:KSO524301 LCE524301:LCK524301 LMA524301:LMG524301 LVW524301:LWC524301 MFS524301:MFY524301 MPO524301:MPU524301 MZK524301:MZQ524301 NJG524301:NJM524301 NTC524301:NTI524301 OCY524301:ODE524301 OMU524301:ONA524301 OWQ524301:OWW524301 PGM524301:PGS524301 PQI524301:PQO524301 QAE524301:QAK524301 QKA524301:QKG524301 QTW524301:QUC524301 RDS524301:RDY524301 RNO524301:RNU524301 RXK524301:RXQ524301 SHG524301:SHM524301 SRC524301:SRI524301 TAY524301:TBE524301 TKU524301:TLA524301 TUQ524301:TUW524301 UEM524301:UES524301 UOI524301:UOO524301 UYE524301:UYK524301 VIA524301:VIG524301 VRW524301:VSC524301 WBS524301:WBY524301 WLO524301:WLU524301 WVK524301:WVQ524301 C589837:I589837 IY589837:JE589837 SU589837:TA589837 ACQ589837:ACW589837 AMM589837:AMS589837 AWI589837:AWO589837 BGE589837:BGK589837 BQA589837:BQG589837 BZW589837:CAC589837 CJS589837:CJY589837 CTO589837:CTU589837 DDK589837:DDQ589837 DNG589837:DNM589837 DXC589837:DXI589837 EGY589837:EHE589837 EQU589837:ERA589837 FAQ589837:FAW589837 FKM589837:FKS589837 FUI589837:FUO589837 GEE589837:GEK589837 GOA589837:GOG589837 GXW589837:GYC589837 HHS589837:HHY589837 HRO589837:HRU589837 IBK589837:IBQ589837 ILG589837:ILM589837 IVC589837:IVI589837 JEY589837:JFE589837 JOU589837:JPA589837 JYQ589837:JYW589837 KIM589837:KIS589837 KSI589837:KSO589837 LCE589837:LCK589837 LMA589837:LMG589837 LVW589837:LWC589837 MFS589837:MFY589837 MPO589837:MPU589837 MZK589837:MZQ589837 NJG589837:NJM589837 NTC589837:NTI589837 OCY589837:ODE589837 OMU589837:ONA589837 OWQ589837:OWW589837 PGM589837:PGS589837 PQI589837:PQO589837 QAE589837:QAK589837 QKA589837:QKG589837 QTW589837:QUC589837 RDS589837:RDY589837 RNO589837:RNU589837 RXK589837:RXQ589837 SHG589837:SHM589837 SRC589837:SRI589837 TAY589837:TBE589837 TKU589837:TLA589837 TUQ589837:TUW589837 UEM589837:UES589837 UOI589837:UOO589837 UYE589837:UYK589837 VIA589837:VIG589837 VRW589837:VSC589837 WBS589837:WBY589837 WLO589837:WLU589837 WVK589837:WVQ589837 C655373:I655373 IY655373:JE655373 SU655373:TA655373 ACQ655373:ACW655373 AMM655373:AMS655373 AWI655373:AWO655373 BGE655373:BGK655373 BQA655373:BQG655373 BZW655373:CAC655373 CJS655373:CJY655373 CTO655373:CTU655373 DDK655373:DDQ655373 DNG655373:DNM655373 DXC655373:DXI655373 EGY655373:EHE655373 EQU655373:ERA655373 FAQ655373:FAW655373 FKM655373:FKS655373 FUI655373:FUO655373 GEE655373:GEK655373 GOA655373:GOG655373 GXW655373:GYC655373 HHS655373:HHY655373 HRO655373:HRU655373 IBK655373:IBQ655373 ILG655373:ILM655373 IVC655373:IVI655373 JEY655373:JFE655373 JOU655373:JPA655373 JYQ655373:JYW655373 KIM655373:KIS655373 KSI655373:KSO655373 LCE655373:LCK655373 LMA655373:LMG655373 LVW655373:LWC655373 MFS655373:MFY655373 MPO655373:MPU655373 MZK655373:MZQ655373 NJG655373:NJM655373 NTC655373:NTI655373 OCY655373:ODE655373 OMU655373:ONA655373 OWQ655373:OWW655373 PGM655373:PGS655373 PQI655373:PQO655373 QAE655373:QAK655373 QKA655373:QKG655373 QTW655373:QUC655373 RDS655373:RDY655373 RNO655373:RNU655373 RXK655373:RXQ655373 SHG655373:SHM655373 SRC655373:SRI655373 TAY655373:TBE655373 TKU655373:TLA655373 TUQ655373:TUW655373 UEM655373:UES655373 UOI655373:UOO655373 UYE655373:UYK655373 VIA655373:VIG655373 VRW655373:VSC655373 WBS655373:WBY655373 WLO655373:WLU655373 WVK655373:WVQ655373 C720909:I720909 IY720909:JE720909 SU720909:TA720909 ACQ720909:ACW720909 AMM720909:AMS720909 AWI720909:AWO720909 BGE720909:BGK720909 BQA720909:BQG720909 BZW720909:CAC720909 CJS720909:CJY720909 CTO720909:CTU720909 DDK720909:DDQ720909 DNG720909:DNM720909 DXC720909:DXI720909 EGY720909:EHE720909 EQU720909:ERA720909 FAQ720909:FAW720909 FKM720909:FKS720909 FUI720909:FUO720909 GEE720909:GEK720909 GOA720909:GOG720909 GXW720909:GYC720909 HHS720909:HHY720909 HRO720909:HRU720909 IBK720909:IBQ720909 ILG720909:ILM720909 IVC720909:IVI720909 JEY720909:JFE720909 JOU720909:JPA720909 JYQ720909:JYW720909 KIM720909:KIS720909 KSI720909:KSO720909 LCE720909:LCK720909 LMA720909:LMG720909 LVW720909:LWC720909 MFS720909:MFY720909 MPO720909:MPU720909 MZK720909:MZQ720909 NJG720909:NJM720909 NTC720909:NTI720909 OCY720909:ODE720909 OMU720909:ONA720909 OWQ720909:OWW720909 PGM720909:PGS720909 PQI720909:PQO720909 QAE720909:QAK720909 QKA720909:QKG720909 QTW720909:QUC720909 RDS720909:RDY720909 RNO720909:RNU720909 RXK720909:RXQ720909 SHG720909:SHM720909 SRC720909:SRI720909 TAY720909:TBE720909 TKU720909:TLA720909 TUQ720909:TUW720909 UEM720909:UES720909 UOI720909:UOO720909 UYE720909:UYK720909 VIA720909:VIG720909 VRW720909:VSC720909 WBS720909:WBY720909 WLO720909:WLU720909 WVK720909:WVQ720909 C786445:I786445 IY786445:JE786445 SU786445:TA786445 ACQ786445:ACW786445 AMM786445:AMS786445 AWI786445:AWO786445 BGE786445:BGK786445 BQA786445:BQG786445 BZW786445:CAC786445 CJS786445:CJY786445 CTO786445:CTU786445 DDK786445:DDQ786445 DNG786445:DNM786445 DXC786445:DXI786445 EGY786445:EHE786445 EQU786445:ERA786445 FAQ786445:FAW786445 FKM786445:FKS786445 FUI786445:FUO786445 GEE786445:GEK786445 GOA786445:GOG786445 GXW786445:GYC786445 HHS786445:HHY786445 HRO786445:HRU786445 IBK786445:IBQ786445 ILG786445:ILM786445 IVC786445:IVI786445 JEY786445:JFE786445 JOU786445:JPA786445 JYQ786445:JYW786445 KIM786445:KIS786445 KSI786445:KSO786445 LCE786445:LCK786445 LMA786445:LMG786445 LVW786445:LWC786445 MFS786445:MFY786445 MPO786445:MPU786445 MZK786445:MZQ786445 NJG786445:NJM786445 NTC786445:NTI786445 OCY786445:ODE786445 OMU786445:ONA786445 OWQ786445:OWW786445 PGM786445:PGS786445 PQI786445:PQO786445 QAE786445:QAK786445 QKA786445:QKG786445 QTW786445:QUC786445 RDS786445:RDY786445 RNO786445:RNU786445 RXK786445:RXQ786445 SHG786445:SHM786445 SRC786445:SRI786445 TAY786445:TBE786445 TKU786445:TLA786445 TUQ786445:TUW786445 UEM786445:UES786445 UOI786445:UOO786445 UYE786445:UYK786445 VIA786445:VIG786445 VRW786445:VSC786445 WBS786445:WBY786445 WLO786445:WLU786445 WVK786445:WVQ786445 C851981:I851981 IY851981:JE851981 SU851981:TA851981 ACQ851981:ACW851981 AMM851981:AMS851981 AWI851981:AWO851981 BGE851981:BGK851981 BQA851981:BQG851981 BZW851981:CAC851981 CJS851981:CJY851981 CTO851981:CTU851981 DDK851981:DDQ851981 DNG851981:DNM851981 DXC851981:DXI851981 EGY851981:EHE851981 EQU851981:ERA851981 FAQ851981:FAW851981 FKM851981:FKS851981 FUI851981:FUO851981 GEE851981:GEK851981 GOA851981:GOG851981 GXW851981:GYC851981 HHS851981:HHY851981 HRO851981:HRU851981 IBK851981:IBQ851981 ILG851981:ILM851981 IVC851981:IVI851981 JEY851981:JFE851981 JOU851981:JPA851981 JYQ851981:JYW851981 KIM851981:KIS851981 KSI851981:KSO851981 LCE851981:LCK851981 LMA851981:LMG851981 LVW851981:LWC851981 MFS851981:MFY851981 MPO851981:MPU851981 MZK851981:MZQ851981 NJG851981:NJM851981 NTC851981:NTI851981 OCY851981:ODE851981 OMU851981:ONA851981 OWQ851981:OWW851981 PGM851981:PGS851981 PQI851981:PQO851981 QAE851981:QAK851981 QKA851981:QKG851981 QTW851981:QUC851981 RDS851981:RDY851981 RNO851981:RNU851981 RXK851981:RXQ851981 SHG851981:SHM851981 SRC851981:SRI851981 TAY851981:TBE851981 TKU851981:TLA851981 TUQ851981:TUW851981 UEM851981:UES851981 UOI851981:UOO851981 UYE851981:UYK851981 VIA851981:VIG851981 VRW851981:VSC851981 WBS851981:WBY851981 WLO851981:WLU851981 WVK851981:WVQ851981 C917517:I917517 IY917517:JE917517 SU917517:TA917517 ACQ917517:ACW917517 AMM917517:AMS917517 AWI917517:AWO917517 BGE917517:BGK917517 BQA917517:BQG917517 BZW917517:CAC917517 CJS917517:CJY917517 CTO917517:CTU917517 DDK917517:DDQ917517 DNG917517:DNM917517 DXC917517:DXI917517 EGY917517:EHE917517 EQU917517:ERA917517 FAQ917517:FAW917517 FKM917517:FKS917517 FUI917517:FUO917517 GEE917517:GEK917517 GOA917517:GOG917517 GXW917517:GYC917517 HHS917517:HHY917517 HRO917517:HRU917517 IBK917517:IBQ917517 ILG917517:ILM917517 IVC917517:IVI917517 JEY917517:JFE917517 JOU917517:JPA917517 JYQ917517:JYW917517 KIM917517:KIS917517 KSI917517:KSO917517 LCE917517:LCK917517 LMA917517:LMG917517 LVW917517:LWC917517 MFS917517:MFY917517 MPO917517:MPU917517 MZK917517:MZQ917517 NJG917517:NJM917517 NTC917517:NTI917517 OCY917517:ODE917517 OMU917517:ONA917517 OWQ917517:OWW917517 PGM917517:PGS917517 PQI917517:PQO917517 QAE917517:QAK917517 QKA917517:QKG917517 QTW917517:QUC917517 RDS917517:RDY917517 RNO917517:RNU917517 RXK917517:RXQ917517 SHG917517:SHM917517 SRC917517:SRI917517 TAY917517:TBE917517 TKU917517:TLA917517 TUQ917517:TUW917517 UEM917517:UES917517 UOI917517:UOO917517 UYE917517:UYK917517 VIA917517:VIG917517 VRW917517:VSC917517 WBS917517:WBY917517 WLO917517:WLU917517 WVK917517:WVQ917517 C983053:I983053 IY983053:JE983053 SU983053:TA983053 ACQ983053:ACW983053 AMM983053:AMS983053 AWI983053:AWO983053 BGE983053:BGK983053 BQA983053:BQG983053 BZW983053:CAC983053 CJS983053:CJY983053 CTO983053:CTU983053 DDK983053:DDQ983053 DNG983053:DNM983053 DXC983053:DXI983053 EGY983053:EHE983053 EQU983053:ERA983053 FAQ983053:FAW983053 FKM983053:FKS983053 FUI983053:FUO983053 GEE983053:GEK983053 GOA983053:GOG983053 GXW983053:GYC983053 HHS983053:HHY983053 HRO983053:HRU983053 IBK983053:IBQ983053 ILG983053:ILM983053 IVC983053:IVI983053 JEY983053:JFE983053 JOU983053:JPA983053 JYQ983053:JYW983053 KIM983053:KIS983053 KSI983053:KSO983053 LCE983053:LCK983053 LMA983053:LMG983053 LVW983053:LWC983053 MFS983053:MFY983053 MPO983053:MPU983053 MZK983053:MZQ983053 NJG983053:NJM983053 NTC983053:NTI983053 OCY983053:ODE983053 OMU983053:ONA983053 OWQ983053:OWW983053 PGM983053:PGS983053 PQI983053:PQO983053 QAE983053:QAK983053 QKA983053:QKG983053 QTW983053:QUC983053 RDS983053:RDY983053 RNO983053:RNU983053 RXK983053:RXQ983053 SHG983053:SHM983053 SRC983053:SRI983053 TAY983053:TBE983053 TKU983053:TLA983053 TUQ983053:TUW983053 UEM983053:UES983053 UOI983053:UOO983053 UYE983053:UYK983053 VIA983053:VIG983053 VRW983053:VSC983053 WBS983053:WBY983053 WLO983053:WLU983053 WVK983053:WVQ983053">
      <formula1>#REF!</formula1>
    </dataValidation>
    <dataValidation type="list" allowBlank="1" showInputMessage="1" showErrorMessage="1" sqref="H15:I15 JD15:JE15 SZ15:TA15 ACV15:ACW15 AMR15:AMS15 AWN15:AWO15 BGJ15:BGK15 BQF15:BQG15 CAB15:CAC15 CJX15:CJY15 CTT15:CTU15 DDP15:DDQ15 DNL15:DNM15 DXH15:DXI15 EHD15:EHE15 EQZ15:ERA15 FAV15:FAW15 FKR15:FKS15 FUN15:FUO15 GEJ15:GEK15 GOF15:GOG15 GYB15:GYC15 HHX15:HHY15 HRT15:HRU15 IBP15:IBQ15 ILL15:ILM15 IVH15:IVI15 JFD15:JFE15 JOZ15:JPA15 JYV15:JYW15 KIR15:KIS15 KSN15:KSO15 LCJ15:LCK15 LMF15:LMG15 LWB15:LWC15 MFX15:MFY15 MPT15:MPU15 MZP15:MZQ15 NJL15:NJM15 NTH15:NTI15 ODD15:ODE15 OMZ15:ONA15 OWV15:OWW15 PGR15:PGS15 PQN15:PQO15 QAJ15:QAK15 QKF15:QKG15 QUB15:QUC15 RDX15:RDY15 RNT15:RNU15 RXP15:RXQ15 SHL15:SHM15 SRH15:SRI15 TBD15:TBE15 TKZ15:TLA15 TUV15:TUW15 UER15:UES15 UON15:UOO15 UYJ15:UYK15 VIF15:VIG15 VSB15:VSC15 WBX15:WBY15 WLT15:WLU15 WVP15:WVQ15 H65551:I65551 JD65551:JE65551 SZ65551:TA65551 ACV65551:ACW65551 AMR65551:AMS65551 AWN65551:AWO65551 BGJ65551:BGK65551 BQF65551:BQG65551 CAB65551:CAC65551 CJX65551:CJY65551 CTT65551:CTU65551 DDP65551:DDQ65551 DNL65551:DNM65551 DXH65551:DXI65551 EHD65551:EHE65551 EQZ65551:ERA65551 FAV65551:FAW65551 FKR65551:FKS65551 FUN65551:FUO65551 GEJ65551:GEK65551 GOF65551:GOG65551 GYB65551:GYC65551 HHX65551:HHY65551 HRT65551:HRU65551 IBP65551:IBQ65551 ILL65551:ILM65551 IVH65551:IVI65551 JFD65551:JFE65551 JOZ65551:JPA65551 JYV65551:JYW65551 KIR65551:KIS65551 KSN65551:KSO65551 LCJ65551:LCK65551 LMF65551:LMG65551 LWB65551:LWC65551 MFX65551:MFY65551 MPT65551:MPU65551 MZP65551:MZQ65551 NJL65551:NJM65551 NTH65551:NTI65551 ODD65551:ODE65551 OMZ65551:ONA65551 OWV65551:OWW65551 PGR65551:PGS65551 PQN65551:PQO65551 QAJ65551:QAK65551 QKF65551:QKG65551 QUB65551:QUC65551 RDX65551:RDY65551 RNT65551:RNU65551 RXP65551:RXQ65551 SHL65551:SHM65551 SRH65551:SRI65551 TBD65551:TBE65551 TKZ65551:TLA65551 TUV65551:TUW65551 UER65551:UES65551 UON65551:UOO65551 UYJ65551:UYK65551 VIF65551:VIG65551 VSB65551:VSC65551 WBX65551:WBY65551 WLT65551:WLU65551 WVP65551:WVQ65551 H131087:I131087 JD131087:JE131087 SZ131087:TA131087 ACV131087:ACW131087 AMR131087:AMS131087 AWN131087:AWO131087 BGJ131087:BGK131087 BQF131087:BQG131087 CAB131087:CAC131087 CJX131087:CJY131087 CTT131087:CTU131087 DDP131087:DDQ131087 DNL131087:DNM131087 DXH131087:DXI131087 EHD131087:EHE131087 EQZ131087:ERA131087 FAV131087:FAW131087 FKR131087:FKS131087 FUN131087:FUO131087 GEJ131087:GEK131087 GOF131087:GOG131087 GYB131087:GYC131087 HHX131087:HHY131087 HRT131087:HRU131087 IBP131087:IBQ131087 ILL131087:ILM131087 IVH131087:IVI131087 JFD131087:JFE131087 JOZ131087:JPA131087 JYV131087:JYW131087 KIR131087:KIS131087 KSN131087:KSO131087 LCJ131087:LCK131087 LMF131087:LMG131087 LWB131087:LWC131087 MFX131087:MFY131087 MPT131087:MPU131087 MZP131087:MZQ131087 NJL131087:NJM131087 NTH131087:NTI131087 ODD131087:ODE131087 OMZ131087:ONA131087 OWV131087:OWW131087 PGR131087:PGS131087 PQN131087:PQO131087 QAJ131087:QAK131087 QKF131087:QKG131087 QUB131087:QUC131087 RDX131087:RDY131087 RNT131087:RNU131087 RXP131087:RXQ131087 SHL131087:SHM131087 SRH131087:SRI131087 TBD131087:TBE131087 TKZ131087:TLA131087 TUV131087:TUW131087 UER131087:UES131087 UON131087:UOO131087 UYJ131087:UYK131087 VIF131087:VIG131087 VSB131087:VSC131087 WBX131087:WBY131087 WLT131087:WLU131087 WVP131087:WVQ131087 H196623:I196623 JD196623:JE196623 SZ196623:TA196623 ACV196623:ACW196623 AMR196623:AMS196623 AWN196623:AWO196623 BGJ196623:BGK196623 BQF196623:BQG196623 CAB196623:CAC196623 CJX196623:CJY196623 CTT196623:CTU196623 DDP196623:DDQ196623 DNL196623:DNM196623 DXH196623:DXI196623 EHD196623:EHE196623 EQZ196623:ERA196623 FAV196623:FAW196623 FKR196623:FKS196623 FUN196623:FUO196623 GEJ196623:GEK196623 GOF196623:GOG196623 GYB196623:GYC196623 HHX196623:HHY196623 HRT196623:HRU196623 IBP196623:IBQ196623 ILL196623:ILM196623 IVH196623:IVI196623 JFD196623:JFE196623 JOZ196623:JPA196623 JYV196623:JYW196623 KIR196623:KIS196623 KSN196623:KSO196623 LCJ196623:LCK196623 LMF196623:LMG196623 LWB196623:LWC196623 MFX196623:MFY196623 MPT196623:MPU196623 MZP196623:MZQ196623 NJL196623:NJM196623 NTH196623:NTI196623 ODD196623:ODE196623 OMZ196623:ONA196623 OWV196623:OWW196623 PGR196623:PGS196623 PQN196623:PQO196623 QAJ196623:QAK196623 QKF196623:QKG196623 QUB196623:QUC196623 RDX196623:RDY196623 RNT196623:RNU196623 RXP196623:RXQ196623 SHL196623:SHM196623 SRH196623:SRI196623 TBD196623:TBE196623 TKZ196623:TLA196623 TUV196623:TUW196623 UER196623:UES196623 UON196623:UOO196623 UYJ196623:UYK196623 VIF196623:VIG196623 VSB196623:VSC196623 WBX196623:WBY196623 WLT196623:WLU196623 WVP196623:WVQ196623 H262159:I262159 JD262159:JE262159 SZ262159:TA262159 ACV262159:ACW262159 AMR262159:AMS262159 AWN262159:AWO262159 BGJ262159:BGK262159 BQF262159:BQG262159 CAB262159:CAC262159 CJX262159:CJY262159 CTT262159:CTU262159 DDP262159:DDQ262159 DNL262159:DNM262159 DXH262159:DXI262159 EHD262159:EHE262159 EQZ262159:ERA262159 FAV262159:FAW262159 FKR262159:FKS262159 FUN262159:FUO262159 GEJ262159:GEK262159 GOF262159:GOG262159 GYB262159:GYC262159 HHX262159:HHY262159 HRT262159:HRU262159 IBP262159:IBQ262159 ILL262159:ILM262159 IVH262159:IVI262159 JFD262159:JFE262159 JOZ262159:JPA262159 JYV262159:JYW262159 KIR262159:KIS262159 KSN262159:KSO262159 LCJ262159:LCK262159 LMF262159:LMG262159 LWB262159:LWC262159 MFX262159:MFY262159 MPT262159:MPU262159 MZP262159:MZQ262159 NJL262159:NJM262159 NTH262159:NTI262159 ODD262159:ODE262159 OMZ262159:ONA262159 OWV262159:OWW262159 PGR262159:PGS262159 PQN262159:PQO262159 QAJ262159:QAK262159 QKF262159:QKG262159 QUB262159:QUC262159 RDX262159:RDY262159 RNT262159:RNU262159 RXP262159:RXQ262159 SHL262159:SHM262159 SRH262159:SRI262159 TBD262159:TBE262159 TKZ262159:TLA262159 TUV262159:TUW262159 UER262159:UES262159 UON262159:UOO262159 UYJ262159:UYK262159 VIF262159:VIG262159 VSB262159:VSC262159 WBX262159:WBY262159 WLT262159:WLU262159 WVP262159:WVQ262159 H327695:I327695 JD327695:JE327695 SZ327695:TA327695 ACV327695:ACW327695 AMR327695:AMS327695 AWN327695:AWO327695 BGJ327695:BGK327695 BQF327695:BQG327695 CAB327695:CAC327695 CJX327695:CJY327695 CTT327695:CTU327695 DDP327695:DDQ327695 DNL327695:DNM327695 DXH327695:DXI327695 EHD327695:EHE327695 EQZ327695:ERA327695 FAV327695:FAW327695 FKR327695:FKS327695 FUN327695:FUO327695 GEJ327695:GEK327695 GOF327695:GOG327695 GYB327695:GYC327695 HHX327695:HHY327695 HRT327695:HRU327695 IBP327695:IBQ327695 ILL327695:ILM327695 IVH327695:IVI327695 JFD327695:JFE327695 JOZ327695:JPA327695 JYV327695:JYW327695 KIR327695:KIS327695 KSN327695:KSO327695 LCJ327695:LCK327695 LMF327695:LMG327695 LWB327695:LWC327695 MFX327695:MFY327695 MPT327695:MPU327695 MZP327695:MZQ327695 NJL327695:NJM327695 NTH327695:NTI327695 ODD327695:ODE327695 OMZ327695:ONA327695 OWV327695:OWW327695 PGR327695:PGS327695 PQN327695:PQO327695 QAJ327695:QAK327695 QKF327695:QKG327695 QUB327695:QUC327695 RDX327695:RDY327695 RNT327695:RNU327695 RXP327695:RXQ327695 SHL327695:SHM327695 SRH327695:SRI327695 TBD327695:TBE327695 TKZ327695:TLA327695 TUV327695:TUW327695 UER327695:UES327695 UON327695:UOO327695 UYJ327695:UYK327695 VIF327695:VIG327695 VSB327695:VSC327695 WBX327695:WBY327695 WLT327695:WLU327695 WVP327695:WVQ327695 H393231:I393231 JD393231:JE393231 SZ393231:TA393231 ACV393231:ACW393231 AMR393231:AMS393231 AWN393231:AWO393231 BGJ393231:BGK393231 BQF393231:BQG393231 CAB393231:CAC393231 CJX393231:CJY393231 CTT393231:CTU393231 DDP393231:DDQ393231 DNL393231:DNM393231 DXH393231:DXI393231 EHD393231:EHE393231 EQZ393231:ERA393231 FAV393231:FAW393231 FKR393231:FKS393231 FUN393231:FUO393231 GEJ393231:GEK393231 GOF393231:GOG393231 GYB393231:GYC393231 HHX393231:HHY393231 HRT393231:HRU393231 IBP393231:IBQ393231 ILL393231:ILM393231 IVH393231:IVI393231 JFD393231:JFE393231 JOZ393231:JPA393231 JYV393231:JYW393231 KIR393231:KIS393231 KSN393231:KSO393231 LCJ393231:LCK393231 LMF393231:LMG393231 LWB393231:LWC393231 MFX393231:MFY393231 MPT393231:MPU393231 MZP393231:MZQ393231 NJL393231:NJM393231 NTH393231:NTI393231 ODD393231:ODE393231 OMZ393231:ONA393231 OWV393231:OWW393231 PGR393231:PGS393231 PQN393231:PQO393231 QAJ393231:QAK393231 QKF393231:QKG393231 QUB393231:QUC393231 RDX393231:RDY393231 RNT393231:RNU393231 RXP393231:RXQ393231 SHL393231:SHM393231 SRH393231:SRI393231 TBD393231:TBE393231 TKZ393231:TLA393231 TUV393231:TUW393231 UER393231:UES393231 UON393231:UOO393231 UYJ393231:UYK393231 VIF393231:VIG393231 VSB393231:VSC393231 WBX393231:WBY393231 WLT393231:WLU393231 WVP393231:WVQ393231 H458767:I458767 JD458767:JE458767 SZ458767:TA458767 ACV458767:ACW458767 AMR458767:AMS458767 AWN458767:AWO458767 BGJ458767:BGK458767 BQF458767:BQG458767 CAB458767:CAC458767 CJX458767:CJY458767 CTT458767:CTU458767 DDP458767:DDQ458767 DNL458767:DNM458767 DXH458767:DXI458767 EHD458767:EHE458767 EQZ458767:ERA458767 FAV458767:FAW458767 FKR458767:FKS458767 FUN458767:FUO458767 GEJ458767:GEK458767 GOF458767:GOG458767 GYB458767:GYC458767 HHX458767:HHY458767 HRT458767:HRU458767 IBP458767:IBQ458767 ILL458767:ILM458767 IVH458767:IVI458767 JFD458767:JFE458767 JOZ458767:JPA458767 JYV458767:JYW458767 KIR458767:KIS458767 KSN458767:KSO458767 LCJ458767:LCK458767 LMF458767:LMG458767 LWB458767:LWC458767 MFX458767:MFY458767 MPT458767:MPU458767 MZP458767:MZQ458767 NJL458767:NJM458767 NTH458767:NTI458767 ODD458767:ODE458767 OMZ458767:ONA458767 OWV458767:OWW458767 PGR458767:PGS458767 PQN458767:PQO458767 QAJ458767:QAK458767 QKF458767:QKG458767 QUB458767:QUC458767 RDX458767:RDY458767 RNT458767:RNU458767 RXP458767:RXQ458767 SHL458767:SHM458767 SRH458767:SRI458767 TBD458767:TBE458767 TKZ458767:TLA458767 TUV458767:TUW458767 UER458767:UES458767 UON458767:UOO458767 UYJ458767:UYK458767 VIF458767:VIG458767 VSB458767:VSC458767 WBX458767:WBY458767 WLT458767:WLU458767 WVP458767:WVQ458767 H524303:I524303 JD524303:JE524303 SZ524303:TA524303 ACV524303:ACW524303 AMR524303:AMS524303 AWN524303:AWO524303 BGJ524303:BGK524303 BQF524303:BQG524303 CAB524303:CAC524303 CJX524303:CJY524303 CTT524303:CTU524303 DDP524303:DDQ524303 DNL524303:DNM524303 DXH524303:DXI524303 EHD524303:EHE524303 EQZ524303:ERA524303 FAV524303:FAW524303 FKR524303:FKS524303 FUN524303:FUO524303 GEJ524303:GEK524303 GOF524303:GOG524303 GYB524303:GYC524303 HHX524303:HHY524303 HRT524303:HRU524303 IBP524303:IBQ524303 ILL524303:ILM524303 IVH524303:IVI524303 JFD524303:JFE524303 JOZ524303:JPA524303 JYV524303:JYW524303 KIR524303:KIS524303 KSN524303:KSO524303 LCJ524303:LCK524303 LMF524303:LMG524303 LWB524303:LWC524303 MFX524303:MFY524303 MPT524303:MPU524303 MZP524303:MZQ524303 NJL524303:NJM524303 NTH524303:NTI524303 ODD524303:ODE524303 OMZ524303:ONA524303 OWV524303:OWW524303 PGR524303:PGS524303 PQN524303:PQO524303 QAJ524303:QAK524303 QKF524303:QKG524303 QUB524303:QUC524303 RDX524303:RDY524303 RNT524303:RNU524303 RXP524303:RXQ524303 SHL524303:SHM524303 SRH524303:SRI524303 TBD524303:TBE524303 TKZ524303:TLA524303 TUV524303:TUW524303 UER524303:UES524303 UON524303:UOO524303 UYJ524303:UYK524303 VIF524303:VIG524303 VSB524303:VSC524303 WBX524303:WBY524303 WLT524303:WLU524303 WVP524303:WVQ524303 H589839:I589839 JD589839:JE589839 SZ589839:TA589839 ACV589839:ACW589839 AMR589839:AMS589839 AWN589839:AWO589839 BGJ589839:BGK589839 BQF589839:BQG589839 CAB589839:CAC589839 CJX589839:CJY589839 CTT589839:CTU589839 DDP589839:DDQ589839 DNL589839:DNM589839 DXH589839:DXI589839 EHD589839:EHE589839 EQZ589839:ERA589839 FAV589839:FAW589839 FKR589839:FKS589839 FUN589839:FUO589839 GEJ589839:GEK589839 GOF589839:GOG589839 GYB589839:GYC589839 HHX589839:HHY589839 HRT589839:HRU589839 IBP589839:IBQ589839 ILL589839:ILM589839 IVH589839:IVI589839 JFD589839:JFE589839 JOZ589839:JPA589839 JYV589839:JYW589839 KIR589839:KIS589839 KSN589839:KSO589839 LCJ589839:LCK589839 LMF589839:LMG589839 LWB589839:LWC589839 MFX589839:MFY589839 MPT589839:MPU589839 MZP589839:MZQ589839 NJL589839:NJM589839 NTH589839:NTI589839 ODD589839:ODE589839 OMZ589839:ONA589839 OWV589839:OWW589839 PGR589839:PGS589839 PQN589839:PQO589839 QAJ589839:QAK589839 QKF589839:QKG589839 QUB589839:QUC589839 RDX589839:RDY589839 RNT589839:RNU589839 RXP589839:RXQ589839 SHL589839:SHM589839 SRH589839:SRI589839 TBD589839:TBE589839 TKZ589839:TLA589839 TUV589839:TUW589839 UER589839:UES589839 UON589839:UOO589839 UYJ589839:UYK589839 VIF589839:VIG589839 VSB589839:VSC589839 WBX589839:WBY589839 WLT589839:WLU589839 WVP589839:WVQ589839 H655375:I655375 JD655375:JE655375 SZ655375:TA655375 ACV655375:ACW655375 AMR655375:AMS655375 AWN655375:AWO655375 BGJ655375:BGK655375 BQF655375:BQG655375 CAB655375:CAC655375 CJX655375:CJY655375 CTT655375:CTU655375 DDP655375:DDQ655375 DNL655375:DNM655375 DXH655375:DXI655375 EHD655375:EHE655375 EQZ655375:ERA655375 FAV655375:FAW655375 FKR655375:FKS655375 FUN655375:FUO655375 GEJ655375:GEK655375 GOF655375:GOG655375 GYB655375:GYC655375 HHX655375:HHY655375 HRT655375:HRU655375 IBP655375:IBQ655375 ILL655375:ILM655375 IVH655375:IVI655375 JFD655375:JFE655375 JOZ655375:JPA655375 JYV655375:JYW655375 KIR655375:KIS655375 KSN655375:KSO655375 LCJ655375:LCK655375 LMF655375:LMG655375 LWB655375:LWC655375 MFX655375:MFY655375 MPT655375:MPU655375 MZP655375:MZQ655375 NJL655375:NJM655375 NTH655375:NTI655375 ODD655375:ODE655375 OMZ655375:ONA655375 OWV655375:OWW655375 PGR655375:PGS655375 PQN655375:PQO655375 QAJ655375:QAK655375 QKF655375:QKG655375 QUB655375:QUC655375 RDX655375:RDY655375 RNT655375:RNU655375 RXP655375:RXQ655375 SHL655375:SHM655375 SRH655375:SRI655375 TBD655375:TBE655375 TKZ655375:TLA655375 TUV655375:TUW655375 UER655375:UES655375 UON655375:UOO655375 UYJ655375:UYK655375 VIF655375:VIG655375 VSB655375:VSC655375 WBX655375:WBY655375 WLT655375:WLU655375 WVP655375:WVQ655375 H720911:I720911 JD720911:JE720911 SZ720911:TA720911 ACV720911:ACW720911 AMR720911:AMS720911 AWN720911:AWO720911 BGJ720911:BGK720911 BQF720911:BQG720911 CAB720911:CAC720911 CJX720911:CJY720911 CTT720911:CTU720911 DDP720911:DDQ720911 DNL720911:DNM720911 DXH720911:DXI720911 EHD720911:EHE720911 EQZ720911:ERA720911 FAV720911:FAW720911 FKR720911:FKS720911 FUN720911:FUO720911 GEJ720911:GEK720911 GOF720911:GOG720911 GYB720911:GYC720911 HHX720911:HHY720911 HRT720911:HRU720911 IBP720911:IBQ720911 ILL720911:ILM720911 IVH720911:IVI720911 JFD720911:JFE720911 JOZ720911:JPA720911 JYV720911:JYW720911 KIR720911:KIS720911 KSN720911:KSO720911 LCJ720911:LCK720911 LMF720911:LMG720911 LWB720911:LWC720911 MFX720911:MFY720911 MPT720911:MPU720911 MZP720911:MZQ720911 NJL720911:NJM720911 NTH720911:NTI720911 ODD720911:ODE720911 OMZ720911:ONA720911 OWV720911:OWW720911 PGR720911:PGS720911 PQN720911:PQO720911 QAJ720911:QAK720911 QKF720911:QKG720911 QUB720911:QUC720911 RDX720911:RDY720911 RNT720911:RNU720911 RXP720911:RXQ720911 SHL720911:SHM720911 SRH720911:SRI720911 TBD720911:TBE720911 TKZ720911:TLA720911 TUV720911:TUW720911 UER720911:UES720911 UON720911:UOO720911 UYJ720911:UYK720911 VIF720911:VIG720911 VSB720911:VSC720911 WBX720911:WBY720911 WLT720911:WLU720911 WVP720911:WVQ720911 H786447:I786447 JD786447:JE786447 SZ786447:TA786447 ACV786447:ACW786447 AMR786447:AMS786447 AWN786447:AWO786447 BGJ786447:BGK786447 BQF786447:BQG786447 CAB786447:CAC786447 CJX786447:CJY786447 CTT786447:CTU786447 DDP786447:DDQ786447 DNL786447:DNM786447 DXH786447:DXI786447 EHD786447:EHE786447 EQZ786447:ERA786447 FAV786447:FAW786447 FKR786447:FKS786447 FUN786447:FUO786447 GEJ786447:GEK786447 GOF786447:GOG786447 GYB786447:GYC786447 HHX786447:HHY786447 HRT786447:HRU786447 IBP786447:IBQ786447 ILL786447:ILM786447 IVH786447:IVI786447 JFD786447:JFE786447 JOZ786447:JPA786447 JYV786447:JYW786447 KIR786447:KIS786447 KSN786447:KSO786447 LCJ786447:LCK786447 LMF786447:LMG786447 LWB786447:LWC786447 MFX786447:MFY786447 MPT786447:MPU786447 MZP786447:MZQ786447 NJL786447:NJM786447 NTH786447:NTI786447 ODD786447:ODE786447 OMZ786447:ONA786447 OWV786447:OWW786447 PGR786447:PGS786447 PQN786447:PQO786447 QAJ786447:QAK786447 QKF786447:QKG786447 QUB786447:QUC786447 RDX786447:RDY786447 RNT786447:RNU786447 RXP786447:RXQ786447 SHL786447:SHM786447 SRH786447:SRI786447 TBD786447:TBE786447 TKZ786447:TLA786447 TUV786447:TUW786447 UER786447:UES786447 UON786447:UOO786447 UYJ786447:UYK786447 VIF786447:VIG786447 VSB786447:VSC786447 WBX786447:WBY786447 WLT786447:WLU786447 WVP786447:WVQ786447 H851983:I851983 JD851983:JE851983 SZ851983:TA851983 ACV851983:ACW851983 AMR851983:AMS851983 AWN851983:AWO851983 BGJ851983:BGK851983 BQF851983:BQG851983 CAB851983:CAC851983 CJX851983:CJY851983 CTT851983:CTU851983 DDP851983:DDQ851983 DNL851983:DNM851983 DXH851983:DXI851983 EHD851983:EHE851983 EQZ851983:ERA851983 FAV851983:FAW851983 FKR851983:FKS851983 FUN851983:FUO851983 GEJ851983:GEK851983 GOF851983:GOG851983 GYB851983:GYC851983 HHX851983:HHY851983 HRT851983:HRU851983 IBP851983:IBQ851983 ILL851983:ILM851983 IVH851983:IVI851983 JFD851983:JFE851983 JOZ851983:JPA851983 JYV851983:JYW851983 KIR851983:KIS851983 KSN851983:KSO851983 LCJ851983:LCK851983 LMF851983:LMG851983 LWB851983:LWC851983 MFX851983:MFY851983 MPT851983:MPU851983 MZP851983:MZQ851983 NJL851983:NJM851983 NTH851983:NTI851983 ODD851983:ODE851983 OMZ851983:ONA851983 OWV851983:OWW851983 PGR851983:PGS851983 PQN851983:PQO851983 QAJ851983:QAK851983 QKF851983:QKG851983 QUB851983:QUC851983 RDX851983:RDY851983 RNT851983:RNU851983 RXP851983:RXQ851983 SHL851983:SHM851983 SRH851983:SRI851983 TBD851983:TBE851983 TKZ851983:TLA851983 TUV851983:TUW851983 UER851983:UES851983 UON851983:UOO851983 UYJ851983:UYK851983 VIF851983:VIG851983 VSB851983:VSC851983 WBX851983:WBY851983 WLT851983:WLU851983 WVP851983:WVQ851983 H917519:I917519 JD917519:JE917519 SZ917519:TA917519 ACV917519:ACW917519 AMR917519:AMS917519 AWN917519:AWO917519 BGJ917519:BGK917519 BQF917519:BQG917519 CAB917519:CAC917519 CJX917519:CJY917519 CTT917519:CTU917519 DDP917519:DDQ917519 DNL917519:DNM917519 DXH917519:DXI917519 EHD917519:EHE917519 EQZ917519:ERA917519 FAV917519:FAW917519 FKR917519:FKS917519 FUN917519:FUO917519 GEJ917519:GEK917519 GOF917519:GOG917519 GYB917519:GYC917519 HHX917519:HHY917519 HRT917519:HRU917519 IBP917519:IBQ917519 ILL917519:ILM917519 IVH917519:IVI917519 JFD917519:JFE917519 JOZ917519:JPA917519 JYV917519:JYW917519 KIR917519:KIS917519 KSN917519:KSO917519 LCJ917519:LCK917519 LMF917519:LMG917519 LWB917519:LWC917519 MFX917519:MFY917519 MPT917519:MPU917519 MZP917519:MZQ917519 NJL917519:NJM917519 NTH917519:NTI917519 ODD917519:ODE917519 OMZ917519:ONA917519 OWV917519:OWW917519 PGR917519:PGS917519 PQN917519:PQO917519 QAJ917519:QAK917519 QKF917519:QKG917519 QUB917519:QUC917519 RDX917519:RDY917519 RNT917519:RNU917519 RXP917519:RXQ917519 SHL917519:SHM917519 SRH917519:SRI917519 TBD917519:TBE917519 TKZ917519:TLA917519 TUV917519:TUW917519 UER917519:UES917519 UON917519:UOO917519 UYJ917519:UYK917519 VIF917519:VIG917519 VSB917519:VSC917519 WBX917519:WBY917519 WLT917519:WLU917519 WVP917519:WVQ917519 H983055:I983055 JD983055:JE983055 SZ983055:TA983055 ACV983055:ACW983055 AMR983055:AMS983055 AWN983055:AWO983055 BGJ983055:BGK983055 BQF983055:BQG983055 CAB983055:CAC983055 CJX983055:CJY983055 CTT983055:CTU983055 DDP983055:DDQ983055 DNL983055:DNM983055 DXH983055:DXI983055 EHD983055:EHE983055 EQZ983055:ERA983055 FAV983055:FAW983055 FKR983055:FKS983055 FUN983055:FUO983055 GEJ983055:GEK983055 GOF983055:GOG983055 GYB983055:GYC983055 HHX983055:HHY983055 HRT983055:HRU983055 IBP983055:IBQ983055 ILL983055:ILM983055 IVH983055:IVI983055 JFD983055:JFE983055 JOZ983055:JPA983055 JYV983055:JYW983055 KIR983055:KIS983055 KSN983055:KSO983055 LCJ983055:LCK983055 LMF983055:LMG983055 LWB983055:LWC983055 MFX983055:MFY983055 MPT983055:MPU983055 MZP983055:MZQ983055 NJL983055:NJM983055 NTH983055:NTI983055 ODD983055:ODE983055 OMZ983055:ONA983055 OWV983055:OWW983055 PGR983055:PGS983055 PQN983055:PQO983055 QAJ983055:QAK983055 QKF983055:QKG983055 QUB983055:QUC983055 RDX983055:RDY983055 RNT983055:RNU983055 RXP983055:RXQ983055 SHL983055:SHM983055 SRH983055:SRI983055 TBD983055:TBE983055 TKZ983055:TLA983055 TUV983055:TUW983055 UER983055:UES983055 UON983055:UOO983055 UYJ983055:UYK983055 VIF983055:VIG983055 VSB983055:VSC983055 WBX983055:WBY983055 WLT983055:WLU983055 WVP983055:WVQ983055">
      <formula1>$M$4:$M$6</formula1>
    </dataValidation>
    <dataValidation type="list" allowBlank="1" showInputMessage="1" showErrorMessage="1" sqref="C12:F12 IY12:JB12 SU12:SX12 ACQ12:ACT12 AMM12:AMP12 AWI12:AWL12 BGE12:BGH12 BQA12:BQD12 BZW12:BZZ12 CJS12:CJV12 CTO12:CTR12 DDK12:DDN12 DNG12:DNJ12 DXC12:DXF12 EGY12:EHB12 EQU12:EQX12 FAQ12:FAT12 FKM12:FKP12 FUI12:FUL12 GEE12:GEH12 GOA12:GOD12 GXW12:GXZ12 HHS12:HHV12 HRO12:HRR12 IBK12:IBN12 ILG12:ILJ12 IVC12:IVF12 JEY12:JFB12 JOU12:JOX12 JYQ12:JYT12 KIM12:KIP12 KSI12:KSL12 LCE12:LCH12 LMA12:LMD12 LVW12:LVZ12 MFS12:MFV12 MPO12:MPR12 MZK12:MZN12 NJG12:NJJ12 NTC12:NTF12 OCY12:ODB12 OMU12:OMX12 OWQ12:OWT12 PGM12:PGP12 PQI12:PQL12 QAE12:QAH12 QKA12:QKD12 QTW12:QTZ12 RDS12:RDV12 RNO12:RNR12 RXK12:RXN12 SHG12:SHJ12 SRC12:SRF12 TAY12:TBB12 TKU12:TKX12 TUQ12:TUT12 UEM12:UEP12 UOI12:UOL12 UYE12:UYH12 VIA12:VID12 VRW12:VRZ12 WBS12:WBV12 WLO12:WLR12 WVK12:WVN12 C65548:F65548 IY65548:JB65548 SU65548:SX65548 ACQ65548:ACT65548 AMM65548:AMP65548 AWI65548:AWL65548 BGE65548:BGH65548 BQA65548:BQD65548 BZW65548:BZZ65548 CJS65548:CJV65548 CTO65548:CTR65548 DDK65548:DDN65548 DNG65548:DNJ65548 DXC65548:DXF65548 EGY65548:EHB65548 EQU65548:EQX65548 FAQ65548:FAT65548 FKM65548:FKP65548 FUI65548:FUL65548 GEE65548:GEH65548 GOA65548:GOD65548 GXW65548:GXZ65548 HHS65548:HHV65548 HRO65548:HRR65548 IBK65548:IBN65548 ILG65548:ILJ65548 IVC65548:IVF65548 JEY65548:JFB65548 JOU65548:JOX65548 JYQ65548:JYT65548 KIM65548:KIP65548 KSI65548:KSL65548 LCE65548:LCH65548 LMA65548:LMD65548 LVW65548:LVZ65548 MFS65548:MFV65548 MPO65548:MPR65548 MZK65548:MZN65548 NJG65548:NJJ65548 NTC65548:NTF65548 OCY65548:ODB65548 OMU65548:OMX65548 OWQ65548:OWT65548 PGM65548:PGP65548 PQI65548:PQL65548 QAE65548:QAH65548 QKA65548:QKD65548 QTW65548:QTZ65548 RDS65548:RDV65548 RNO65548:RNR65548 RXK65548:RXN65548 SHG65548:SHJ65548 SRC65548:SRF65548 TAY65548:TBB65548 TKU65548:TKX65548 TUQ65548:TUT65548 UEM65548:UEP65548 UOI65548:UOL65548 UYE65548:UYH65548 VIA65548:VID65548 VRW65548:VRZ65548 WBS65548:WBV65548 WLO65548:WLR65548 WVK65548:WVN65548 C131084:F131084 IY131084:JB131084 SU131084:SX131084 ACQ131084:ACT131084 AMM131084:AMP131084 AWI131084:AWL131084 BGE131084:BGH131084 BQA131084:BQD131084 BZW131084:BZZ131084 CJS131084:CJV131084 CTO131084:CTR131084 DDK131084:DDN131084 DNG131084:DNJ131084 DXC131084:DXF131084 EGY131084:EHB131084 EQU131084:EQX131084 FAQ131084:FAT131084 FKM131084:FKP131084 FUI131084:FUL131084 GEE131084:GEH131084 GOA131084:GOD131084 GXW131084:GXZ131084 HHS131084:HHV131084 HRO131084:HRR131084 IBK131084:IBN131084 ILG131084:ILJ131084 IVC131084:IVF131084 JEY131084:JFB131084 JOU131084:JOX131084 JYQ131084:JYT131084 KIM131084:KIP131084 KSI131084:KSL131084 LCE131084:LCH131084 LMA131084:LMD131084 LVW131084:LVZ131084 MFS131084:MFV131084 MPO131084:MPR131084 MZK131084:MZN131084 NJG131084:NJJ131084 NTC131084:NTF131084 OCY131084:ODB131084 OMU131084:OMX131084 OWQ131084:OWT131084 PGM131084:PGP131084 PQI131084:PQL131084 QAE131084:QAH131084 QKA131084:QKD131084 QTW131084:QTZ131084 RDS131084:RDV131084 RNO131084:RNR131084 RXK131084:RXN131084 SHG131084:SHJ131084 SRC131084:SRF131084 TAY131084:TBB131084 TKU131084:TKX131084 TUQ131084:TUT131084 UEM131084:UEP131084 UOI131084:UOL131084 UYE131084:UYH131084 VIA131084:VID131084 VRW131084:VRZ131084 WBS131084:WBV131084 WLO131084:WLR131084 WVK131084:WVN131084 C196620:F196620 IY196620:JB196620 SU196620:SX196620 ACQ196620:ACT196620 AMM196620:AMP196620 AWI196620:AWL196620 BGE196620:BGH196620 BQA196620:BQD196620 BZW196620:BZZ196620 CJS196620:CJV196620 CTO196620:CTR196620 DDK196620:DDN196620 DNG196620:DNJ196620 DXC196620:DXF196620 EGY196620:EHB196620 EQU196620:EQX196620 FAQ196620:FAT196620 FKM196620:FKP196620 FUI196620:FUL196620 GEE196620:GEH196620 GOA196620:GOD196620 GXW196620:GXZ196620 HHS196620:HHV196620 HRO196620:HRR196620 IBK196620:IBN196620 ILG196620:ILJ196620 IVC196620:IVF196620 JEY196620:JFB196620 JOU196620:JOX196620 JYQ196620:JYT196620 KIM196620:KIP196620 KSI196620:KSL196620 LCE196620:LCH196620 LMA196620:LMD196620 LVW196620:LVZ196620 MFS196620:MFV196620 MPO196620:MPR196620 MZK196620:MZN196620 NJG196620:NJJ196620 NTC196620:NTF196620 OCY196620:ODB196620 OMU196620:OMX196620 OWQ196620:OWT196620 PGM196620:PGP196620 PQI196620:PQL196620 QAE196620:QAH196620 QKA196620:QKD196620 QTW196620:QTZ196620 RDS196620:RDV196620 RNO196620:RNR196620 RXK196620:RXN196620 SHG196620:SHJ196620 SRC196620:SRF196620 TAY196620:TBB196620 TKU196620:TKX196620 TUQ196620:TUT196620 UEM196620:UEP196620 UOI196620:UOL196620 UYE196620:UYH196620 VIA196620:VID196620 VRW196620:VRZ196620 WBS196620:WBV196620 WLO196620:WLR196620 WVK196620:WVN196620 C262156:F262156 IY262156:JB262156 SU262156:SX262156 ACQ262156:ACT262156 AMM262156:AMP262156 AWI262156:AWL262156 BGE262156:BGH262156 BQA262156:BQD262156 BZW262156:BZZ262156 CJS262156:CJV262156 CTO262156:CTR262156 DDK262156:DDN262156 DNG262156:DNJ262156 DXC262156:DXF262156 EGY262156:EHB262156 EQU262156:EQX262156 FAQ262156:FAT262156 FKM262156:FKP262156 FUI262156:FUL262156 GEE262156:GEH262156 GOA262156:GOD262156 GXW262156:GXZ262156 HHS262156:HHV262156 HRO262156:HRR262156 IBK262156:IBN262156 ILG262156:ILJ262156 IVC262156:IVF262156 JEY262156:JFB262156 JOU262156:JOX262156 JYQ262156:JYT262156 KIM262156:KIP262156 KSI262156:KSL262156 LCE262156:LCH262156 LMA262156:LMD262156 LVW262156:LVZ262156 MFS262156:MFV262156 MPO262156:MPR262156 MZK262156:MZN262156 NJG262156:NJJ262156 NTC262156:NTF262156 OCY262156:ODB262156 OMU262156:OMX262156 OWQ262156:OWT262156 PGM262156:PGP262156 PQI262156:PQL262156 QAE262156:QAH262156 QKA262156:QKD262156 QTW262156:QTZ262156 RDS262156:RDV262156 RNO262156:RNR262156 RXK262156:RXN262156 SHG262156:SHJ262156 SRC262156:SRF262156 TAY262156:TBB262156 TKU262156:TKX262156 TUQ262156:TUT262156 UEM262156:UEP262156 UOI262156:UOL262156 UYE262156:UYH262156 VIA262156:VID262156 VRW262156:VRZ262156 WBS262156:WBV262156 WLO262156:WLR262156 WVK262156:WVN262156 C327692:F327692 IY327692:JB327692 SU327692:SX327692 ACQ327692:ACT327692 AMM327692:AMP327692 AWI327692:AWL327692 BGE327692:BGH327692 BQA327692:BQD327692 BZW327692:BZZ327692 CJS327692:CJV327692 CTO327692:CTR327692 DDK327692:DDN327692 DNG327692:DNJ327692 DXC327692:DXF327692 EGY327692:EHB327692 EQU327692:EQX327692 FAQ327692:FAT327692 FKM327692:FKP327692 FUI327692:FUL327692 GEE327692:GEH327692 GOA327692:GOD327692 GXW327692:GXZ327692 HHS327692:HHV327692 HRO327692:HRR327692 IBK327692:IBN327692 ILG327692:ILJ327692 IVC327692:IVF327692 JEY327692:JFB327692 JOU327692:JOX327692 JYQ327692:JYT327692 KIM327692:KIP327692 KSI327692:KSL327692 LCE327692:LCH327692 LMA327692:LMD327692 LVW327692:LVZ327692 MFS327692:MFV327692 MPO327692:MPR327692 MZK327692:MZN327692 NJG327692:NJJ327692 NTC327692:NTF327692 OCY327692:ODB327692 OMU327692:OMX327692 OWQ327692:OWT327692 PGM327692:PGP327692 PQI327692:PQL327692 QAE327692:QAH327692 QKA327692:QKD327692 QTW327692:QTZ327692 RDS327692:RDV327692 RNO327692:RNR327692 RXK327692:RXN327692 SHG327692:SHJ327692 SRC327692:SRF327692 TAY327692:TBB327692 TKU327692:TKX327692 TUQ327692:TUT327692 UEM327692:UEP327692 UOI327692:UOL327692 UYE327692:UYH327692 VIA327692:VID327692 VRW327692:VRZ327692 WBS327692:WBV327692 WLO327692:WLR327692 WVK327692:WVN327692 C393228:F393228 IY393228:JB393228 SU393228:SX393228 ACQ393228:ACT393228 AMM393228:AMP393228 AWI393228:AWL393228 BGE393228:BGH393228 BQA393228:BQD393228 BZW393228:BZZ393228 CJS393228:CJV393228 CTO393228:CTR393228 DDK393228:DDN393228 DNG393228:DNJ393228 DXC393228:DXF393228 EGY393228:EHB393228 EQU393228:EQX393228 FAQ393228:FAT393228 FKM393228:FKP393228 FUI393228:FUL393228 GEE393228:GEH393228 GOA393228:GOD393228 GXW393228:GXZ393228 HHS393228:HHV393228 HRO393228:HRR393228 IBK393228:IBN393228 ILG393228:ILJ393228 IVC393228:IVF393228 JEY393228:JFB393228 JOU393228:JOX393228 JYQ393228:JYT393228 KIM393228:KIP393228 KSI393228:KSL393228 LCE393228:LCH393228 LMA393228:LMD393228 LVW393228:LVZ393228 MFS393228:MFV393228 MPO393228:MPR393228 MZK393228:MZN393228 NJG393228:NJJ393228 NTC393228:NTF393228 OCY393228:ODB393228 OMU393228:OMX393228 OWQ393228:OWT393228 PGM393228:PGP393228 PQI393228:PQL393228 QAE393228:QAH393228 QKA393228:QKD393228 QTW393228:QTZ393228 RDS393228:RDV393228 RNO393228:RNR393228 RXK393228:RXN393228 SHG393228:SHJ393228 SRC393228:SRF393228 TAY393228:TBB393228 TKU393228:TKX393228 TUQ393228:TUT393228 UEM393228:UEP393228 UOI393228:UOL393228 UYE393228:UYH393228 VIA393228:VID393228 VRW393228:VRZ393228 WBS393228:WBV393228 WLO393228:WLR393228 WVK393228:WVN393228 C458764:F458764 IY458764:JB458764 SU458764:SX458764 ACQ458764:ACT458764 AMM458764:AMP458764 AWI458764:AWL458764 BGE458764:BGH458764 BQA458764:BQD458764 BZW458764:BZZ458764 CJS458764:CJV458764 CTO458764:CTR458764 DDK458764:DDN458764 DNG458764:DNJ458764 DXC458764:DXF458764 EGY458764:EHB458764 EQU458764:EQX458764 FAQ458764:FAT458764 FKM458764:FKP458764 FUI458764:FUL458764 GEE458764:GEH458764 GOA458764:GOD458764 GXW458764:GXZ458764 HHS458764:HHV458764 HRO458764:HRR458764 IBK458764:IBN458764 ILG458764:ILJ458764 IVC458764:IVF458764 JEY458764:JFB458764 JOU458764:JOX458764 JYQ458764:JYT458764 KIM458764:KIP458764 KSI458764:KSL458764 LCE458764:LCH458764 LMA458764:LMD458764 LVW458764:LVZ458764 MFS458764:MFV458764 MPO458764:MPR458764 MZK458764:MZN458764 NJG458764:NJJ458764 NTC458764:NTF458764 OCY458764:ODB458764 OMU458764:OMX458764 OWQ458764:OWT458764 PGM458764:PGP458764 PQI458764:PQL458764 QAE458764:QAH458764 QKA458764:QKD458764 QTW458764:QTZ458764 RDS458764:RDV458764 RNO458764:RNR458764 RXK458764:RXN458764 SHG458764:SHJ458764 SRC458764:SRF458764 TAY458764:TBB458764 TKU458764:TKX458764 TUQ458764:TUT458764 UEM458764:UEP458764 UOI458764:UOL458764 UYE458764:UYH458764 VIA458764:VID458764 VRW458764:VRZ458764 WBS458764:WBV458764 WLO458764:WLR458764 WVK458764:WVN458764 C524300:F524300 IY524300:JB524300 SU524300:SX524300 ACQ524300:ACT524300 AMM524300:AMP524300 AWI524300:AWL524300 BGE524300:BGH524300 BQA524300:BQD524300 BZW524300:BZZ524300 CJS524300:CJV524300 CTO524300:CTR524300 DDK524300:DDN524300 DNG524300:DNJ524300 DXC524300:DXF524300 EGY524300:EHB524300 EQU524300:EQX524300 FAQ524300:FAT524300 FKM524300:FKP524300 FUI524300:FUL524300 GEE524300:GEH524300 GOA524300:GOD524300 GXW524300:GXZ524300 HHS524300:HHV524300 HRO524300:HRR524300 IBK524300:IBN524300 ILG524300:ILJ524300 IVC524300:IVF524300 JEY524300:JFB524300 JOU524300:JOX524300 JYQ524300:JYT524300 KIM524300:KIP524300 KSI524300:KSL524300 LCE524300:LCH524300 LMA524300:LMD524300 LVW524300:LVZ524300 MFS524300:MFV524300 MPO524300:MPR524300 MZK524300:MZN524300 NJG524300:NJJ524300 NTC524300:NTF524300 OCY524300:ODB524300 OMU524300:OMX524300 OWQ524300:OWT524300 PGM524300:PGP524300 PQI524300:PQL524300 QAE524300:QAH524300 QKA524300:QKD524300 QTW524300:QTZ524300 RDS524300:RDV524300 RNO524300:RNR524300 RXK524300:RXN524300 SHG524300:SHJ524300 SRC524300:SRF524300 TAY524300:TBB524300 TKU524300:TKX524300 TUQ524300:TUT524300 UEM524300:UEP524300 UOI524300:UOL524300 UYE524300:UYH524300 VIA524300:VID524300 VRW524300:VRZ524300 WBS524300:WBV524300 WLO524300:WLR524300 WVK524300:WVN524300 C589836:F589836 IY589836:JB589836 SU589836:SX589836 ACQ589836:ACT589836 AMM589836:AMP589836 AWI589836:AWL589836 BGE589836:BGH589836 BQA589836:BQD589836 BZW589836:BZZ589836 CJS589836:CJV589836 CTO589836:CTR589836 DDK589836:DDN589836 DNG589836:DNJ589836 DXC589836:DXF589836 EGY589836:EHB589836 EQU589836:EQX589836 FAQ589836:FAT589836 FKM589836:FKP589836 FUI589836:FUL589836 GEE589836:GEH589836 GOA589836:GOD589836 GXW589836:GXZ589836 HHS589836:HHV589836 HRO589836:HRR589836 IBK589836:IBN589836 ILG589836:ILJ589836 IVC589836:IVF589836 JEY589836:JFB589836 JOU589836:JOX589836 JYQ589836:JYT589836 KIM589836:KIP589836 KSI589836:KSL589836 LCE589836:LCH589836 LMA589836:LMD589836 LVW589836:LVZ589836 MFS589836:MFV589836 MPO589836:MPR589836 MZK589836:MZN589836 NJG589836:NJJ589836 NTC589836:NTF589836 OCY589836:ODB589836 OMU589836:OMX589836 OWQ589836:OWT589836 PGM589836:PGP589836 PQI589836:PQL589836 QAE589836:QAH589836 QKA589836:QKD589836 QTW589836:QTZ589836 RDS589836:RDV589836 RNO589836:RNR589836 RXK589836:RXN589836 SHG589836:SHJ589836 SRC589836:SRF589836 TAY589836:TBB589836 TKU589836:TKX589836 TUQ589836:TUT589836 UEM589836:UEP589836 UOI589836:UOL589836 UYE589836:UYH589836 VIA589836:VID589836 VRW589836:VRZ589836 WBS589836:WBV589836 WLO589836:WLR589836 WVK589836:WVN589836 C655372:F655372 IY655372:JB655372 SU655372:SX655372 ACQ655372:ACT655372 AMM655372:AMP655372 AWI655372:AWL655372 BGE655372:BGH655372 BQA655372:BQD655372 BZW655372:BZZ655372 CJS655372:CJV655372 CTO655372:CTR655372 DDK655372:DDN655372 DNG655372:DNJ655372 DXC655372:DXF655372 EGY655372:EHB655372 EQU655372:EQX655372 FAQ655372:FAT655372 FKM655372:FKP655372 FUI655372:FUL655372 GEE655372:GEH655372 GOA655372:GOD655372 GXW655372:GXZ655372 HHS655372:HHV655372 HRO655372:HRR655372 IBK655372:IBN655372 ILG655372:ILJ655372 IVC655372:IVF655372 JEY655372:JFB655372 JOU655372:JOX655372 JYQ655372:JYT655372 KIM655372:KIP655372 KSI655372:KSL655372 LCE655372:LCH655372 LMA655372:LMD655372 LVW655372:LVZ655372 MFS655372:MFV655372 MPO655372:MPR655372 MZK655372:MZN655372 NJG655372:NJJ655372 NTC655372:NTF655372 OCY655372:ODB655372 OMU655372:OMX655372 OWQ655372:OWT655372 PGM655372:PGP655372 PQI655372:PQL655372 QAE655372:QAH655372 QKA655372:QKD655372 QTW655372:QTZ655372 RDS655372:RDV655372 RNO655372:RNR655372 RXK655372:RXN655372 SHG655372:SHJ655372 SRC655372:SRF655372 TAY655372:TBB655372 TKU655372:TKX655372 TUQ655372:TUT655372 UEM655372:UEP655372 UOI655372:UOL655372 UYE655372:UYH655372 VIA655372:VID655372 VRW655372:VRZ655372 WBS655372:WBV655372 WLO655372:WLR655372 WVK655372:WVN655372 C720908:F720908 IY720908:JB720908 SU720908:SX720908 ACQ720908:ACT720908 AMM720908:AMP720908 AWI720908:AWL720908 BGE720908:BGH720908 BQA720908:BQD720908 BZW720908:BZZ720908 CJS720908:CJV720908 CTO720908:CTR720908 DDK720908:DDN720908 DNG720908:DNJ720908 DXC720908:DXF720908 EGY720908:EHB720908 EQU720908:EQX720908 FAQ720908:FAT720908 FKM720908:FKP720908 FUI720908:FUL720908 GEE720908:GEH720908 GOA720908:GOD720908 GXW720908:GXZ720908 HHS720908:HHV720908 HRO720908:HRR720908 IBK720908:IBN720908 ILG720908:ILJ720908 IVC720908:IVF720908 JEY720908:JFB720908 JOU720908:JOX720908 JYQ720908:JYT720908 KIM720908:KIP720908 KSI720908:KSL720908 LCE720908:LCH720908 LMA720908:LMD720908 LVW720908:LVZ720908 MFS720908:MFV720908 MPO720908:MPR720908 MZK720908:MZN720908 NJG720908:NJJ720908 NTC720908:NTF720908 OCY720908:ODB720908 OMU720908:OMX720908 OWQ720908:OWT720908 PGM720908:PGP720908 PQI720908:PQL720908 QAE720908:QAH720908 QKA720908:QKD720908 QTW720908:QTZ720908 RDS720908:RDV720908 RNO720908:RNR720908 RXK720908:RXN720908 SHG720908:SHJ720908 SRC720908:SRF720908 TAY720908:TBB720908 TKU720908:TKX720908 TUQ720908:TUT720908 UEM720908:UEP720908 UOI720908:UOL720908 UYE720908:UYH720908 VIA720908:VID720908 VRW720908:VRZ720908 WBS720908:WBV720908 WLO720908:WLR720908 WVK720908:WVN720908 C786444:F786444 IY786444:JB786444 SU786444:SX786444 ACQ786444:ACT786444 AMM786444:AMP786444 AWI786444:AWL786444 BGE786444:BGH786444 BQA786444:BQD786444 BZW786444:BZZ786444 CJS786444:CJV786444 CTO786444:CTR786444 DDK786444:DDN786444 DNG786444:DNJ786444 DXC786444:DXF786444 EGY786444:EHB786444 EQU786444:EQX786444 FAQ786444:FAT786444 FKM786444:FKP786444 FUI786444:FUL786444 GEE786444:GEH786444 GOA786444:GOD786444 GXW786444:GXZ786444 HHS786444:HHV786444 HRO786444:HRR786444 IBK786444:IBN786444 ILG786444:ILJ786444 IVC786444:IVF786444 JEY786444:JFB786444 JOU786444:JOX786444 JYQ786444:JYT786444 KIM786444:KIP786444 KSI786444:KSL786444 LCE786444:LCH786444 LMA786444:LMD786444 LVW786444:LVZ786444 MFS786444:MFV786444 MPO786444:MPR786444 MZK786444:MZN786444 NJG786444:NJJ786444 NTC786444:NTF786444 OCY786444:ODB786444 OMU786444:OMX786444 OWQ786444:OWT786444 PGM786444:PGP786444 PQI786444:PQL786444 QAE786444:QAH786444 QKA786444:QKD786444 QTW786444:QTZ786444 RDS786444:RDV786444 RNO786444:RNR786444 RXK786444:RXN786444 SHG786444:SHJ786444 SRC786444:SRF786444 TAY786444:TBB786444 TKU786444:TKX786444 TUQ786444:TUT786444 UEM786444:UEP786444 UOI786444:UOL786444 UYE786444:UYH786444 VIA786444:VID786444 VRW786444:VRZ786444 WBS786444:WBV786444 WLO786444:WLR786444 WVK786444:WVN786444 C851980:F851980 IY851980:JB851980 SU851980:SX851980 ACQ851980:ACT851980 AMM851980:AMP851980 AWI851980:AWL851980 BGE851980:BGH851980 BQA851980:BQD851980 BZW851980:BZZ851980 CJS851980:CJV851980 CTO851980:CTR851980 DDK851980:DDN851980 DNG851980:DNJ851980 DXC851980:DXF851980 EGY851980:EHB851980 EQU851980:EQX851980 FAQ851980:FAT851980 FKM851980:FKP851980 FUI851980:FUL851980 GEE851980:GEH851980 GOA851980:GOD851980 GXW851980:GXZ851980 HHS851980:HHV851980 HRO851980:HRR851980 IBK851980:IBN851980 ILG851980:ILJ851980 IVC851980:IVF851980 JEY851980:JFB851980 JOU851980:JOX851980 JYQ851980:JYT851980 KIM851980:KIP851980 KSI851980:KSL851980 LCE851980:LCH851980 LMA851980:LMD851980 LVW851980:LVZ851980 MFS851980:MFV851980 MPO851980:MPR851980 MZK851980:MZN851980 NJG851980:NJJ851980 NTC851980:NTF851980 OCY851980:ODB851980 OMU851980:OMX851980 OWQ851980:OWT851980 PGM851980:PGP851980 PQI851980:PQL851980 QAE851980:QAH851980 QKA851980:QKD851980 QTW851980:QTZ851980 RDS851980:RDV851980 RNO851980:RNR851980 RXK851980:RXN851980 SHG851980:SHJ851980 SRC851980:SRF851980 TAY851980:TBB851980 TKU851980:TKX851980 TUQ851980:TUT851980 UEM851980:UEP851980 UOI851980:UOL851980 UYE851980:UYH851980 VIA851980:VID851980 VRW851980:VRZ851980 WBS851980:WBV851980 WLO851980:WLR851980 WVK851980:WVN851980 C917516:F917516 IY917516:JB917516 SU917516:SX917516 ACQ917516:ACT917516 AMM917516:AMP917516 AWI917516:AWL917516 BGE917516:BGH917516 BQA917516:BQD917516 BZW917516:BZZ917516 CJS917516:CJV917516 CTO917516:CTR917516 DDK917516:DDN917516 DNG917516:DNJ917516 DXC917516:DXF917516 EGY917516:EHB917516 EQU917516:EQX917516 FAQ917516:FAT917516 FKM917516:FKP917516 FUI917516:FUL917516 GEE917516:GEH917516 GOA917516:GOD917516 GXW917516:GXZ917516 HHS917516:HHV917516 HRO917516:HRR917516 IBK917516:IBN917516 ILG917516:ILJ917516 IVC917516:IVF917516 JEY917516:JFB917516 JOU917516:JOX917516 JYQ917516:JYT917516 KIM917516:KIP917516 KSI917516:KSL917516 LCE917516:LCH917516 LMA917516:LMD917516 LVW917516:LVZ917516 MFS917516:MFV917516 MPO917516:MPR917516 MZK917516:MZN917516 NJG917516:NJJ917516 NTC917516:NTF917516 OCY917516:ODB917516 OMU917516:OMX917516 OWQ917516:OWT917516 PGM917516:PGP917516 PQI917516:PQL917516 QAE917516:QAH917516 QKA917516:QKD917516 QTW917516:QTZ917516 RDS917516:RDV917516 RNO917516:RNR917516 RXK917516:RXN917516 SHG917516:SHJ917516 SRC917516:SRF917516 TAY917516:TBB917516 TKU917516:TKX917516 TUQ917516:TUT917516 UEM917516:UEP917516 UOI917516:UOL917516 UYE917516:UYH917516 VIA917516:VID917516 VRW917516:VRZ917516 WBS917516:WBV917516 WLO917516:WLR917516 WVK917516:WVN917516 C983052:F983052 IY983052:JB983052 SU983052:SX983052 ACQ983052:ACT983052 AMM983052:AMP983052 AWI983052:AWL983052 BGE983052:BGH983052 BQA983052:BQD983052 BZW983052:BZZ983052 CJS983052:CJV983052 CTO983052:CTR983052 DDK983052:DDN983052 DNG983052:DNJ983052 DXC983052:DXF983052 EGY983052:EHB983052 EQU983052:EQX983052 FAQ983052:FAT983052 FKM983052:FKP983052 FUI983052:FUL983052 GEE983052:GEH983052 GOA983052:GOD983052 GXW983052:GXZ983052 HHS983052:HHV983052 HRO983052:HRR983052 IBK983052:IBN983052 ILG983052:ILJ983052 IVC983052:IVF983052 JEY983052:JFB983052 JOU983052:JOX983052 JYQ983052:JYT983052 KIM983052:KIP983052 KSI983052:KSL983052 LCE983052:LCH983052 LMA983052:LMD983052 LVW983052:LVZ983052 MFS983052:MFV983052 MPO983052:MPR983052 MZK983052:MZN983052 NJG983052:NJJ983052 NTC983052:NTF983052 OCY983052:ODB983052 OMU983052:OMX983052 OWQ983052:OWT983052 PGM983052:PGP983052 PQI983052:PQL983052 QAE983052:QAH983052 QKA983052:QKD983052 QTW983052:QTZ983052 RDS983052:RDV983052 RNO983052:RNR983052 RXK983052:RXN983052 SHG983052:SHJ983052 SRC983052:SRF983052 TAY983052:TBB983052 TKU983052:TKX983052 TUQ983052:TUT983052 UEM983052:UEP983052 UOI983052:UOL983052 UYE983052:UYH983052 VIA983052:VID983052 VRW983052:VRZ983052 WBS983052:WBV983052 WLO983052:WLR983052 WVK983052:WVN983052">
      <formula1>$M$9:$M$12</formula1>
    </dataValidation>
  </dataValidation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26"/>
  <sheetViews>
    <sheetView topLeftCell="A10" zoomScaleNormal="100" workbookViewId="0">
      <selection activeCell="G14" sqref="G14"/>
    </sheetView>
  </sheetViews>
  <sheetFormatPr baseColWidth="10" defaultRowHeight="15" x14ac:dyDescent="0.25"/>
  <cols>
    <col min="1" max="1" width="1.28515625" customWidth="1"/>
    <col min="2" max="2" width="21.85546875" style="186" customWidth="1"/>
    <col min="3" max="3" width="34.5703125" customWidth="1"/>
    <col min="4" max="4" width="24" customWidth="1"/>
    <col min="5" max="5" width="5.85546875" customWidth="1"/>
    <col min="6" max="6" width="38.28515625" customWidth="1"/>
    <col min="7" max="7" width="26" style="186" customWidth="1"/>
    <col min="8" max="8" width="16.140625" customWidth="1"/>
    <col min="9" max="9" width="16.28515625" customWidth="1"/>
    <col min="10" max="10" width="15.7109375" customWidth="1"/>
    <col min="11" max="11" width="43.28515625" customWidth="1"/>
    <col min="108" max="108" width="11.42578125" customWidth="1"/>
    <col min="198" max="198" width="1.42578125" customWidth="1"/>
    <col min="257" max="257" width="1.28515625" customWidth="1"/>
    <col min="258" max="258" width="21.85546875" customWidth="1"/>
    <col min="259" max="259" width="34.5703125" customWidth="1"/>
    <col min="260" max="260" width="26.28515625" customWidth="1"/>
    <col min="261" max="261" width="5.85546875" customWidth="1"/>
    <col min="262" max="262" width="38.28515625" customWidth="1"/>
    <col min="263" max="263" width="28.42578125" customWidth="1"/>
    <col min="264" max="264" width="16.140625" customWidth="1"/>
    <col min="265" max="265" width="16.28515625" customWidth="1"/>
    <col min="266" max="266" width="15.7109375" customWidth="1"/>
    <col min="267" max="267" width="21" customWidth="1"/>
    <col min="364" max="364" width="11.42578125" customWidth="1"/>
    <col min="454" max="454" width="1.42578125" customWidth="1"/>
    <col min="513" max="513" width="1.28515625" customWidth="1"/>
    <col min="514" max="514" width="21.85546875" customWidth="1"/>
    <col min="515" max="515" width="34.5703125" customWidth="1"/>
    <col min="516" max="516" width="26.28515625" customWidth="1"/>
    <col min="517" max="517" width="5.85546875" customWidth="1"/>
    <col min="518" max="518" width="38.28515625" customWidth="1"/>
    <col min="519" max="519" width="28.42578125" customWidth="1"/>
    <col min="520" max="520" width="16.140625" customWidth="1"/>
    <col min="521" max="521" width="16.28515625" customWidth="1"/>
    <col min="522" max="522" width="15.7109375" customWidth="1"/>
    <col min="523" max="523" width="21" customWidth="1"/>
    <col min="620" max="620" width="11.42578125" customWidth="1"/>
    <col min="710" max="710" width="1.42578125" customWidth="1"/>
    <col min="769" max="769" width="1.28515625" customWidth="1"/>
    <col min="770" max="770" width="21.85546875" customWidth="1"/>
    <col min="771" max="771" width="34.5703125" customWidth="1"/>
    <col min="772" max="772" width="26.28515625" customWidth="1"/>
    <col min="773" max="773" width="5.85546875" customWidth="1"/>
    <col min="774" max="774" width="38.28515625" customWidth="1"/>
    <col min="775" max="775" width="28.42578125" customWidth="1"/>
    <col min="776" max="776" width="16.140625" customWidth="1"/>
    <col min="777" max="777" width="16.28515625" customWidth="1"/>
    <col min="778" max="778" width="15.7109375" customWidth="1"/>
    <col min="779" max="779" width="21" customWidth="1"/>
    <col min="876" max="876" width="11.42578125" customWidth="1"/>
    <col min="966" max="966" width="1.42578125" customWidth="1"/>
    <col min="1025" max="1025" width="1.28515625" customWidth="1"/>
    <col min="1026" max="1026" width="21.85546875" customWidth="1"/>
    <col min="1027" max="1027" width="34.5703125" customWidth="1"/>
    <col min="1028" max="1028" width="26.28515625" customWidth="1"/>
    <col min="1029" max="1029" width="5.85546875" customWidth="1"/>
    <col min="1030" max="1030" width="38.28515625" customWidth="1"/>
    <col min="1031" max="1031" width="28.42578125" customWidth="1"/>
    <col min="1032" max="1032" width="16.140625" customWidth="1"/>
    <col min="1033" max="1033" width="16.28515625" customWidth="1"/>
    <col min="1034" max="1034" width="15.7109375" customWidth="1"/>
    <col min="1035" max="1035" width="21" customWidth="1"/>
    <col min="1132" max="1132" width="11.42578125" customWidth="1"/>
    <col min="1222" max="1222" width="1.42578125" customWidth="1"/>
    <col min="1281" max="1281" width="1.28515625" customWidth="1"/>
    <col min="1282" max="1282" width="21.85546875" customWidth="1"/>
    <col min="1283" max="1283" width="34.5703125" customWidth="1"/>
    <col min="1284" max="1284" width="26.28515625" customWidth="1"/>
    <col min="1285" max="1285" width="5.85546875" customWidth="1"/>
    <col min="1286" max="1286" width="38.28515625" customWidth="1"/>
    <col min="1287" max="1287" width="28.42578125" customWidth="1"/>
    <col min="1288" max="1288" width="16.140625" customWidth="1"/>
    <col min="1289" max="1289" width="16.28515625" customWidth="1"/>
    <col min="1290" max="1290" width="15.7109375" customWidth="1"/>
    <col min="1291" max="1291" width="21" customWidth="1"/>
    <col min="1388" max="1388" width="11.42578125" customWidth="1"/>
    <col min="1478" max="1478" width="1.42578125" customWidth="1"/>
    <col min="1537" max="1537" width="1.28515625" customWidth="1"/>
    <col min="1538" max="1538" width="21.85546875" customWidth="1"/>
    <col min="1539" max="1539" width="34.5703125" customWidth="1"/>
    <col min="1540" max="1540" width="26.28515625" customWidth="1"/>
    <col min="1541" max="1541" width="5.85546875" customWidth="1"/>
    <col min="1542" max="1542" width="38.28515625" customWidth="1"/>
    <col min="1543" max="1543" width="28.42578125" customWidth="1"/>
    <col min="1544" max="1544" width="16.140625" customWidth="1"/>
    <col min="1545" max="1545" width="16.28515625" customWidth="1"/>
    <col min="1546" max="1546" width="15.7109375" customWidth="1"/>
    <col min="1547" max="1547" width="21" customWidth="1"/>
    <col min="1644" max="1644" width="11.42578125" customWidth="1"/>
    <col min="1734" max="1734" width="1.42578125" customWidth="1"/>
    <col min="1793" max="1793" width="1.28515625" customWidth="1"/>
    <col min="1794" max="1794" width="21.85546875" customWidth="1"/>
    <col min="1795" max="1795" width="34.5703125" customWidth="1"/>
    <col min="1796" max="1796" width="26.28515625" customWidth="1"/>
    <col min="1797" max="1797" width="5.85546875" customWidth="1"/>
    <col min="1798" max="1798" width="38.28515625" customWidth="1"/>
    <col min="1799" max="1799" width="28.42578125" customWidth="1"/>
    <col min="1800" max="1800" width="16.140625" customWidth="1"/>
    <col min="1801" max="1801" width="16.28515625" customWidth="1"/>
    <col min="1802" max="1802" width="15.7109375" customWidth="1"/>
    <col min="1803" max="1803" width="21" customWidth="1"/>
    <col min="1900" max="1900" width="11.42578125" customWidth="1"/>
    <col min="1990" max="1990" width="1.42578125" customWidth="1"/>
    <col min="2049" max="2049" width="1.28515625" customWidth="1"/>
    <col min="2050" max="2050" width="21.85546875" customWidth="1"/>
    <col min="2051" max="2051" width="34.5703125" customWidth="1"/>
    <col min="2052" max="2052" width="26.28515625" customWidth="1"/>
    <col min="2053" max="2053" width="5.85546875" customWidth="1"/>
    <col min="2054" max="2054" width="38.28515625" customWidth="1"/>
    <col min="2055" max="2055" width="28.42578125" customWidth="1"/>
    <col min="2056" max="2056" width="16.140625" customWidth="1"/>
    <col min="2057" max="2057" width="16.28515625" customWidth="1"/>
    <col min="2058" max="2058" width="15.7109375" customWidth="1"/>
    <col min="2059" max="2059" width="21" customWidth="1"/>
    <col min="2156" max="2156" width="11.42578125" customWidth="1"/>
    <col min="2246" max="2246" width="1.42578125" customWidth="1"/>
    <col min="2305" max="2305" width="1.28515625" customWidth="1"/>
    <col min="2306" max="2306" width="21.85546875" customWidth="1"/>
    <col min="2307" max="2307" width="34.5703125" customWidth="1"/>
    <col min="2308" max="2308" width="26.28515625" customWidth="1"/>
    <col min="2309" max="2309" width="5.85546875" customWidth="1"/>
    <col min="2310" max="2310" width="38.28515625" customWidth="1"/>
    <col min="2311" max="2311" width="28.42578125" customWidth="1"/>
    <col min="2312" max="2312" width="16.140625" customWidth="1"/>
    <col min="2313" max="2313" width="16.28515625" customWidth="1"/>
    <col min="2314" max="2314" width="15.7109375" customWidth="1"/>
    <col min="2315" max="2315" width="21" customWidth="1"/>
    <col min="2412" max="2412" width="11.42578125" customWidth="1"/>
    <col min="2502" max="2502" width="1.42578125" customWidth="1"/>
    <col min="2561" max="2561" width="1.28515625" customWidth="1"/>
    <col min="2562" max="2562" width="21.85546875" customWidth="1"/>
    <col min="2563" max="2563" width="34.5703125" customWidth="1"/>
    <col min="2564" max="2564" width="26.28515625" customWidth="1"/>
    <col min="2565" max="2565" width="5.85546875" customWidth="1"/>
    <col min="2566" max="2566" width="38.28515625" customWidth="1"/>
    <col min="2567" max="2567" width="28.42578125" customWidth="1"/>
    <col min="2568" max="2568" width="16.140625" customWidth="1"/>
    <col min="2569" max="2569" width="16.28515625" customWidth="1"/>
    <col min="2570" max="2570" width="15.7109375" customWidth="1"/>
    <col min="2571" max="2571" width="21" customWidth="1"/>
    <col min="2668" max="2668" width="11.42578125" customWidth="1"/>
    <col min="2758" max="2758" width="1.42578125" customWidth="1"/>
    <col min="2817" max="2817" width="1.28515625" customWidth="1"/>
    <col min="2818" max="2818" width="21.85546875" customWidth="1"/>
    <col min="2819" max="2819" width="34.5703125" customWidth="1"/>
    <col min="2820" max="2820" width="26.28515625" customWidth="1"/>
    <col min="2821" max="2821" width="5.85546875" customWidth="1"/>
    <col min="2822" max="2822" width="38.28515625" customWidth="1"/>
    <col min="2823" max="2823" width="28.42578125" customWidth="1"/>
    <col min="2824" max="2824" width="16.140625" customWidth="1"/>
    <col min="2825" max="2825" width="16.28515625" customWidth="1"/>
    <col min="2826" max="2826" width="15.7109375" customWidth="1"/>
    <col min="2827" max="2827" width="21" customWidth="1"/>
    <col min="2924" max="2924" width="11.42578125" customWidth="1"/>
    <col min="3014" max="3014" width="1.42578125" customWidth="1"/>
    <col min="3073" max="3073" width="1.28515625" customWidth="1"/>
    <col min="3074" max="3074" width="21.85546875" customWidth="1"/>
    <col min="3075" max="3075" width="34.5703125" customWidth="1"/>
    <col min="3076" max="3076" width="26.28515625" customWidth="1"/>
    <col min="3077" max="3077" width="5.85546875" customWidth="1"/>
    <col min="3078" max="3078" width="38.28515625" customWidth="1"/>
    <col min="3079" max="3079" width="28.42578125" customWidth="1"/>
    <col min="3080" max="3080" width="16.140625" customWidth="1"/>
    <col min="3081" max="3081" width="16.28515625" customWidth="1"/>
    <col min="3082" max="3082" width="15.7109375" customWidth="1"/>
    <col min="3083" max="3083" width="21" customWidth="1"/>
    <col min="3180" max="3180" width="11.42578125" customWidth="1"/>
    <col min="3270" max="3270" width="1.42578125" customWidth="1"/>
    <col min="3329" max="3329" width="1.28515625" customWidth="1"/>
    <col min="3330" max="3330" width="21.85546875" customWidth="1"/>
    <col min="3331" max="3331" width="34.5703125" customWidth="1"/>
    <col min="3332" max="3332" width="26.28515625" customWidth="1"/>
    <col min="3333" max="3333" width="5.85546875" customWidth="1"/>
    <col min="3334" max="3334" width="38.28515625" customWidth="1"/>
    <col min="3335" max="3335" width="28.42578125" customWidth="1"/>
    <col min="3336" max="3336" width="16.140625" customWidth="1"/>
    <col min="3337" max="3337" width="16.28515625" customWidth="1"/>
    <col min="3338" max="3338" width="15.7109375" customWidth="1"/>
    <col min="3339" max="3339" width="21" customWidth="1"/>
    <col min="3436" max="3436" width="11.42578125" customWidth="1"/>
    <col min="3526" max="3526" width="1.42578125" customWidth="1"/>
    <col min="3585" max="3585" width="1.28515625" customWidth="1"/>
    <col min="3586" max="3586" width="21.85546875" customWidth="1"/>
    <col min="3587" max="3587" width="34.5703125" customWidth="1"/>
    <col min="3588" max="3588" width="26.28515625" customWidth="1"/>
    <col min="3589" max="3589" width="5.85546875" customWidth="1"/>
    <col min="3590" max="3590" width="38.28515625" customWidth="1"/>
    <col min="3591" max="3591" width="28.42578125" customWidth="1"/>
    <col min="3592" max="3592" width="16.140625" customWidth="1"/>
    <col min="3593" max="3593" width="16.28515625" customWidth="1"/>
    <col min="3594" max="3594" width="15.7109375" customWidth="1"/>
    <col min="3595" max="3595" width="21" customWidth="1"/>
    <col min="3692" max="3692" width="11.42578125" customWidth="1"/>
    <col min="3782" max="3782" width="1.42578125" customWidth="1"/>
    <col min="3841" max="3841" width="1.28515625" customWidth="1"/>
    <col min="3842" max="3842" width="21.85546875" customWidth="1"/>
    <col min="3843" max="3843" width="34.5703125" customWidth="1"/>
    <col min="3844" max="3844" width="26.28515625" customWidth="1"/>
    <col min="3845" max="3845" width="5.85546875" customWidth="1"/>
    <col min="3846" max="3846" width="38.28515625" customWidth="1"/>
    <col min="3847" max="3847" width="28.42578125" customWidth="1"/>
    <col min="3848" max="3848" width="16.140625" customWidth="1"/>
    <col min="3849" max="3849" width="16.28515625" customWidth="1"/>
    <col min="3850" max="3850" width="15.7109375" customWidth="1"/>
    <col min="3851" max="3851" width="21" customWidth="1"/>
    <col min="3948" max="3948" width="11.42578125" customWidth="1"/>
    <col min="4038" max="4038" width="1.42578125" customWidth="1"/>
    <col min="4097" max="4097" width="1.28515625" customWidth="1"/>
    <col min="4098" max="4098" width="21.85546875" customWidth="1"/>
    <col min="4099" max="4099" width="34.5703125" customWidth="1"/>
    <col min="4100" max="4100" width="26.28515625" customWidth="1"/>
    <col min="4101" max="4101" width="5.85546875" customWidth="1"/>
    <col min="4102" max="4102" width="38.28515625" customWidth="1"/>
    <col min="4103" max="4103" width="28.42578125" customWidth="1"/>
    <col min="4104" max="4104" width="16.140625" customWidth="1"/>
    <col min="4105" max="4105" width="16.28515625" customWidth="1"/>
    <col min="4106" max="4106" width="15.7109375" customWidth="1"/>
    <col min="4107" max="4107" width="21" customWidth="1"/>
    <col min="4204" max="4204" width="11.42578125" customWidth="1"/>
    <col min="4294" max="4294" width="1.42578125" customWidth="1"/>
    <col min="4353" max="4353" width="1.28515625" customWidth="1"/>
    <col min="4354" max="4354" width="21.85546875" customWidth="1"/>
    <col min="4355" max="4355" width="34.5703125" customWidth="1"/>
    <col min="4356" max="4356" width="26.28515625" customWidth="1"/>
    <col min="4357" max="4357" width="5.85546875" customWidth="1"/>
    <col min="4358" max="4358" width="38.28515625" customWidth="1"/>
    <col min="4359" max="4359" width="28.42578125" customWidth="1"/>
    <col min="4360" max="4360" width="16.140625" customWidth="1"/>
    <col min="4361" max="4361" width="16.28515625" customWidth="1"/>
    <col min="4362" max="4362" width="15.7109375" customWidth="1"/>
    <col min="4363" max="4363" width="21" customWidth="1"/>
    <col min="4460" max="4460" width="11.42578125" customWidth="1"/>
    <col min="4550" max="4550" width="1.42578125" customWidth="1"/>
    <col min="4609" max="4609" width="1.28515625" customWidth="1"/>
    <col min="4610" max="4610" width="21.85546875" customWidth="1"/>
    <col min="4611" max="4611" width="34.5703125" customWidth="1"/>
    <col min="4612" max="4612" width="26.28515625" customWidth="1"/>
    <col min="4613" max="4613" width="5.85546875" customWidth="1"/>
    <col min="4614" max="4614" width="38.28515625" customWidth="1"/>
    <col min="4615" max="4615" width="28.42578125" customWidth="1"/>
    <col min="4616" max="4616" width="16.140625" customWidth="1"/>
    <col min="4617" max="4617" width="16.28515625" customWidth="1"/>
    <col min="4618" max="4618" width="15.7109375" customWidth="1"/>
    <col min="4619" max="4619" width="21" customWidth="1"/>
    <col min="4716" max="4716" width="11.42578125" customWidth="1"/>
    <col min="4806" max="4806" width="1.42578125" customWidth="1"/>
    <col min="4865" max="4865" width="1.28515625" customWidth="1"/>
    <col min="4866" max="4866" width="21.85546875" customWidth="1"/>
    <col min="4867" max="4867" width="34.5703125" customWidth="1"/>
    <col min="4868" max="4868" width="26.28515625" customWidth="1"/>
    <col min="4869" max="4869" width="5.85546875" customWidth="1"/>
    <col min="4870" max="4870" width="38.28515625" customWidth="1"/>
    <col min="4871" max="4871" width="28.42578125" customWidth="1"/>
    <col min="4872" max="4872" width="16.140625" customWidth="1"/>
    <col min="4873" max="4873" width="16.28515625" customWidth="1"/>
    <col min="4874" max="4874" width="15.7109375" customWidth="1"/>
    <col min="4875" max="4875" width="21" customWidth="1"/>
    <col min="4972" max="4972" width="11.42578125" customWidth="1"/>
    <col min="5062" max="5062" width="1.42578125" customWidth="1"/>
    <col min="5121" max="5121" width="1.28515625" customWidth="1"/>
    <col min="5122" max="5122" width="21.85546875" customWidth="1"/>
    <col min="5123" max="5123" width="34.5703125" customWidth="1"/>
    <col min="5124" max="5124" width="26.28515625" customWidth="1"/>
    <col min="5125" max="5125" width="5.85546875" customWidth="1"/>
    <col min="5126" max="5126" width="38.28515625" customWidth="1"/>
    <col min="5127" max="5127" width="28.42578125" customWidth="1"/>
    <col min="5128" max="5128" width="16.140625" customWidth="1"/>
    <col min="5129" max="5129" width="16.28515625" customWidth="1"/>
    <col min="5130" max="5130" width="15.7109375" customWidth="1"/>
    <col min="5131" max="5131" width="21" customWidth="1"/>
    <col min="5228" max="5228" width="11.42578125" customWidth="1"/>
    <col min="5318" max="5318" width="1.42578125" customWidth="1"/>
    <col min="5377" max="5377" width="1.28515625" customWidth="1"/>
    <col min="5378" max="5378" width="21.85546875" customWidth="1"/>
    <col min="5379" max="5379" width="34.5703125" customWidth="1"/>
    <col min="5380" max="5380" width="26.28515625" customWidth="1"/>
    <col min="5381" max="5381" width="5.85546875" customWidth="1"/>
    <col min="5382" max="5382" width="38.28515625" customWidth="1"/>
    <col min="5383" max="5383" width="28.42578125" customWidth="1"/>
    <col min="5384" max="5384" width="16.140625" customWidth="1"/>
    <col min="5385" max="5385" width="16.28515625" customWidth="1"/>
    <col min="5386" max="5386" width="15.7109375" customWidth="1"/>
    <col min="5387" max="5387" width="21" customWidth="1"/>
    <col min="5484" max="5484" width="11.42578125" customWidth="1"/>
    <col min="5574" max="5574" width="1.42578125" customWidth="1"/>
    <col min="5633" max="5633" width="1.28515625" customWidth="1"/>
    <col min="5634" max="5634" width="21.85546875" customWidth="1"/>
    <col min="5635" max="5635" width="34.5703125" customWidth="1"/>
    <col min="5636" max="5636" width="26.28515625" customWidth="1"/>
    <col min="5637" max="5637" width="5.85546875" customWidth="1"/>
    <col min="5638" max="5638" width="38.28515625" customWidth="1"/>
    <col min="5639" max="5639" width="28.42578125" customWidth="1"/>
    <col min="5640" max="5640" width="16.140625" customWidth="1"/>
    <col min="5641" max="5641" width="16.28515625" customWidth="1"/>
    <col min="5642" max="5642" width="15.7109375" customWidth="1"/>
    <col min="5643" max="5643" width="21" customWidth="1"/>
    <col min="5740" max="5740" width="11.42578125" customWidth="1"/>
    <col min="5830" max="5830" width="1.42578125" customWidth="1"/>
    <col min="5889" max="5889" width="1.28515625" customWidth="1"/>
    <col min="5890" max="5890" width="21.85546875" customWidth="1"/>
    <col min="5891" max="5891" width="34.5703125" customWidth="1"/>
    <col min="5892" max="5892" width="26.28515625" customWidth="1"/>
    <col min="5893" max="5893" width="5.85546875" customWidth="1"/>
    <col min="5894" max="5894" width="38.28515625" customWidth="1"/>
    <col min="5895" max="5895" width="28.42578125" customWidth="1"/>
    <col min="5896" max="5896" width="16.140625" customWidth="1"/>
    <col min="5897" max="5897" width="16.28515625" customWidth="1"/>
    <col min="5898" max="5898" width="15.7109375" customWidth="1"/>
    <col min="5899" max="5899" width="21" customWidth="1"/>
    <col min="5996" max="5996" width="11.42578125" customWidth="1"/>
    <col min="6086" max="6086" width="1.42578125" customWidth="1"/>
    <col min="6145" max="6145" width="1.28515625" customWidth="1"/>
    <col min="6146" max="6146" width="21.85546875" customWidth="1"/>
    <col min="6147" max="6147" width="34.5703125" customWidth="1"/>
    <col min="6148" max="6148" width="26.28515625" customWidth="1"/>
    <col min="6149" max="6149" width="5.85546875" customWidth="1"/>
    <col min="6150" max="6150" width="38.28515625" customWidth="1"/>
    <col min="6151" max="6151" width="28.42578125" customWidth="1"/>
    <col min="6152" max="6152" width="16.140625" customWidth="1"/>
    <col min="6153" max="6153" width="16.28515625" customWidth="1"/>
    <col min="6154" max="6154" width="15.7109375" customWidth="1"/>
    <col min="6155" max="6155" width="21" customWidth="1"/>
    <col min="6252" max="6252" width="11.42578125" customWidth="1"/>
    <col min="6342" max="6342" width="1.42578125" customWidth="1"/>
    <col min="6401" max="6401" width="1.28515625" customWidth="1"/>
    <col min="6402" max="6402" width="21.85546875" customWidth="1"/>
    <col min="6403" max="6403" width="34.5703125" customWidth="1"/>
    <col min="6404" max="6404" width="26.28515625" customWidth="1"/>
    <col min="6405" max="6405" width="5.85546875" customWidth="1"/>
    <col min="6406" max="6406" width="38.28515625" customWidth="1"/>
    <col min="6407" max="6407" width="28.42578125" customWidth="1"/>
    <col min="6408" max="6408" width="16.140625" customWidth="1"/>
    <col min="6409" max="6409" width="16.28515625" customWidth="1"/>
    <col min="6410" max="6410" width="15.7109375" customWidth="1"/>
    <col min="6411" max="6411" width="21" customWidth="1"/>
    <col min="6508" max="6508" width="11.42578125" customWidth="1"/>
    <col min="6598" max="6598" width="1.42578125" customWidth="1"/>
    <col min="6657" max="6657" width="1.28515625" customWidth="1"/>
    <col min="6658" max="6658" width="21.85546875" customWidth="1"/>
    <col min="6659" max="6659" width="34.5703125" customWidth="1"/>
    <col min="6660" max="6660" width="26.28515625" customWidth="1"/>
    <col min="6661" max="6661" width="5.85546875" customWidth="1"/>
    <col min="6662" max="6662" width="38.28515625" customWidth="1"/>
    <col min="6663" max="6663" width="28.42578125" customWidth="1"/>
    <col min="6664" max="6664" width="16.140625" customWidth="1"/>
    <col min="6665" max="6665" width="16.28515625" customWidth="1"/>
    <col min="6666" max="6666" width="15.7109375" customWidth="1"/>
    <col min="6667" max="6667" width="21" customWidth="1"/>
    <col min="6764" max="6764" width="11.42578125" customWidth="1"/>
    <col min="6854" max="6854" width="1.42578125" customWidth="1"/>
    <col min="6913" max="6913" width="1.28515625" customWidth="1"/>
    <col min="6914" max="6914" width="21.85546875" customWidth="1"/>
    <col min="6915" max="6915" width="34.5703125" customWidth="1"/>
    <col min="6916" max="6916" width="26.28515625" customWidth="1"/>
    <col min="6917" max="6917" width="5.85546875" customWidth="1"/>
    <col min="6918" max="6918" width="38.28515625" customWidth="1"/>
    <col min="6919" max="6919" width="28.42578125" customWidth="1"/>
    <col min="6920" max="6920" width="16.140625" customWidth="1"/>
    <col min="6921" max="6921" width="16.28515625" customWidth="1"/>
    <col min="6922" max="6922" width="15.7109375" customWidth="1"/>
    <col min="6923" max="6923" width="21" customWidth="1"/>
    <col min="7020" max="7020" width="11.42578125" customWidth="1"/>
    <col min="7110" max="7110" width="1.42578125" customWidth="1"/>
    <col min="7169" max="7169" width="1.28515625" customWidth="1"/>
    <col min="7170" max="7170" width="21.85546875" customWidth="1"/>
    <col min="7171" max="7171" width="34.5703125" customWidth="1"/>
    <col min="7172" max="7172" width="26.28515625" customWidth="1"/>
    <col min="7173" max="7173" width="5.85546875" customWidth="1"/>
    <col min="7174" max="7174" width="38.28515625" customWidth="1"/>
    <col min="7175" max="7175" width="28.42578125" customWidth="1"/>
    <col min="7176" max="7176" width="16.140625" customWidth="1"/>
    <col min="7177" max="7177" width="16.28515625" customWidth="1"/>
    <col min="7178" max="7178" width="15.7109375" customWidth="1"/>
    <col min="7179" max="7179" width="21" customWidth="1"/>
    <col min="7276" max="7276" width="11.42578125" customWidth="1"/>
    <col min="7366" max="7366" width="1.42578125" customWidth="1"/>
    <col min="7425" max="7425" width="1.28515625" customWidth="1"/>
    <col min="7426" max="7426" width="21.85546875" customWidth="1"/>
    <col min="7427" max="7427" width="34.5703125" customWidth="1"/>
    <col min="7428" max="7428" width="26.28515625" customWidth="1"/>
    <col min="7429" max="7429" width="5.85546875" customWidth="1"/>
    <col min="7430" max="7430" width="38.28515625" customWidth="1"/>
    <col min="7431" max="7431" width="28.42578125" customWidth="1"/>
    <col min="7432" max="7432" width="16.140625" customWidth="1"/>
    <col min="7433" max="7433" width="16.28515625" customWidth="1"/>
    <col min="7434" max="7434" width="15.7109375" customWidth="1"/>
    <col min="7435" max="7435" width="21" customWidth="1"/>
    <col min="7532" max="7532" width="11.42578125" customWidth="1"/>
    <col min="7622" max="7622" width="1.42578125" customWidth="1"/>
    <col min="7681" max="7681" width="1.28515625" customWidth="1"/>
    <col min="7682" max="7682" width="21.85546875" customWidth="1"/>
    <col min="7683" max="7683" width="34.5703125" customWidth="1"/>
    <col min="7684" max="7684" width="26.28515625" customWidth="1"/>
    <col min="7685" max="7685" width="5.85546875" customWidth="1"/>
    <col min="7686" max="7686" width="38.28515625" customWidth="1"/>
    <col min="7687" max="7687" width="28.42578125" customWidth="1"/>
    <col min="7688" max="7688" width="16.140625" customWidth="1"/>
    <col min="7689" max="7689" width="16.28515625" customWidth="1"/>
    <col min="7690" max="7690" width="15.7109375" customWidth="1"/>
    <col min="7691" max="7691" width="21" customWidth="1"/>
    <col min="7788" max="7788" width="11.42578125" customWidth="1"/>
    <col min="7878" max="7878" width="1.42578125" customWidth="1"/>
    <col min="7937" max="7937" width="1.28515625" customWidth="1"/>
    <col min="7938" max="7938" width="21.85546875" customWidth="1"/>
    <col min="7939" max="7939" width="34.5703125" customWidth="1"/>
    <col min="7940" max="7940" width="26.28515625" customWidth="1"/>
    <col min="7941" max="7941" width="5.85546875" customWidth="1"/>
    <col min="7942" max="7942" width="38.28515625" customWidth="1"/>
    <col min="7943" max="7943" width="28.42578125" customWidth="1"/>
    <col min="7944" max="7944" width="16.140625" customWidth="1"/>
    <col min="7945" max="7945" width="16.28515625" customWidth="1"/>
    <col min="7946" max="7946" width="15.7109375" customWidth="1"/>
    <col min="7947" max="7947" width="21" customWidth="1"/>
    <col min="8044" max="8044" width="11.42578125" customWidth="1"/>
    <col min="8134" max="8134" width="1.42578125" customWidth="1"/>
    <col min="8193" max="8193" width="1.28515625" customWidth="1"/>
    <col min="8194" max="8194" width="21.85546875" customWidth="1"/>
    <col min="8195" max="8195" width="34.5703125" customWidth="1"/>
    <col min="8196" max="8196" width="26.28515625" customWidth="1"/>
    <col min="8197" max="8197" width="5.85546875" customWidth="1"/>
    <col min="8198" max="8198" width="38.28515625" customWidth="1"/>
    <col min="8199" max="8199" width="28.42578125" customWidth="1"/>
    <col min="8200" max="8200" width="16.140625" customWidth="1"/>
    <col min="8201" max="8201" width="16.28515625" customWidth="1"/>
    <col min="8202" max="8202" width="15.7109375" customWidth="1"/>
    <col min="8203" max="8203" width="21" customWidth="1"/>
    <col min="8300" max="8300" width="11.42578125" customWidth="1"/>
    <col min="8390" max="8390" width="1.42578125" customWidth="1"/>
    <col min="8449" max="8449" width="1.28515625" customWidth="1"/>
    <col min="8450" max="8450" width="21.85546875" customWidth="1"/>
    <col min="8451" max="8451" width="34.5703125" customWidth="1"/>
    <col min="8452" max="8452" width="26.28515625" customWidth="1"/>
    <col min="8453" max="8453" width="5.85546875" customWidth="1"/>
    <col min="8454" max="8454" width="38.28515625" customWidth="1"/>
    <col min="8455" max="8455" width="28.42578125" customWidth="1"/>
    <col min="8456" max="8456" width="16.140625" customWidth="1"/>
    <col min="8457" max="8457" width="16.28515625" customWidth="1"/>
    <col min="8458" max="8458" width="15.7109375" customWidth="1"/>
    <col min="8459" max="8459" width="21" customWidth="1"/>
    <col min="8556" max="8556" width="11.42578125" customWidth="1"/>
    <col min="8646" max="8646" width="1.42578125" customWidth="1"/>
    <col min="8705" max="8705" width="1.28515625" customWidth="1"/>
    <col min="8706" max="8706" width="21.85546875" customWidth="1"/>
    <col min="8707" max="8707" width="34.5703125" customWidth="1"/>
    <col min="8708" max="8708" width="26.28515625" customWidth="1"/>
    <col min="8709" max="8709" width="5.85546875" customWidth="1"/>
    <col min="8710" max="8710" width="38.28515625" customWidth="1"/>
    <col min="8711" max="8711" width="28.42578125" customWidth="1"/>
    <col min="8712" max="8712" width="16.140625" customWidth="1"/>
    <col min="8713" max="8713" width="16.28515625" customWidth="1"/>
    <col min="8714" max="8714" width="15.7109375" customWidth="1"/>
    <col min="8715" max="8715" width="21" customWidth="1"/>
    <col min="8812" max="8812" width="11.42578125" customWidth="1"/>
    <col min="8902" max="8902" width="1.42578125" customWidth="1"/>
    <col min="8961" max="8961" width="1.28515625" customWidth="1"/>
    <col min="8962" max="8962" width="21.85546875" customWidth="1"/>
    <col min="8963" max="8963" width="34.5703125" customWidth="1"/>
    <col min="8964" max="8964" width="26.28515625" customWidth="1"/>
    <col min="8965" max="8965" width="5.85546875" customWidth="1"/>
    <col min="8966" max="8966" width="38.28515625" customWidth="1"/>
    <col min="8967" max="8967" width="28.42578125" customWidth="1"/>
    <col min="8968" max="8968" width="16.140625" customWidth="1"/>
    <col min="8969" max="8969" width="16.28515625" customWidth="1"/>
    <col min="8970" max="8970" width="15.7109375" customWidth="1"/>
    <col min="8971" max="8971" width="21" customWidth="1"/>
    <col min="9068" max="9068" width="11.42578125" customWidth="1"/>
    <col min="9158" max="9158" width="1.42578125" customWidth="1"/>
    <col min="9217" max="9217" width="1.28515625" customWidth="1"/>
    <col min="9218" max="9218" width="21.85546875" customWidth="1"/>
    <col min="9219" max="9219" width="34.5703125" customWidth="1"/>
    <col min="9220" max="9220" width="26.28515625" customWidth="1"/>
    <col min="9221" max="9221" width="5.85546875" customWidth="1"/>
    <col min="9222" max="9222" width="38.28515625" customWidth="1"/>
    <col min="9223" max="9223" width="28.42578125" customWidth="1"/>
    <col min="9224" max="9224" width="16.140625" customWidth="1"/>
    <col min="9225" max="9225" width="16.28515625" customWidth="1"/>
    <col min="9226" max="9226" width="15.7109375" customWidth="1"/>
    <col min="9227" max="9227" width="21" customWidth="1"/>
    <col min="9324" max="9324" width="11.42578125" customWidth="1"/>
    <col min="9414" max="9414" width="1.42578125" customWidth="1"/>
    <col min="9473" max="9473" width="1.28515625" customWidth="1"/>
    <col min="9474" max="9474" width="21.85546875" customWidth="1"/>
    <col min="9475" max="9475" width="34.5703125" customWidth="1"/>
    <col min="9476" max="9476" width="26.28515625" customWidth="1"/>
    <col min="9477" max="9477" width="5.85546875" customWidth="1"/>
    <col min="9478" max="9478" width="38.28515625" customWidth="1"/>
    <col min="9479" max="9479" width="28.42578125" customWidth="1"/>
    <col min="9480" max="9480" width="16.140625" customWidth="1"/>
    <col min="9481" max="9481" width="16.28515625" customWidth="1"/>
    <col min="9482" max="9482" width="15.7109375" customWidth="1"/>
    <col min="9483" max="9483" width="21" customWidth="1"/>
    <col min="9580" max="9580" width="11.42578125" customWidth="1"/>
    <col min="9670" max="9670" width="1.42578125" customWidth="1"/>
    <col min="9729" max="9729" width="1.28515625" customWidth="1"/>
    <col min="9730" max="9730" width="21.85546875" customWidth="1"/>
    <col min="9731" max="9731" width="34.5703125" customWidth="1"/>
    <col min="9732" max="9732" width="26.28515625" customWidth="1"/>
    <col min="9733" max="9733" width="5.85546875" customWidth="1"/>
    <col min="9734" max="9734" width="38.28515625" customWidth="1"/>
    <col min="9735" max="9735" width="28.42578125" customWidth="1"/>
    <col min="9736" max="9736" width="16.140625" customWidth="1"/>
    <col min="9737" max="9737" width="16.28515625" customWidth="1"/>
    <col min="9738" max="9738" width="15.7109375" customWidth="1"/>
    <col min="9739" max="9739" width="21" customWidth="1"/>
    <col min="9836" max="9836" width="11.42578125" customWidth="1"/>
    <col min="9926" max="9926" width="1.42578125" customWidth="1"/>
    <col min="9985" max="9985" width="1.28515625" customWidth="1"/>
    <col min="9986" max="9986" width="21.85546875" customWidth="1"/>
    <col min="9987" max="9987" width="34.5703125" customWidth="1"/>
    <col min="9988" max="9988" width="26.28515625" customWidth="1"/>
    <col min="9989" max="9989" width="5.85546875" customWidth="1"/>
    <col min="9990" max="9990" width="38.28515625" customWidth="1"/>
    <col min="9991" max="9991" width="28.42578125" customWidth="1"/>
    <col min="9992" max="9992" width="16.140625" customWidth="1"/>
    <col min="9993" max="9993" width="16.28515625" customWidth="1"/>
    <col min="9994" max="9994" width="15.7109375" customWidth="1"/>
    <col min="9995" max="9995" width="21" customWidth="1"/>
    <col min="10092" max="10092" width="11.42578125" customWidth="1"/>
    <col min="10182" max="10182" width="1.42578125" customWidth="1"/>
    <col min="10241" max="10241" width="1.28515625" customWidth="1"/>
    <col min="10242" max="10242" width="21.85546875" customWidth="1"/>
    <col min="10243" max="10243" width="34.5703125" customWidth="1"/>
    <col min="10244" max="10244" width="26.28515625" customWidth="1"/>
    <col min="10245" max="10245" width="5.85546875" customWidth="1"/>
    <col min="10246" max="10246" width="38.28515625" customWidth="1"/>
    <col min="10247" max="10247" width="28.42578125" customWidth="1"/>
    <col min="10248" max="10248" width="16.140625" customWidth="1"/>
    <col min="10249" max="10249" width="16.28515625" customWidth="1"/>
    <col min="10250" max="10250" width="15.7109375" customWidth="1"/>
    <col min="10251" max="10251" width="21" customWidth="1"/>
    <col min="10348" max="10348" width="11.42578125" customWidth="1"/>
    <col min="10438" max="10438" width="1.42578125" customWidth="1"/>
    <col min="10497" max="10497" width="1.28515625" customWidth="1"/>
    <col min="10498" max="10498" width="21.85546875" customWidth="1"/>
    <col min="10499" max="10499" width="34.5703125" customWidth="1"/>
    <col min="10500" max="10500" width="26.28515625" customWidth="1"/>
    <col min="10501" max="10501" width="5.85546875" customWidth="1"/>
    <col min="10502" max="10502" width="38.28515625" customWidth="1"/>
    <col min="10503" max="10503" width="28.42578125" customWidth="1"/>
    <col min="10504" max="10504" width="16.140625" customWidth="1"/>
    <col min="10505" max="10505" width="16.28515625" customWidth="1"/>
    <col min="10506" max="10506" width="15.7109375" customWidth="1"/>
    <col min="10507" max="10507" width="21" customWidth="1"/>
    <col min="10604" max="10604" width="11.42578125" customWidth="1"/>
    <col min="10694" max="10694" width="1.42578125" customWidth="1"/>
    <col min="10753" max="10753" width="1.28515625" customWidth="1"/>
    <col min="10754" max="10754" width="21.85546875" customWidth="1"/>
    <col min="10755" max="10755" width="34.5703125" customWidth="1"/>
    <col min="10756" max="10756" width="26.28515625" customWidth="1"/>
    <col min="10757" max="10757" width="5.85546875" customWidth="1"/>
    <col min="10758" max="10758" width="38.28515625" customWidth="1"/>
    <col min="10759" max="10759" width="28.42578125" customWidth="1"/>
    <col min="10760" max="10760" width="16.140625" customWidth="1"/>
    <col min="10761" max="10761" width="16.28515625" customWidth="1"/>
    <col min="10762" max="10762" width="15.7109375" customWidth="1"/>
    <col min="10763" max="10763" width="21" customWidth="1"/>
    <col min="10860" max="10860" width="11.42578125" customWidth="1"/>
    <col min="10950" max="10950" width="1.42578125" customWidth="1"/>
    <col min="11009" max="11009" width="1.28515625" customWidth="1"/>
    <col min="11010" max="11010" width="21.85546875" customWidth="1"/>
    <col min="11011" max="11011" width="34.5703125" customWidth="1"/>
    <col min="11012" max="11012" width="26.28515625" customWidth="1"/>
    <col min="11013" max="11013" width="5.85546875" customWidth="1"/>
    <col min="11014" max="11014" width="38.28515625" customWidth="1"/>
    <col min="11015" max="11015" width="28.42578125" customWidth="1"/>
    <col min="11016" max="11016" width="16.140625" customWidth="1"/>
    <col min="11017" max="11017" width="16.28515625" customWidth="1"/>
    <col min="11018" max="11018" width="15.7109375" customWidth="1"/>
    <col min="11019" max="11019" width="21" customWidth="1"/>
    <col min="11116" max="11116" width="11.42578125" customWidth="1"/>
    <col min="11206" max="11206" width="1.42578125" customWidth="1"/>
    <col min="11265" max="11265" width="1.28515625" customWidth="1"/>
    <col min="11266" max="11266" width="21.85546875" customWidth="1"/>
    <col min="11267" max="11267" width="34.5703125" customWidth="1"/>
    <col min="11268" max="11268" width="26.28515625" customWidth="1"/>
    <col min="11269" max="11269" width="5.85546875" customWidth="1"/>
    <col min="11270" max="11270" width="38.28515625" customWidth="1"/>
    <col min="11271" max="11271" width="28.42578125" customWidth="1"/>
    <col min="11272" max="11272" width="16.140625" customWidth="1"/>
    <col min="11273" max="11273" width="16.28515625" customWidth="1"/>
    <col min="11274" max="11274" width="15.7109375" customWidth="1"/>
    <col min="11275" max="11275" width="21" customWidth="1"/>
    <col min="11372" max="11372" width="11.42578125" customWidth="1"/>
    <col min="11462" max="11462" width="1.42578125" customWidth="1"/>
    <col min="11521" max="11521" width="1.28515625" customWidth="1"/>
    <col min="11522" max="11522" width="21.85546875" customWidth="1"/>
    <col min="11523" max="11523" width="34.5703125" customWidth="1"/>
    <col min="11524" max="11524" width="26.28515625" customWidth="1"/>
    <col min="11525" max="11525" width="5.85546875" customWidth="1"/>
    <col min="11526" max="11526" width="38.28515625" customWidth="1"/>
    <col min="11527" max="11527" width="28.42578125" customWidth="1"/>
    <col min="11528" max="11528" width="16.140625" customWidth="1"/>
    <col min="11529" max="11529" width="16.28515625" customWidth="1"/>
    <col min="11530" max="11530" width="15.7109375" customWidth="1"/>
    <col min="11531" max="11531" width="21" customWidth="1"/>
    <col min="11628" max="11628" width="11.42578125" customWidth="1"/>
    <col min="11718" max="11718" width="1.42578125" customWidth="1"/>
    <col min="11777" max="11777" width="1.28515625" customWidth="1"/>
    <col min="11778" max="11778" width="21.85546875" customWidth="1"/>
    <col min="11779" max="11779" width="34.5703125" customWidth="1"/>
    <col min="11780" max="11780" width="26.28515625" customWidth="1"/>
    <col min="11781" max="11781" width="5.85546875" customWidth="1"/>
    <col min="11782" max="11782" width="38.28515625" customWidth="1"/>
    <col min="11783" max="11783" width="28.42578125" customWidth="1"/>
    <col min="11784" max="11784" width="16.140625" customWidth="1"/>
    <col min="11785" max="11785" width="16.28515625" customWidth="1"/>
    <col min="11786" max="11786" width="15.7109375" customWidth="1"/>
    <col min="11787" max="11787" width="21" customWidth="1"/>
    <col min="11884" max="11884" width="11.42578125" customWidth="1"/>
    <col min="11974" max="11974" width="1.42578125" customWidth="1"/>
    <col min="12033" max="12033" width="1.28515625" customWidth="1"/>
    <col min="12034" max="12034" width="21.85546875" customWidth="1"/>
    <col min="12035" max="12035" width="34.5703125" customWidth="1"/>
    <col min="12036" max="12036" width="26.28515625" customWidth="1"/>
    <col min="12037" max="12037" width="5.85546875" customWidth="1"/>
    <col min="12038" max="12038" width="38.28515625" customWidth="1"/>
    <col min="12039" max="12039" width="28.42578125" customWidth="1"/>
    <col min="12040" max="12040" width="16.140625" customWidth="1"/>
    <col min="12041" max="12041" width="16.28515625" customWidth="1"/>
    <col min="12042" max="12042" width="15.7109375" customWidth="1"/>
    <col min="12043" max="12043" width="21" customWidth="1"/>
    <col min="12140" max="12140" width="11.42578125" customWidth="1"/>
    <col min="12230" max="12230" width="1.42578125" customWidth="1"/>
    <col min="12289" max="12289" width="1.28515625" customWidth="1"/>
    <col min="12290" max="12290" width="21.85546875" customWidth="1"/>
    <col min="12291" max="12291" width="34.5703125" customWidth="1"/>
    <col min="12292" max="12292" width="26.28515625" customWidth="1"/>
    <col min="12293" max="12293" width="5.85546875" customWidth="1"/>
    <col min="12294" max="12294" width="38.28515625" customWidth="1"/>
    <col min="12295" max="12295" width="28.42578125" customWidth="1"/>
    <col min="12296" max="12296" width="16.140625" customWidth="1"/>
    <col min="12297" max="12297" width="16.28515625" customWidth="1"/>
    <col min="12298" max="12298" width="15.7109375" customWidth="1"/>
    <col min="12299" max="12299" width="21" customWidth="1"/>
    <col min="12396" max="12396" width="11.42578125" customWidth="1"/>
    <col min="12486" max="12486" width="1.42578125" customWidth="1"/>
    <col min="12545" max="12545" width="1.28515625" customWidth="1"/>
    <col min="12546" max="12546" width="21.85546875" customWidth="1"/>
    <col min="12547" max="12547" width="34.5703125" customWidth="1"/>
    <col min="12548" max="12548" width="26.28515625" customWidth="1"/>
    <col min="12549" max="12549" width="5.85546875" customWidth="1"/>
    <col min="12550" max="12550" width="38.28515625" customWidth="1"/>
    <col min="12551" max="12551" width="28.42578125" customWidth="1"/>
    <col min="12552" max="12552" width="16.140625" customWidth="1"/>
    <col min="12553" max="12553" width="16.28515625" customWidth="1"/>
    <col min="12554" max="12554" width="15.7109375" customWidth="1"/>
    <col min="12555" max="12555" width="21" customWidth="1"/>
    <col min="12652" max="12652" width="11.42578125" customWidth="1"/>
    <col min="12742" max="12742" width="1.42578125" customWidth="1"/>
    <col min="12801" max="12801" width="1.28515625" customWidth="1"/>
    <col min="12802" max="12802" width="21.85546875" customWidth="1"/>
    <col min="12803" max="12803" width="34.5703125" customWidth="1"/>
    <col min="12804" max="12804" width="26.28515625" customWidth="1"/>
    <col min="12805" max="12805" width="5.85546875" customWidth="1"/>
    <col min="12806" max="12806" width="38.28515625" customWidth="1"/>
    <col min="12807" max="12807" width="28.42578125" customWidth="1"/>
    <col min="12808" max="12808" width="16.140625" customWidth="1"/>
    <col min="12809" max="12809" width="16.28515625" customWidth="1"/>
    <col min="12810" max="12810" width="15.7109375" customWidth="1"/>
    <col min="12811" max="12811" width="21" customWidth="1"/>
    <col min="12908" max="12908" width="11.42578125" customWidth="1"/>
    <col min="12998" max="12998" width="1.42578125" customWidth="1"/>
    <col min="13057" max="13057" width="1.28515625" customWidth="1"/>
    <col min="13058" max="13058" width="21.85546875" customWidth="1"/>
    <col min="13059" max="13059" width="34.5703125" customWidth="1"/>
    <col min="13060" max="13060" width="26.28515625" customWidth="1"/>
    <col min="13061" max="13061" width="5.85546875" customWidth="1"/>
    <col min="13062" max="13062" width="38.28515625" customWidth="1"/>
    <col min="13063" max="13063" width="28.42578125" customWidth="1"/>
    <col min="13064" max="13064" width="16.140625" customWidth="1"/>
    <col min="13065" max="13065" width="16.28515625" customWidth="1"/>
    <col min="13066" max="13066" width="15.7109375" customWidth="1"/>
    <col min="13067" max="13067" width="21" customWidth="1"/>
    <col min="13164" max="13164" width="11.42578125" customWidth="1"/>
    <col min="13254" max="13254" width="1.42578125" customWidth="1"/>
    <col min="13313" max="13313" width="1.28515625" customWidth="1"/>
    <col min="13314" max="13314" width="21.85546875" customWidth="1"/>
    <col min="13315" max="13315" width="34.5703125" customWidth="1"/>
    <col min="13316" max="13316" width="26.28515625" customWidth="1"/>
    <col min="13317" max="13317" width="5.85546875" customWidth="1"/>
    <col min="13318" max="13318" width="38.28515625" customWidth="1"/>
    <col min="13319" max="13319" width="28.42578125" customWidth="1"/>
    <col min="13320" max="13320" width="16.140625" customWidth="1"/>
    <col min="13321" max="13321" width="16.28515625" customWidth="1"/>
    <col min="13322" max="13322" width="15.7109375" customWidth="1"/>
    <col min="13323" max="13323" width="21" customWidth="1"/>
    <col min="13420" max="13420" width="11.42578125" customWidth="1"/>
    <col min="13510" max="13510" width="1.42578125" customWidth="1"/>
    <col min="13569" max="13569" width="1.28515625" customWidth="1"/>
    <col min="13570" max="13570" width="21.85546875" customWidth="1"/>
    <col min="13571" max="13571" width="34.5703125" customWidth="1"/>
    <col min="13572" max="13572" width="26.28515625" customWidth="1"/>
    <col min="13573" max="13573" width="5.85546875" customWidth="1"/>
    <col min="13574" max="13574" width="38.28515625" customWidth="1"/>
    <col min="13575" max="13575" width="28.42578125" customWidth="1"/>
    <col min="13576" max="13576" width="16.140625" customWidth="1"/>
    <col min="13577" max="13577" width="16.28515625" customWidth="1"/>
    <col min="13578" max="13578" width="15.7109375" customWidth="1"/>
    <col min="13579" max="13579" width="21" customWidth="1"/>
    <col min="13676" max="13676" width="11.42578125" customWidth="1"/>
    <col min="13766" max="13766" width="1.42578125" customWidth="1"/>
    <col min="13825" max="13825" width="1.28515625" customWidth="1"/>
    <col min="13826" max="13826" width="21.85546875" customWidth="1"/>
    <col min="13827" max="13827" width="34.5703125" customWidth="1"/>
    <col min="13828" max="13828" width="26.28515625" customWidth="1"/>
    <col min="13829" max="13829" width="5.85546875" customWidth="1"/>
    <col min="13830" max="13830" width="38.28515625" customWidth="1"/>
    <col min="13831" max="13831" width="28.42578125" customWidth="1"/>
    <col min="13832" max="13832" width="16.140625" customWidth="1"/>
    <col min="13833" max="13833" width="16.28515625" customWidth="1"/>
    <col min="13834" max="13834" width="15.7109375" customWidth="1"/>
    <col min="13835" max="13835" width="21" customWidth="1"/>
    <col min="13932" max="13932" width="11.42578125" customWidth="1"/>
    <col min="14022" max="14022" width="1.42578125" customWidth="1"/>
    <col min="14081" max="14081" width="1.28515625" customWidth="1"/>
    <col min="14082" max="14082" width="21.85546875" customWidth="1"/>
    <col min="14083" max="14083" width="34.5703125" customWidth="1"/>
    <col min="14084" max="14084" width="26.28515625" customWidth="1"/>
    <col min="14085" max="14085" width="5.85546875" customWidth="1"/>
    <col min="14086" max="14086" width="38.28515625" customWidth="1"/>
    <col min="14087" max="14087" width="28.42578125" customWidth="1"/>
    <col min="14088" max="14088" width="16.140625" customWidth="1"/>
    <col min="14089" max="14089" width="16.28515625" customWidth="1"/>
    <col min="14090" max="14090" width="15.7109375" customWidth="1"/>
    <col min="14091" max="14091" width="21" customWidth="1"/>
    <col min="14188" max="14188" width="11.42578125" customWidth="1"/>
    <col min="14278" max="14278" width="1.42578125" customWidth="1"/>
    <col min="14337" max="14337" width="1.28515625" customWidth="1"/>
    <col min="14338" max="14338" width="21.85546875" customWidth="1"/>
    <col min="14339" max="14339" width="34.5703125" customWidth="1"/>
    <col min="14340" max="14340" width="26.28515625" customWidth="1"/>
    <col min="14341" max="14341" width="5.85546875" customWidth="1"/>
    <col min="14342" max="14342" width="38.28515625" customWidth="1"/>
    <col min="14343" max="14343" width="28.42578125" customWidth="1"/>
    <col min="14344" max="14344" width="16.140625" customWidth="1"/>
    <col min="14345" max="14345" width="16.28515625" customWidth="1"/>
    <col min="14346" max="14346" width="15.7109375" customWidth="1"/>
    <col min="14347" max="14347" width="21" customWidth="1"/>
    <col min="14444" max="14444" width="11.42578125" customWidth="1"/>
    <col min="14534" max="14534" width="1.42578125" customWidth="1"/>
    <col min="14593" max="14593" width="1.28515625" customWidth="1"/>
    <col min="14594" max="14594" width="21.85546875" customWidth="1"/>
    <col min="14595" max="14595" width="34.5703125" customWidth="1"/>
    <col min="14596" max="14596" width="26.28515625" customWidth="1"/>
    <col min="14597" max="14597" width="5.85546875" customWidth="1"/>
    <col min="14598" max="14598" width="38.28515625" customWidth="1"/>
    <col min="14599" max="14599" width="28.42578125" customWidth="1"/>
    <col min="14600" max="14600" width="16.140625" customWidth="1"/>
    <col min="14601" max="14601" width="16.28515625" customWidth="1"/>
    <col min="14602" max="14602" width="15.7109375" customWidth="1"/>
    <col min="14603" max="14603" width="21" customWidth="1"/>
    <col min="14700" max="14700" width="11.42578125" customWidth="1"/>
    <col min="14790" max="14790" width="1.42578125" customWidth="1"/>
    <col min="14849" max="14849" width="1.28515625" customWidth="1"/>
    <col min="14850" max="14850" width="21.85546875" customWidth="1"/>
    <col min="14851" max="14851" width="34.5703125" customWidth="1"/>
    <col min="14852" max="14852" width="26.28515625" customWidth="1"/>
    <col min="14853" max="14853" width="5.85546875" customWidth="1"/>
    <col min="14854" max="14854" width="38.28515625" customWidth="1"/>
    <col min="14855" max="14855" width="28.42578125" customWidth="1"/>
    <col min="14856" max="14856" width="16.140625" customWidth="1"/>
    <col min="14857" max="14857" width="16.28515625" customWidth="1"/>
    <col min="14858" max="14858" width="15.7109375" customWidth="1"/>
    <col min="14859" max="14859" width="21" customWidth="1"/>
    <col min="14956" max="14956" width="11.42578125" customWidth="1"/>
    <col min="15046" max="15046" width="1.42578125" customWidth="1"/>
    <col min="15105" max="15105" width="1.28515625" customWidth="1"/>
    <col min="15106" max="15106" width="21.85546875" customWidth="1"/>
    <col min="15107" max="15107" width="34.5703125" customWidth="1"/>
    <col min="15108" max="15108" width="26.28515625" customWidth="1"/>
    <col min="15109" max="15109" width="5.85546875" customWidth="1"/>
    <col min="15110" max="15110" width="38.28515625" customWidth="1"/>
    <col min="15111" max="15111" width="28.42578125" customWidth="1"/>
    <col min="15112" max="15112" width="16.140625" customWidth="1"/>
    <col min="15113" max="15113" width="16.28515625" customWidth="1"/>
    <col min="15114" max="15114" width="15.7109375" customWidth="1"/>
    <col min="15115" max="15115" width="21" customWidth="1"/>
    <col min="15212" max="15212" width="11.42578125" customWidth="1"/>
    <col min="15302" max="15302" width="1.42578125" customWidth="1"/>
    <col min="15361" max="15361" width="1.28515625" customWidth="1"/>
    <col min="15362" max="15362" width="21.85546875" customWidth="1"/>
    <col min="15363" max="15363" width="34.5703125" customWidth="1"/>
    <col min="15364" max="15364" width="26.28515625" customWidth="1"/>
    <col min="15365" max="15365" width="5.85546875" customWidth="1"/>
    <col min="15366" max="15366" width="38.28515625" customWidth="1"/>
    <col min="15367" max="15367" width="28.42578125" customWidth="1"/>
    <col min="15368" max="15368" width="16.140625" customWidth="1"/>
    <col min="15369" max="15369" width="16.28515625" customWidth="1"/>
    <col min="15370" max="15370" width="15.7109375" customWidth="1"/>
    <col min="15371" max="15371" width="21" customWidth="1"/>
    <col min="15468" max="15468" width="11.42578125" customWidth="1"/>
    <col min="15558" max="15558" width="1.42578125" customWidth="1"/>
    <col min="15617" max="15617" width="1.28515625" customWidth="1"/>
    <col min="15618" max="15618" width="21.85546875" customWidth="1"/>
    <col min="15619" max="15619" width="34.5703125" customWidth="1"/>
    <col min="15620" max="15620" width="26.28515625" customWidth="1"/>
    <col min="15621" max="15621" width="5.85546875" customWidth="1"/>
    <col min="15622" max="15622" width="38.28515625" customWidth="1"/>
    <col min="15623" max="15623" width="28.42578125" customWidth="1"/>
    <col min="15624" max="15624" width="16.140625" customWidth="1"/>
    <col min="15625" max="15625" width="16.28515625" customWidth="1"/>
    <col min="15626" max="15626" width="15.7109375" customWidth="1"/>
    <col min="15627" max="15627" width="21" customWidth="1"/>
    <col min="15724" max="15724" width="11.42578125" customWidth="1"/>
    <col min="15814" max="15814" width="1.42578125" customWidth="1"/>
    <col min="15873" max="15873" width="1.28515625" customWidth="1"/>
    <col min="15874" max="15874" width="21.85546875" customWidth="1"/>
    <col min="15875" max="15875" width="34.5703125" customWidth="1"/>
    <col min="15876" max="15876" width="26.28515625" customWidth="1"/>
    <col min="15877" max="15877" width="5.85546875" customWidth="1"/>
    <col min="15878" max="15878" width="38.28515625" customWidth="1"/>
    <col min="15879" max="15879" width="28.42578125" customWidth="1"/>
    <col min="15880" max="15880" width="16.140625" customWidth="1"/>
    <col min="15881" max="15881" width="16.28515625" customWidth="1"/>
    <col min="15882" max="15882" width="15.7109375" customWidth="1"/>
    <col min="15883" max="15883" width="21" customWidth="1"/>
    <col min="15980" max="15980" width="11.42578125" customWidth="1"/>
    <col min="16070" max="16070" width="1.42578125" customWidth="1"/>
    <col min="16129" max="16129" width="1.28515625" customWidth="1"/>
    <col min="16130" max="16130" width="21.85546875" customWidth="1"/>
    <col min="16131" max="16131" width="34.5703125" customWidth="1"/>
    <col min="16132" max="16132" width="26.28515625" customWidth="1"/>
    <col min="16133" max="16133" width="5.85546875" customWidth="1"/>
    <col min="16134" max="16134" width="38.28515625" customWidth="1"/>
    <col min="16135" max="16135" width="28.42578125" customWidth="1"/>
    <col min="16136" max="16136" width="16.140625" customWidth="1"/>
    <col min="16137" max="16137" width="16.28515625" customWidth="1"/>
    <col min="16138" max="16138" width="15.7109375" customWidth="1"/>
    <col min="16139" max="16139" width="21" customWidth="1"/>
    <col min="16236" max="16236" width="11.42578125" customWidth="1"/>
    <col min="16326" max="16326" width="1.42578125" customWidth="1"/>
  </cols>
  <sheetData>
    <row r="1" spans="2:11" ht="24" customHeight="1" thickBot="1" x14ac:dyDescent="0.3">
      <c r="B1" s="426"/>
      <c r="C1" s="429" t="s">
        <v>361</v>
      </c>
      <c r="D1" s="430"/>
      <c r="E1" s="430"/>
      <c r="F1" s="430"/>
      <c r="G1" s="430"/>
      <c r="H1" s="430"/>
      <c r="I1" s="430"/>
      <c r="J1" s="431"/>
    </row>
    <row r="2" spans="2:11" ht="24" customHeight="1" thickBot="1" x14ac:dyDescent="0.3">
      <c r="B2" s="427"/>
      <c r="C2" s="432" t="s">
        <v>16</v>
      </c>
      <c r="D2" s="433"/>
      <c r="E2" s="433"/>
      <c r="F2" s="433"/>
      <c r="G2" s="433"/>
      <c r="H2" s="433"/>
      <c r="I2" s="433"/>
      <c r="J2" s="434"/>
    </row>
    <row r="3" spans="2:11" ht="24" customHeight="1" thickBot="1" x14ac:dyDescent="0.3">
      <c r="B3" s="427"/>
      <c r="C3" s="432" t="s">
        <v>301</v>
      </c>
      <c r="D3" s="433"/>
      <c r="E3" s="433"/>
      <c r="F3" s="433"/>
      <c r="G3" s="433"/>
      <c r="H3" s="433"/>
      <c r="I3" s="433"/>
      <c r="J3" s="434"/>
    </row>
    <row r="4" spans="2:11" ht="24" customHeight="1" thickBot="1" x14ac:dyDescent="0.3">
      <c r="B4" s="428"/>
      <c r="C4" s="432" t="s">
        <v>331</v>
      </c>
      <c r="D4" s="433"/>
      <c r="E4" s="433"/>
      <c r="F4" s="433"/>
      <c r="G4" s="433"/>
      <c r="H4" s="470" t="s">
        <v>332</v>
      </c>
      <c r="I4" s="471"/>
      <c r="J4" s="472"/>
    </row>
    <row r="5" spans="2:11" ht="10.5" customHeight="1" thickBot="1" x14ac:dyDescent="0.3">
      <c r="B5" s="205"/>
      <c r="C5" s="201"/>
      <c r="D5" s="201"/>
      <c r="E5" s="201"/>
      <c r="F5" s="201"/>
      <c r="G5" s="201"/>
      <c r="H5" s="201"/>
      <c r="I5" s="201"/>
      <c r="J5" s="200"/>
    </row>
    <row r="6" spans="2:11" ht="51.75" customHeight="1" thickBot="1" x14ac:dyDescent="0.3">
      <c r="B6" s="204" t="s">
        <v>300</v>
      </c>
      <c r="C6" s="438" t="str">
        <f>+ACT_3!C6</f>
        <v>POA GESTIÓN SIN INVERSIÓN OFICINA DE TECNOLOGÍAS DE LA INFORMACIÓN Y LAS COMUNICACIONES</v>
      </c>
      <c r="D6" s="439"/>
      <c r="E6" s="440"/>
      <c r="F6" s="202"/>
      <c r="G6" s="201"/>
      <c r="H6" s="201"/>
      <c r="I6" s="201"/>
      <c r="J6" s="200"/>
    </row>
    <row r="7" spans="2:11" ht="32.25" customHeight="1" thickBot="1" x14ac:dyDescent="0.3">
      <c r="B7" s="14" t="s">
        <v>24</v>
      </c>
      <c r="C7" s="438" t="s">
        <v>333</v>
      </c>
      <c r="D7" s="439"/>
      <c r="E7" s="440"/>
      <c r="F7" s="202"/>
      <c r="G7" s="201"/>
      <c r="H7" s="201"/>
      <c r="I7" s="201"/>
      <c r="J7" s="200"/>
    </row>
    <row r="8" spans="2:11" ht="32.25" customHeight="1" thickBot="1" x14ac:dyDescent="0.3">
      <c r="B8" s="14" t="s">
        <v>299</v>
      </c>
      <c r="C8" s="438" t="s">
        <v>327</v>
      </c>
      <c r="D8" s="439"/>
      <c r="E8" s="440"/>
      <c r="F8" s="203"/>
      <c r="G8" s="201"/>
      <c r="H8" s="201"/>
      <c r="I8" s="201"/>
      <c r="J8" s="200"/>
    </row>
    <row r="9" spans="2:11" ht="33.75" customHeight="1" thickBot="1" x14ac:dyDescent="0.3">
      <c r="B9" s="14" t="s">
        <v>298</v>
      </c>
      <c r="C9" s="438" t="s">
        <v>328</v>
      </c>
      <c r="D9" s="439"/>
      <c r="E9" s="440"/>
      <c r="F9" s="202"/>
      <c r="G9" s="201"/>
      <c r="H9" s="201"/>
      <c r="I9" s="201"/>
      <c r="J9" s="200"/>
    </row>
    <row r="10" spans="2:11" ht="42.75" customHeight="1" thickBot="1" x14ac:dyDescent="0.3">
      <c r="B10" s="14" t="s">
        <v>297</v>
      </c>
      <c r="C10" s="441" t="s">
        <v>348</v>
      </c>
      <c r="D10" s="442"/>
      <c r="E10" s="443"/>
      <c r="F10" s="202"/>
      <c r="G10" s="201"/>
      <c r="H10" s="201"/>
      <c r="I10" s="201"/>
      <c r="J10" s="200"/>
    </row>
    <row r="12" spans="2:11" x14ac:dyDescent="0.25">
      <c r="B12" s="448" t="s">
        <v>334</v>
      </c>
      <c r="C12" s="449"/>
      <c r="D12" s="449"/>
      <c r="E12" s="449"/>
      <c r="F12" s="449"/>
      <c r="G12" s="449"/>
      <c r="H12" s="450"/>
      <c r="I12" s="451" t="s">
        <v>296</v>
      </c>
      <c r="J12" s="452"/>
      <c r="K12" s="452"/>
    </row>
    <row r="13" spans="2:11" s="197" customFormat="1" ht="45.75" customHeight="1" x14ac:dyDescent="0.25">
      <c r="B13" s="199" t="s">
        <v>295</v>
      </c>
      <c r="C13" s="199" t="s">
        <v>294</v>
      </c>
      <c r="D13" s="225" t="s">
        <v>293</v>
      </c>
      <c r="E13" s="199" t="s">
        <v>292</v>
      </c>
      <c r="F13" s="199" t="s">
        <v>291</v>
      </c>
      <c r="G13" s="199" t="s">
        <v>290</v>
      </c>
      <c r="H13" s="199" t="s">
        <v>289</v>
      </c>
      <c r="I13" s="216" t="s">
        <v>288</v>
      </c>
      <c r="J13" s="216" t="s">
        <v>287</v>
      </c>
      <c r="K13" s="216" t="s">
        <v>286</v>
      </c>
    </row>
    <row r="14" spans="2:11" s="271" customFormat="1" ht="82.5" customHeight="1" x14ac:dyDescent="0.25">
      <c r="B14" s="213">
        <v>1</v>
      </c>
      <c r="C14" s="211" t="s">
        <v>306</v>
      </c>
      <c r="D14" s="273">
        <v>0.25</v>
      </c>
      <c r="E14" s="215">
        <v>1</v>
      </c>
      <c r="F14" s="214" t="s">
        <v>305</v>
      </c>
      <c r="G14" s="276">
        <v>0.25</v>
      </c>
      <c r="H14" s="209">
        <v>43617</v>
      </c>
      <c r="I14" s="233">
        <v>0</v>
      </c>
      <c r="J14" s="234"/>
      <c r="K14" s="238" t="s">
        <v>407</v>
      </c>
    </row>
    <row r="15" spans="2:11" s="271" customFormat="1" ht="81" customHeight="1" x14ac:dyDescent="0.25">
      <c r="B15" s="213">
        <v>2</v>
      </c>
      <c r="C15" s="212" t="s">
        <v>304</v>
      </c>
      <c r="D15" s="274">
        <v>0.3</v>
      </c>
      <c r="E15" s="210">
        <v>1</v>
      </c>
      <c r="F15" s="272" t="s">
        <v>397</v>
      </c>
      <c r="G15" s="276">
        <v>0.3</v>
      </c>
      <c r="H15" s="209">
        <v>43738</v>
      </c>
      <c r="I15" s="208">
        <v>0</v>
      </c>
      <c r="J15" s="207"/>
      <c r="K15" s="239" t="s">
        <v>406</v>
      </c>
    </row>
    <row r="16" spans="2:11" s="271" customFormat="1" ht="76.5" customHeight="1" x14ac:dyDescent="0.25">
      <c r="B16" s="270">
        <v>3</v>
      </c>
      <c r="C16" s="211" t="s">
        <v>303</v>
      </c>
      <c r="D16" s="274">
        <v>0.3</v>
      </c>
      <c r="E16" s="210">
        <v>1</v>
      </c>
      <c r="F16" s="272" t="s">
        <v>330</v>
      </c>
      <c r="G16" s="276">
        <v>0.3</v>
      </c>
      <c r="H16" s="209">
        <v>43739</v>
      </c>
      <c r="I16" s="208">
        <v>0</v>
      </c>
      <c r="J16" s="192"/>
      <c r="K16" s="240" t="s">
        <v>405</v>
      </c>
    </row>
    <row r="17" spans="2:11" s="271" customFormat="1" ht="103.5" customHeight="1" x14ac:dyDescent="0.25">
      <c r="B17" s="270">
        <v>4</v>
      </c>
      <c r="C17" s="211" t="s">
        <v>302</v>
      </c>
      <c r="D17" s="274">
        <v>0.15</v>
      </c>
      <c r="E17" s="210">
        <v>1</v>
      </c>
      <c r="F17" s="272" t="s">
        <v>329</v>
      </c>
      <c r="G17" s="276">
        <v>0.15</v>
      </c>
      <c r="H17" s="209">
        <v>43585</v>
      </c>
      <c r="I17" s="233">
        <v>0.15</v>
      </c>
      <c r="J17" s="234">
        <v>43525</v>
      </c>
      <c r="K17" s="238" t="s">
        <v>404</v>
      </c>
    </row>
    <row r="18" spans="2:11" s="185" customFormat="1" ht="21.75" customHeight="1" x14ac:dyDescent="0.25">
      <c r="B18" s="473" t="s">
        <v>283</v>
      </c>
      <c r="C18" s="473"/>
      <c r="D18" s="275">
        <f>SUM(D14:D17)</f>
        <v>1</v>
      </c>
      <c r="E18" s="474" t="s">
        <v>251</v>
      </c>
      <c r="F18" s="474"/>
      <c r="G18" s="275">
        <f>SUM(G14:G17)</f>
        <v>1</v>
      </c>
      <c r="H18" s="190"/>
      <c r="I18" s="189">
        <f>SUM(I14:I17)</f>
        <v>0.15</v>
      </c>
      <c r="J18" s="188"/>
      <c r="K18" s="188"/>
    </row>
    <row r="21" spans="2:11" x14ac:dyDescent="0.25">
      <c r="H21" s="187"/>
    </row>
    <row r="22" spans="2:11" x14ac:dyDescent="0.25">
      <c r="H22" s="187"/>
      <c r="I22" s="187"/>
    </row>
    <row r="23" spans="2:11" x14ac:dyDescent="0.25">
      <c r="H23" s="187"/>
    </row>
    <row r="24" spans="2:11" x14ac:dyDescent="0.25">
      <c r="H24" s="187"/>
    </row>
    <row r="25" spans="2:11" x14ac:dyDescent="0.25">
      <c r="H25" s="187"/>
    </row>
    <row r="26" spans="2:11" x14ac:dyDescent="0.25">
      <c r="H26" s="187"/>
    </row>
  </sheetData>
  <protectedRanges>
    <protectedRange sqref="D15" name="Planeacion"/>
    <protectedRange sqref="D16" name="Planeacion_4"/>
    <protectedRange sqref="D17" name="Planeacion_5"/>
    <protectedRange sqref="C15 F15:F16" name="Planeacion_7"/>
    <protectedRange sqref="C16" name="Planeacion_9"/>
    <protectedRange sqref="F17" name="Planeacion_10"/>
  </protectedRanges>
  <mergeCells count="15">
    <mergeCell ref="I12:K12"/>
    <mergeCell ref="B18:C18"/>
    <mergeCell ref="E18:F18"/>
    <mergeCell ref="C6:E6"/>
    <mergeCell ref="C7:E7"/>
    <mergeCell ref="C8:E8"/>
    <mergeCell ref="C9:E9"/>
    <mergeCell ref="C10:E10"/>
    <mergeCell ref="B12:H12"/>
    <mergeCell ref="C2:J2"/>
    <mergeCell ref="C3:J3"/>
    <mergeCell ref="B1:B4"/>
    <mergeCell ref="C1:J1"/>
    <mergeCell ref="C4:G4"/>
    <mergeCell ref="H4:J4"/>
  </mergeCell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67"/>
  <sheetViews>
    <sheetView topLeftCell="A25" workbookViewId="0">
      <selection activeCell="E36" sqref="E36"/>
    </sheetView>
  </sheetViews>
  <sheetFormatPr baseColWidth="10" defaultRowHeight="12.75" x14ac:dyDescent="0.2"/>
  <cols>
    <col min="1" max="1" width="1" style="92" customWidth="1"/>
    <col min="2" max="2" width="25.42578125" style="91" customWidth="1"/>
    <col min="3" max="3" width="14.5703125" style="92" customWidth="1"/>
    <col min="4" max="4" width="20.140625" style="92" customWidth="1"/>
    <col min="5" max="5" width="16.42578125" style="92" customWidth="1"/>
    <col min="6" max="6" width="25" style="92" customWidth="1"/>
    <col min="7" max="7" width="22" style="93" customWidth="1"/>
    <col min="8" max="8" width="20.5703125" style="92" customWidth="1"/>
    <col min="9" max="9" width="22.42578125" style="92" customWidth="1"/>
    <col min="10" max="10" width="11.42578125" style="95"/>
    <col min="11" max="12" width="11.42578125" style="96"/>
    <col min="13" max="16384" width="11.42578125" style="92"/>
  </cols>
  <sheetData>
    <row r="1" spans="2:15" ht="6" customHeight="1" x14ac:dyDescent="0.2"/>
    <row r="2" spans="2:15" ht="25.5" customHeight="1" x14ac:dyDescent="0.2">
      <c r="B2" s="348"/>
      <c r="C2" s="357" t="s">
        <v>335</v>
      </c>
      <c r="D2" s="357"/>
      <c r="E2" s="357"/>
      <c r="F2" s="357"/>
      <c r="G2" s="357"/>
      <c r="H2" s="357"/>
      <c r="I2" s="357"/>
      <c r="L2" s="98" t="s">
        <v>379</v>
      </c>
      <c r="M2" s="95"/>
      <c r="N2" s="95"/>
      <c r="O2" s="95"/>
    </row>
    <row r="3" spans="2:15" ht="25.5" customHeight="1" x14ac:dyDescent="0.2">
      <c r="B3" s="348"/>
      <c r="C3" s="344" t="s">
        <v>16</v>
      </c>
      <c r="D3" s="344"/>
      <c r="E3" s="344"/>
      <c r="F3" s="344"/>
      <c r="G3" s="344"/>
      <c r="H3" s="344"/>
      <c r="I3" s="344"/>
      <c r="L3" s="98" t="s">
        <v>380</v>
      </c>
      <c r="M3" s="95"/>
      <c r="N3" s="95"/>
      <c r="O3" s="95"/>
    </row>
    <row r="4" spans="2:15" ht="25.5" customHeight="1" x14ac:dyDescent="0.2">
      <c r="B4" s="348"/>
      <c r="C4" s="344" t="s">
        <v>160</v>
      </c>
      <c r="D4" s="344"/>
      <c r="E4" s="344"/>
      <c r="F4" s="344"/>
      <c r="G4" s="344"/>
      <c r="H4" s="344"/>
      <c r="I4" s="344"/>
      <c r="L4" s="98" t="s">
        <v>381</v>
      </c>
      <c r="M4" s="95"/>
      <c r="N4" s="95"/>
      <c r="O4" s="95"/>
    </row>
    <row r="5" spans="2:15" ht="25.5" customHeight="1" x14ac:dyDescent="0.2">
      <c r="B5" s="348"/>
      <c r="C5" s="344" t="s">
        <v>161</v>
      </c>
      <c r="D5" s="344"/>
      <c r="E5" s="344"/>
      <c r="F5" s="344"/>
      <c r="G5" s="345" t="s">
        <v>332</v>
      </c>
      <c r="H5" s="345"/>
      <c r="I5" s="345"/>
      <c r="L5" s="98" t="s">
        <v>382</v>
      </c>
      <c r="M5" s="95"/>
      <c r="N5" s="95"/>
      <c r="O5" s="95"/>
    </row>
    <row r="6" spans="2:15" ht="23.25" customHeight="1" x14ac:dyDescent="0.2">
      <c r="B6" s="349" t="s">
        <v>162</v>
      </c>
      <c r="C6" s="350"/>
      <c r="D6" s="350"/>
      <c r="E6" s="350"/>
      <c r="F6" s="350"/>
      <c r="G6" s="350"/>
      <c r="H6" s="350"/>
      <c r="I6" s="351"/>
      <c r="L6" s="95"/>
      <c r="M6" s="95"/>
      <c r="N6" s="95"/>
      <c r="O6" s="95"/>
    </row>
    <row r="7" spans="2:15" ht="24" customHeight="1" x14ac:dyDescent="0.2">
      <c r="B7" s="352" t="s">
        <v>163</v>
      </c>
      <c r="C7" s="353"/>
      <c r="D7" s="353"/>
      <c r="E7" s="353"/>
      <c r="F7" s="353"/>
      <c r="G7" s="353"/>
      <c r="H7" s="353"/>
      <c r="I7" s="354"/>
      <c r="L7" s="95"/>
      <c r="M7" s="95"/>
      <c r="N7" s="95"/>
      <c r="O7" s="95"/>
    </row>
    <row r="8" spans="2:15" ht="24" customHeight="1" x14ac:dyDescent="0.2">
      <c r="B8" s="355" t="s">
        <v>164</v>
      </c>
      <c r="C8" s="355"/>
      <c r="D8" s="355"/>
      <c r="E8" s="355"/>
      <c r="F8" s="355"/>
      <c r="G8" s="355"/>
      <c r="H8" s="355"/>
      <c r="I8" s="355"/>
      <c r="L8" s="95"/>
      <c r="M8" s="95"/>
      <c r="N8" s="102" t="s">
        <v>165</v>
      </c>
      <c r="O8" s="95"/>
    </row>
    <row r="9" spans="2:15" ht="30.75" customHeight="1" x14ac:dyDescent="0.2">
      <c r="B9" s="244" t="s">
        <v>321</v>
      </c>
      <c r="C9" s="243">
        <v>5</v>
      </c>
      <c r="D9" s="346" t="s">
        <v>322</v>
      </c>
      <c r="E9" s="346"/>
      <c r="F9" s="475" t="s">
        <v>360</v>
      </c>
      <c r="G9" s="476"/>
      <c r="H9" s="476"/>
      <c r="I9" s="477"/>
      <c r="L9" s="95"/>
      <c r="M9" s="98" t="s">
        <v>383</v>
      </c>
      <c r="N9" s="102" t="s">
        <v>384</v>
      </c>
      <c r="O9" s="95"/>
    </row>
    <row r="10" spans="2:15" ht="30.75" customHeight="1" x14ac:dyDescent="0.2">
      <c r="B10" s="172" t="s">
        <v>166</v>
      </c>
      <c r="C10" s="144" t="s">
        <v>167</v>
      </c>
      <c r="D10" s="346" t="s">
        <v>168</v>
      </c>
      <c r="E10" s="346"/>
      <c r="F10" s="347" t="s">
        <v>333</v>
      </c>
      <c r="G10" s="347"/>
      <c r="H10" s="137" t="s">
        <v>169</v>
      </c>
      <c r="I10" s="144" t="s">
        <v>167</v>
      </c>
      <c r="L10" s="95"/>
      <c r="M10" s="98" t="s">
        <v>385</v>
      </c>
      <c r="N10" s="102" t="s">
        <v>386</v>
      </c>
      <c r="O10" s="95"/>
    </row>
    <row r="11" spans="2:15" ht="30.75" customHeight="1" x14ac:dyDescent="0.2">
      <c r="B11" s="172" t="s">
        <v>170</v>
      </c>
      <c r="C11" s="358" t="s">
        <v>240</v>
      </c>
      <c r="D11" s="358"/>
      <c r="E11" s="358"/>
      <c r="F11" s="358"/>
      <c r="G11" s="137" t="s">
        <v>171</v>
      </c>
      <c r="H11" s="359" t="s">
        <v>240</v>
      </c>
      <c r="I11" s="359"/>
      <c r="L11" s="95"/>
      <c r="M11" s="98" t="s">
        <v>172</v>
      </c>
      <c r="N11" s="102" t="s">
        <v>387</v>
      </c>
      <c r="O11" s="95"/>
    </row>
    <row r="12" spans="2:15" ht="30.75" customHeight="1" x14ac:dyDescent="0.2">
      <c r="B12" s="172" t="s">
        <v>173</v>
      </c>
      <c r="C12" s="360" t="s">
        <v>383</v>
      </c>
      <c r="D12" s="360"/>
      <c r="E12" s="360"/>
      <c r="F12" s="360"/>
      <c r="G12" s="137" t="s">
        <v>174</v>
      </c>
      <c r="H12" s="361" t="s">
        <v>394</v>
      </c>
      <c r="I12" s="361"/>
      <c r="L12" s="95"/>
      <c r="M12" s="107" t="s">
        <v>388</v>
      </c>
      <c r="N12" s="95"/>
      <c r="O12" s="95"/>
    </row>
    <row r="13" spans="2:15" ht="30.75" customHeight="1" x14ac:dyDescent="0.2">
      <c r="B13" s="172" t="s">
        <v>175</v>
      </c>
      <c r="C13" s="362" t="s">
        <v>152</v>
      </c>
      <c r="D13" s="362"/>
      <c r="E13" s="362"/>
      <c r="F13" s="362"/>
      <c r="G13" s="362"/>
      <c r="H13" s="362"/>
      <c r="I13" s="362"/>
      <c r="L13" s="95"/>
      <c r="M13" s="107"/>
      <c r="N13" s="95"/>
      <c r="O13" s="95"/>
    </row>
    <row r="14" spans="2:15" ht="30.75" customHeight="1" x14ac:dyDescent="0.2">
      <c r="B14" s="172" t="s">
        <v>176</v>
      </c>
      <c r="C14" s="363" t="s">
        <v>240</v>
      </c>
      <c r="D14" s="363"/>
      <c r="E14" s="363"/>
      <c r="F14" s="363"/>
      <c r="G14" s="363"/>
      <c r="H14" s="363"/>
      <c r="I14" s="363"/>
      <c r="L14" s="95"/>
      <c r="M14" s="107"/>
      <c r="N14" s="102" t="s">
        <v>389</v>
      </c>
      <c r="O14" s="95"/>
    </row>
    <row r="15" spans="2:15" ht="30.75" customHeight="1" x14ac:dyDescent="0.2">
      <c r="B15" s="172" t="s">
        <v>177</v>
      </c>
      <c r="C15" s="347" t="s">
        <v>313</v>
      </c>
      <c r="D15" s="347"/>
      <c r="E15" s="347"/>
      <c r="F15" s="347"/>
      <c r="G15" s="137" t="s">
        <v>178</v>
      </c>
      <c r="H15" s="364" t="s">
        <v>179</v>
      </c>
      <c r="I15" s="364"/>
      <c r="L15" s="95"/>
      <c r="M15" s="107" t="s">
        <v>390</v>
      </c>
      <c r="N15" s="102" t="s">
        <v>167</v>
      </c>
      <c r="O15" s="95"/>
    </row>
    <row r="16" spans="2:15" ht="30.75" customHeight="1" x14ac:dyDescent="0.2">
      <c r="B16" s="172" t="s">
        <v>180</v>
      </c>
      <c r="C16" s="365" t="s">
        <v>323</v>
      </c>
      <c r="D16" s="365"/>
      <c r="E16" s="365"/>
      <c r="F16" s="365"/>
      <c r="G16" s="137" t="s">
        <v>181</v>
      </c>
      <c r="H16" s="364" t="s">
        <v>165</v>
      </c>
      <c r="I16" s="364"/>
      <c r="L16" s="95"/>
      <c r="M16" s="107" t="s">
        <v>391</v>
      </c>
      <c r="N16" s="95"/>
      <c r="O16" s="95"/>
    </row>
    <row r="17" spans="2:15" ht="40.5" customHeight="1" x14ac:dyDescent="0.2">
      <c r="B17" s="172" t="s">
        <v>182</v>
      </c>
      <c r="C17" s="409" t="s">
        <v>341</v>
      </c>
      <c r="D17" s="410"/>
      <c r="E17" s="410"/>
      <c r="F17" s="410"/>
      <c r="G17" s="410"/>
      <c r="H17" s="410"/>
      <c r="I17" s="411"/>
      <c r="L17" s="95"/>
      <c r="M17" s="107" t="s">
        <v>183</v>
      </c>
      <c r="N17" s="102" t="s">
        <v>146</v>
      </c>
      <c r="O17" s="95"/>
    </row>
    <row r="18" spans="2:15" ht="30.75" customHeight="1" x14ac:dyDescent="0.2">
      <c r="B18" s="172" t="s">
        <v>184</v>
      </c>
      <c r="C18" s="347" t="s">
        <v>247</v>
      </c>
      <c r="D18" s="347"/>
      <c r="E18" s="347"/>
      <c r="F18" s="347"/>
      <c r="G18" s="347"/>
      <c r="H18" s="347"/>
      <c r="I18" s="347"/>
      <c r="L18" s="95"/>
      <c r="M18" s="107" t="s">
        <v>392</v>
      </c>
      <c r="N18" s="102" t="s">
        <v>148</v>
      </c>
      <c r="O18" s="95"/>
    </row>
    <row r="19" spans="2:15" ht="30.75" customHeight="1" x14ac:dyDescent="0.2">
      <c r="B19" s="172" t="s">
        <v>185</v>
      </c>
      <c r="C19" s="367" t="s">
        <v>312</v>
      </c>
      <c r="D19" s="367"/>
      <c r="E19" s="367"/>
      <c r="F19" s="367"/>
      <c r="G19" s="367"/>
      <c r="H19" s="367"/>
      <c r="I19" s="367"/>
      <c r="K19" s="217">
        <f>+(2/5)*100%</f>
        <v>0.4</v>
      </c>
      <c r="L19" s="95"/>
      <c r="M19" s="107"/>
      <c r="N19" s="102" t="s">
        <v>393</v>
      </c>
      <c r="O19" s="95"/>
    </row>
    <row r="20" spans="2:15" ht="30.75" customHeight="1" x14ac:dyDescent="0.2">
      <c r="B20" s="172" t="s">
        <v>186</v>
      </c>
      <c r="C20" s="368" t="s">
        <v>187</v>
      </c>
      <c r="D20" s="368"/>
      <c r="E20" s="368"/>
      <c r="F20" s="368"/>
      <c r="G20" s="368"/>
      <c r="H20" s="368"/>
      <c r="I20" s="368"/>
      <c r="L20" s="95"/>
      <c r="M20" s="107" t="s">
        <v>179</v>
      </c>
      <c r="N20" s="102" t="s">
        <v>152</v>
      </c>
      <c r="O20" s="95"/>
    </row>
    <row r="21" spans="2:15" ht="27.75" customHeight="1" x14ac:dyDescent="0.2">
      <c r="B21" s="369" t="s">
        <v>188</v>
      </c>
      <c r="C21" s="370" t="s">
        <v>189</v>
      </c>
      <c r="D21" s="370"/>
      <c r="E21" s="370"/>
      <c r="F21" s="371" t="s">
        <v>190</v>
      </c>
      <c r="G21" s="371"/>
      <c r="H21" s="371"/>
      <c r="I21" s="371"/>
      <c r="L21" s="95"/>
      <c r="M21" s="107" t="s">
        <v>191</v>
      </c>
      <c r="N21" s="102" t="s">
        <v>315</v>
      </c>
      <c r="O21" s="95"/>
    </row>
    <row r="22" spans="2:15" ht="27" customHeight="1" x14ac:dyDescent="0.2">
      <c r="B22" s="369"/>
      <c r="C22" s="367" t="s">
        <v>311</v>
      </c>
      <c r="D22" s="367"/>
      <c r="E22" s="367"/>
      <c r="F22" s="367" t="s">
        <v>310</v>
      </c>
      <c r="G22" s="367"/>
      <c r="H22" s="367"/>
      <c r="I22" s="367"/>
      <c r="L22" s="95"/>
      <c r="M22" s="107" t="s">
        <v>192</v>
      </c>
      <c r="N22" s="102" t="s">
        <v>156</v>
      </c>
      <c r="O22" s="95"/>
    </row>
    <row r="23" spans="2:15" ht="39.75" customHeight="1" x14ac:dyDescent="0.2">
      <c r="B23" s="172" t="s">
        <v>193</v>
      </c>
      <c r="C23" s="364" t="s">
        <v>194</v>
      </c>
      <c r="D23" s="364"/>
      <c r="E23" s="364"/>
      <c r="F23" s="364" t="s">
        <v>194</v>
      </c>
      <c r="G23" s="364"/>
      <c r="H23" s="364"/>
      <c r="I23" s="364"/>
      <c r="L23" s="95"/>
      <c r="M23" s="107"/>
      <c r="N23" s="102" t="s">
        <v>157</v>
      </c>
      <c r="O23" s="95"/>
    </row>
    <row r="24" spans="2:15" ht="48.75" customHeight="1" x14ac:dyDescent="0.2">
      <c r="B24" s="172" t="s">
        <v>195</v>
      </c>
      <c r="C24" s="375" t="s">
        <v>309</v>
      </c>
      <c r="D24" s="375"/>
      <c r="E24" s="375"/>
      <c r="F24" s="367" t="s">
        <v>342</v>
      </c>
      <c r="G24" s="367"/>
      <c r="H24" s="367"/>
      <c r="I24" s="367"/>
      <c r="L24" s="95"/>
      <c r="M24" s="113"/>
      <c r="N24" s="102" t="s">
        <v>158</v>
      </c>
      <c r="O24" s="95"/>
    </row>
    <row r="25" spans="2:15" ht="29.25" customHeight="1" x14ac:dyDescent="0.2">
      <c r="B25" s="172" t="s">
        <v>196</v>
      </c>
      <c r="C25" s="376">
        <v>43466</v>
      </c>
      <c r="D25" s="347"/>
      <c r="E25" s="347"/>
      <c r="F25" s="137" t="s">
        <v>197</v>
      </c>
      <c r="G25" s="377">
        <v>1</v>
      </c>
      <c r="H25" s="377"/>
      <c r="I25" s="377"/>
      <c r="L25" s="95"/>
      <c r="M25" s="113"/>
      <c r="N25" s="95"/>
      <c r="O25" s="95"/>
    </row>
    <row r="26" spans="2:15" ht="27" customHeight="1" x14ac:dyDescent="0.2">
      <c r="B26" s="172" t="s">
        <v>198</v>
      </c>
      <c r="C26" s="376">
        <v>43830</v>
      </c>
      <c r="D26" s="347"/>
      <c r="E26" s="347"/>
      <c r="F26" s="137" t="s">
        <v>199</v>
      </c>
      <c r="G26" s="378">
        <v>1</v>
      </c>
      <c r="H26" s="378"/>
      <c r="I26" s="378"/>
      <c r="L26" s="95"/>
      <c r="M26" s="113"/>
      <c r="N26" s="95"/>
      <c r="O26" s="95"/>
    </row>
    <row r="27" spans="2:15" ht="47.25" customHeight="1" x14ac:dyDescent="0.2">
      <c r="B27" s="172" t="s">
        <v>200</v>
      </c>
      <c r="C27" s="376" t="s">
        <v>183</v>
      </c>
      <c r="D27" s="347"/>
      <c r="E27" s="347"/>
      <c r="F27" s="148" t="s">
        <v>201</v>
      </c>
      <c r="G27" s="379" t="s">
        <v>377</v>
      </c>
      <c r="H27" s="379"/>
      <c r="I27" s="379"/>
      <c r="L27" s="95"/>
      <c r="M27" s="113"/>
      <c r="N27" s="95"/>
      <c r="O27" s="95"/>
    </row>
    <row r="28" spans="2:15" ht="30" customHeight="1" x14ac:dyDescent="0.2">
      <c r="B28" s="414" t="s">
        <v>202</v>
      </c>
      <c r="C28" s="414"/>
      <c r="D28" s="414"/>
      <c r="E28" s="414"/>
      <c r="F28" s="414"/>
      <c r="G28" s="414"/>
      <c r="H28" s="414"/>
      <c r="I28" s="414"/>
    </row>
    <row r="29" spans="2:15" ht="56.25" customHeight="1" x14ac:dyDescent="0.2">
      <c r="B29" s="171" t="s">
        <v>203</v>
      </c>
      <c r="C29" s="171" t="s">
        <v>204</v>
      </c>
      <c r="D29" s="171" t="s">
        <v>205</v>
      </c>
      <c r="E29" s="171" t="s">
        <v>206</v>
      </c>
      <c r="F29" s="171" t="s">
        <v>207</v>
      </c>
      <c r="G29" s="138" t="s">
        <v>208</v>
      </c>
      <c r="H29" s="138" t="s">
        <v>209</v>
      </c>
      <c r="I29" s="171" t="s">
        <v>210</v>
      </c>
    </row>
    <row r="30" spans="2:15" ht="19.5" customHeight="1" x14ac:dyDescent="0.2">
      <c r="B30" s="173" t="s">
        <v>211</v>
      </c>
      <c r="C30" s="242">
        <v>0</v>
      </c>
      <c r="D30" s="237">
        <f>+C30</f>
        <v>0</v>
      </c>
      <c r="E30" s="253">
        <v>0</v>
      </c>
      <c r="F30" s="245">
        <f>+E30</f>
        <v>0</v>
      </c>
      <c r="G30" s="179" t="e">
        <f t="shared" ref="G30:G41" si="0">+C30/E30</f>
        <v>#DIV/0!</v>
      </c>
      <c r="H30" s="178" t="e">
        <f>+F30/D30</f>
        <v>#DIV/0!</v>
      </c>
      <c r="I30" s="177" t="e">
        <f t="shared" ref="I30:I41" si="1">+H30/$G$26</f>
        <v>#DIV/0!</v>
      </c>
    </row>
    <row r="31" spans="2:15" ht="19.5" customHeight="1" x14ac:dyDescent="0.2">
      <c r="B31" s="173" t="s">
        <v>212</v>
      </c>
      <c r="C31" s="242">
        <v>0</v>
      </c>
      <c r="D31" s="237">
        <f t="shared" ref="D31:D41" si="2">+C31+D30</f>
        <v>0</v>
      </c>
      <c r="E31" s="253">
        <v>0</v>
      </c>
      <c r="F31" s="245">
        <f t="shared" ref="F31:F41" si="3">+E31+F30</f>
        <v>0</v>
      </c>
      <c r="G31" s="179" t="e">
        <f t="shared" si="0"/>
        <v>#DIV/0!</v>
      </c>
      <c r="H31" s="178" t="e">
        <f t="shared" ref="H31:H40" si="4">+F31/D31</f>
        <v>#DIV/0!</v>
      </c>
      <c r="I31" s="177" t="e">
        <f t="shared" si="1"/>
        <v>#DIV/0!</v>
      </c>
    </row>
    <row r="32" spans="2:15" ht="19.5" customHeight="1" x14ac:dyDescent="0.2">
      <c r="B32" s="173" t="s">
        <v>213</v>
      </c>
      <c r="C32" s="242">
        <v>0.5</v>
      </c>
      <c r="D32" s="237">
        <f t="shared" si="2"/>
        <v>0.5</v>
      </c>
      <c r="E32" s="253">
        <v>0</v>
      </c>
      <c r="F32" s="245">
        <f t="shared" si="3"/>
        <v>0</v>
      </c>
      <c r="G32" s="179" t="e">
        <f t="shared" si="0"/>
        <v>#DIV/0!</v>
      </c>
      <c r="H32" s="178">
        <f t="shared" si="4"/>
        <v>0</v>
      </c>
      <c r="I32" s="177">
        <f t="shared" si="1"/>
        <v>0</v>
      </c>
    </row>
    <row r="33" spans="2:9" ht="19.5" customHeight="1" x14ac:dyDescent="0.2">
      <c r="B33" s="173" t="s">
        <v>214</v>
      </c>
      <c r="C33" s="241">
        <v>0</v>
      </c>
      <c r="D33" s="237">
        <f t="shared" si="2"/>
        <v>0.5</v>
      </c>
      <c r="E33" s="254">
        <v>0</v>
      </c>
      <c r="F33" s="245">
        <f t="shared" si="3"/>
        <v>0</v>
      </c>
      <c r="G33" s="179" t="e">
        <f t="shared" si="0"/>
        <v>#DIV/0!</v>
      </c>
      <c r="H33" s="178">
        <f t="shared" si="4"/>
        <v>0</v>
      </c>
      <c r="I33" s="177">
        <f t="shared" si="1"/>
        <v>0</v>
      </c>
    </row>
    <row r="34" spans="2:9" ht="19.5" customHeight="1" x14ac:dyDescent="0.2">
      <c r="B34" s="173" t="s">
        <v>215</v>
      </c>
      <c r="C34" s="241">
        <v>0</v>
      </c>
      <c r="D34" s="237">
        <f t="shared" si="2"/>
        <v>0.5</v>
      </c>
      <c r="E34" s="254">
        <v>0.3</v>
      </c>
      <c r="F34" s="245">
        <f t="shared" si="3"/>
        <v>0.3</v>
      </c>
      <c r="G34" s="179">
        <f t="shared" si="0"/>
        <v>0</v>
      </c>
      <c r="H34" s="178">
        <f t="shared" si="4"/>
        <v>0.6</v>
      </c>
      <c r="I34" s="177">
        <f t="shared" si="1"/>
        <v>0.6</v>
      </c>
    </row>
    <row r="35" spans="2:9" ht="19.5" customHeight="1" x14ac:dyDescent="0.2">
      <c r="B35" s="173" t="s">
        <v>216</v>
      </c>
      <c r="C35" s="241">
        <v>0</v>
      </c>
      <c r="D35" s="237">
        <f t="shared" si="2"/>
        <v>0.5</v>
      </c>
      <c r="E35" s="254">
        <v>0.5</v>
      </c>
      <c r="F35" s="245">
        <f t="shared" si="3"/>
        <v>0.8</v>
      </c>
      <c r="G35" s="179">
        <f t="shared" si="0"/>
        <v>0</v>
      </c>
      <c r="H35" s="178">
        <f t="shared" si="4"/>
        <v>1.6</v>
      </c>
      <c r="I35" s="177">
        <f t="shared" si="1"/>
        <v>1.6</v>
      </c>
    </row>
    <row r="36" spans="2:9" ht="19.5" customHeight="1" x14ac:dyDescent="0.2">
      <c r="B36" s="173" t="s">
        <v>217</v>
      </c>
      <c r="C36" s="242">
        <v>0</v>
      </c>
      <c r="D36" s="237">
        <f t="shared" si="2"/>
        <v>0.5</v>
      </c>
      <c r="E36" s="254">
        <v>0</v>
      </c>
      <c r="F36" s="245">
        <f t="shared" si="3"/>
        <v>0.8</v>
      </c>
      <c r="G36" s="179" t="e">
        <f t="shared" si="0"/>
        <v>#DIV/0!</v>
      </c>
      <c r="H36" s="178">
        <f t="shared" si="4"/>
        <v>1.6</v>
      </c>
      <c r="I36" s="177">
        <f t="shared" si="1"/>
        <v>1.6</v>
      </c>
    </row>
    <row r="37" spans="2:9" ht="19.5" customHeight="1" x14ac:dyDescent="0.2">
      <c r="B37" s="173" t="s">
        <v>218</v>
      </c>
      <c r="C37" s="242">
        <v>0</v>
      </c>
      <c r="D37" s="237">
        <f t="shared" si="2"/>
        <v>0.5</v>
      </c>
      <c r="E37" s="254">
        <v>0.1</v>
      </c>
      <c r="F37" s="245">
        <f t="shared" si="3"/>
        <v>0.9</v>
      </c>
      <c r="G37" s="179">
        <f t="shared" si="0"/>
        <v>0</v>
      </c>
      <c r="H37" s="178">
        <f t="shared" si="4"/>
        <v>1.8</v>
      </c>
      <c r="I37" s="177">
        <f t="shared" si="1"/>
        <v>1.8</v>
      </c>
    </row>
    <row r="38" spans="2:9" ht="19.5" customHeight="1" x14ac:dyDescent="0.2">
      <c r="B38" s="173" t="s">
        <v>219</v>
      </c>
      <c r="C38" s="242">
        <v>0</v>
      </c>
      <c r="D38" s="237">
        <f t="shared" si="2"/>
        <v>0.5</v>
      </c>
      <c r="E38" s="254">
        <v>0</v>
      </c>
      <c r="F38" s="245">
        <f t="shared" si="3"/>
        <v>0.9</v>
      </c>
      <c r="G38" s="179" t="e">
        <f t="shared" si="0"/>
        <v>#DIV/0!</v>
      </c>
      <c r="H38" s="178">
        <f t="shared" si="4"/>
        <v>1.8</v>
      </c>
      <c r="I38" s="177">
        <f t="shared" si="1"/>
        <v>1.8</v>
      </c>
    </row>
    <row r="39" spans="2:9" ht="19.5" customHeight="1" x14ac:dyDescent="0.2">
      <c r="B39" s="173" t="s">
        <v>220</v>
      </c>
      <c r="C39" s="242">
        <v>0</v>
      </c>
      <c r="D39" s="237">
        <f t="shared" si="2"/>
        <v>0.5</v>
      </c>
      <c r="E39" s="253">
        <v>0</v>
      </c>
      <c r="F39" s="245">
        <f t="shared" si="3"/>
        <v>0.9</v>
      </c>
      <c r="G39" s="179" t="e">
        <f t="shared" si="0"/>
        <v>#DIV/0!</v>
      </c>
      <c r="H39" s="178">
        <f t="shared" si="4"/>
        <v>1.8</v>
      </c>
      <c r="I39" s="177">
        <f t="shared" si="1"/>
        <v>1.8</v>
      </c>
    </row>
    <row r="40" spans="2:9" ht="19.5" customHeight="1" x14ac:dyDescent="0.2">
      <c r="B40" s="173" t="s">
        <v>221</v>
      </c>
      <c r="C40" s="242">
        <v>0</v>
      </c>
      <c r="D40" s="237">
        <f t="shared" si="2"/>
        <v>0.5</v>
      </c>
      <c r="E40" s="253">
        <v>0</v>
      </c>
      <c r="F40" s="245">
        <f t="shared" si="3"/>
        <v>0.9</v>
      </c>
      <c r="G40" s="179" t="e">
        <f t="shared" si="0"/>
        <v>#DIV/0!</v>
      </c>
      <c r="H40" s="178">
        <f t="shared" si="4"/>
        <v>1.8</v>
      </c>
      <c r="I40" s="177">
        <f t="shared" si="1"/>
        <v>1.8</v>
      </c>
    </row>
    <row r="41" spans="2:9" ht="19.5" customHeight="1" x14ac:dyDescent="0.2">
      <c r="B41" s="173" t="s">
        <v>222</v>
      </c>
      <c r="C41" s="242">
        <v>0</v>
      </c>
      <c r="D41" s="237">
        <f t="shared" si="2"/>
        <v>0.5</v>
      </c>
      <c r="E41" s="253">
        <v>0.1</v>
      </c>
      <c r="F41" s="245">
        <f t="shared" si="3"/>
        <v>1</v>
      </c>
      <c r="G41" s="179">
        <f t="shared" si="0"/>
        <v>0</v>
      </c>
      <c r="H41" s="178">
        <f>+'4_MIPG'!F41/D41</f>
        <v>2</v>
      </c>
      <c r="I41" s="177">
        <f t="shared" si="1"/>
        <v>2</v>
      </c>
    </row>
    <row r="42" spans="2:9" ht="54" customHeight="1" x14ac:dyDescent="0.2">
      <c r="B42" s="176" t="s">
        <v>223</v>
      </c>
      <c r="C42" s="478"/>
      <c r="D42" s="478"/>
      <c r="E42" s="478"/>
      <c r="F42" s="478"/>
      <c r="G42" s="478"/>
      <c r="H42" s="478"/>
      <c r="I42" s="478"/>
    </row>
    <row r="43" spans="2:9" ht="29.25" customHeight="1" x14ac:dyDescent="0.2">
      <c r="B43" s="355" t="s">
        <v>224</v>
      </c>
      <c r="C43" s="355"/>
      <c r="D43" s="355"/>
      <c r="E43" s="355"/>
      <c r="F43" s="355"/>
      <c r="G43" s="355"/>
      <c r="H43" s="355"/>
      <c r="I43" s="355"/>
    </row>
    <row r="44" spans="2:9" ht="45.75" customHeight="1" x14ac:dyDescent="0.2">
      <c r="B44" s="382"/>
      <c r="C44" s="382"/>
      <c r="D44" s="382"/>
      <c r="E44" s="382"/>
      <c r="F44" s="382"/>
      <c r="G44" s="382"/>
      <c r="H44" s="382"/>
      <c r="I44" s="382"/>
    </row>
    <row r="45" spans="2:9" ht="45.75" customHeight="1" x14ac:dyDescent="0.2">
      <c r="B45" s="382"/>
      <c r="C45" s="382"/>
      <c r="D45" s="382"/>
      <c r="E45" s="382"/>
      <c r="F45" s="382"/>
      <c r="G45" s="382"/>
      <c r="H45" s="382"/>
      <c r="I45" s="382"/>
    </row>
    <row r="46" spans="2:9" ht="45.75" customHeight="1" x14ac:dyDescent="0.2">
      <c r="B46" s="382"/>
      <c r="C46" s="382"/>
      <c r="D46" s="382"/>
      <c r="E46" s="382"/>
      <c r="F46" s="382"/>
      <c r="G46" s="382"/>
      <c r="H46" s="382"/>
      <c r="I46" s="382"/>
    </row>
    <row r="47" spans="2:9" ht="45.75" customHeight="1" x14ac:dyDescent="0.2">
      <c r="B47" s="382"/>
      <c r="C47" s="382"/>
      <c r="D47" s="382"/>
      <c r="E47" s="382"/>
      <c r="F47" s="382"/>
      <c r="G47" s="382"/>
      <c r="H47" s="382"/>
      <c r="I47" s="382"/>
    </row>
    <row r="48" spans="2:9" ht="45.75" customHeight="1" x14ac:dyDescent="0.2">
      <c r="B48" s="382"/>
      <c r="C48" s="382"/>
      <c r="D48" s="382"/>
      <c r="E48" s="382"/>
      <c r="F48" s="382"/>
      <c r="G48" s="382"/>
      <c r="H48" s="382"/>
      <c r="I48" s="382"/>
    </row>
    <row r="49" spans="2:9" ht="46.5" customHeight="1" x14ac:dyDescent="0.2">
      <c r="B49" s="172" t="s">
        <v>225</v>
      </c>
      <c r="C49" s="389" t="s">
        <v>402</v>
      </c>
      <c r="D49" s="416"/>
      <c r="E49" s="416"/>
      <c r="F49" s="416"/>
      <c r="G49" s="416"/>
      <c r="H49" s="416"/>
      <c r="I49" s="416"/>
    </row>
    <row r="50" spans="2:9" ht="30" customHeight="1" x14ac:dyDescent="0.2">
      <c r="B50" s="172" t="s">
        <v>226</v>
      </c>
      <c r="C50" s="479" t="s">
        <v>411</v>
      </c>
      <c r="D50" s="479"/>
      <c r="E50" s="479"/>
      <c r="F50" s="479"/>
      <c r="G50" s="479"/>
      <c r="H50" s="479"/>
      <c r="I50" s="479"/>
    </row>
    <row r="51" spans="2:9" ht="46.5" customHeight="1" x14ac:dyDescent="0.2">
      <c r="B51" s="226" t="s">
        <v>227</v>
      </c>
      <c r="C51" s="468" t="s">
        <v>308</v>
      </c>
      <c r="D51" s="468"/>
      <c r="E51" s="468"/>
      <c r="F51" s="468"/>
      <c r="G51" s="468"/>
      <c r="H51" s="468"/>
      <c r="I51" s="468"/>
    </row>
    <row r="52" spans="2:9" ht="29.25" customHeight="1" x14ac:dyDescent="0.2">
      <c r="B52" s="355" t="s">
        <v>228</v>
      </c>
      <c r="C52" s="480"/>
      <c r="D52" s="480"/>
      <c r="E52" s="480"/>
      <c r="F52" s="480"/>
      <c r="G52" s="480"/>
      <c r="H52" s="480"/>
      <c r="I52" s="480"/>
    </row>
    <row r="53" spans="2:9" ht="33" customHeight="1" x14ac:dyDescent="0.2">
      <c r="B53" s="390" t="s">
        <v>229</v>
      </c>
      <c r="C53" s="175" t="s">
        <v>230</v>
      </c>
      <c r="D53" s="391" t="s">
        <v>231</v>
      </c>
      <c r="E53" s="391"/>
      <c r="F53" s="391"/>
      <c r="G53" s="391" t="s">
        <v>232</v>
      </c>
      <c r="H53" s="391"/>
      <c r="I53" s="391"/>
    </row>
    <row r="54" spans="2:9" ht="31.5" customHeight="1" x14ac:dyDescent="0.2">
      <c r="B54" s="390"/>
      <c r="C54" s="227"/>
      <c r="D54" s="419"/>
      <c r="E54" s="419"/>
      <c r="F54" s="419"/>
      <c r="G54" s="420"/>
      <c r="H54" s="420"/>
      <c r="I54" s="420"/>
    </row>
    <row r="55" spans="2:9" ht="31.5" customHeight="1" x14ac:dyDescent="0.2">
      <c r="B55" s="226" t="s">
        <v>233</v>
      </c>
      <c r="C55" s="423" t="s">
        <v>307</v>
      </c>
      <c r="D55" s="423"/>
      <c r="E55" s="424" t="s">
        <v>234</v>
      </c>
      <c r="F55" s="424"/>
      <c r="G55" s="423" t="s">
        <v>246</v>
      </c>
      <c r="H55" s="423"/>
      <c r="I55" s="423"/>
    </row>
    <row r="56" spans="2:9" ht="31.5" customHeight="1" x14ac:dyDescent="0.2">
      <c r="B56" s="226" t="s">
        <v>235</v>
      </c>
      <c r="C56" s="423" t="s">
        <v>246</v>
      </c>
      <c r="D56" s="423"/>
      <c r="E56" s="425" t="s">
        <v>236</v>
      </c>
      <c r="F56" s="425"/>
      <c r="G56" s="395" t="s">
        <v>324</v>
      </c>
      <c r="H56" s="396"/>
      <c r="I56" s="397"/>
    </row>
    <row r="57" spans="2:9" ht="31.5" customHeight="1" x14ac:dyDescent="0.2">
      <c r="B57" s="174" t="s">
        <v>237</v>
      </c>
      <c r="C57" s="421"/>
      <c r="D57" s="421"/>
      <c r="E57" s="422" t="s">
        <v>238</v>
      </c>
      <c r="F57" s="422"/>
      <c r="G57" s="421"/>
      <c r="H57" s="421"/>
      <c r="I57" s="421"/>
    </row>
    <row r="58" spans="2:9" ht="31.5" customHeight="1" x14ac:dyDescent="0.2">
      <c r="B58" s="174" t="s">
        <v>239</v>
      </c>
      <c r="C58" s="392"/>
      <c r="D58" s="392"/>
      <c r="E58" s="398"/>
      <c r="F58" s="398"/>
      <c r="G58" s="392"/>
      <c r="H58" s="392"/>
      <c r="I58" s="392"/>
    </row>
    <row r="59" spans="2:9" ht="15" hidden="1" x14ac:dyDescent="0.25">
      <c r="B59" s="123"/>
      <c r="C59" s="123"/>
      <c r="D59" s="5"/>
      <c r="E59" s="5"/>
      <c r="F59" s="5"/>
      <c r="G59" s="5"/>
      <c r="H59" s="5"/>
      <c r="I59" s="124"/>
    </row>
    <row r="60" spans="2:9" hidden="1" x14ac:dyDescent="0.2">
      <c r="B60" s="126"/>
      <c r="C60" s="127"/>
      <c r="D60" s="127"/>
      <c r="E60" s="128"/>
      <c r="F60" s="128"/>
      <c r="G60" s="129"/>
      <c r="H60" s="130"/>
      <c r="I60" s="127"/>
    </row>
    <row r="61" spans="2:9" hidden="1" x14ac:dyDescent="0.2">
      <c r="B61" s="126"/>
      <c r="C61" s="127"/>
      <c r="D61" s="127"/>
      <c r="E61" s="128"/>
      <c r="F61" s="128"/>
      <c r="G61" s="129"/>
      <c r="H61" s="130"/>
      <c r="I61" s="127"/>
    </row>
    <row r="62" spans="2:9" hidden="1" x14ac:dyDescent="0.2">
      <c r="B62" s="126"/>
      <c r="C62" s="127"/>
      <c r="D62" s="127"/>
      <c r="E62" s="128"/>
      <c r="F62" s="128"/>
      <c r="G62" s="129"/>
      <c r="H62" s="130"/>
      <c r="I62" s="127"/>
    </row>
    <row r="63" spans="2:9" hidden="1" x14ac:dyDescent="0.2">
      <c r="B63" s="126"/>
      <c r="C63" s="127"/>
      <c r="D63" s="127"/>
      <c r="E63" s="128"/>
      <c r="F63" s="128"/>
      <c r="G63" s="129"/>
      <c r="H63" s="130"/>
      <c r="I63" s="127"/>
    </row>
    <row r="64" spans="2:9" hidden="1" x14ac:dyDescent="0.2">
      <c r="B64" s="126"/>
      <c r="C64" s="127"/>
      <c r="D64" s="127"/>
      <c r="E64" s="128"/>
      <c r="F64" s="128"/>
      <c r="G64" s="129"/>
      <c r="H64" s="130"/>
      <c r="I64" s="127"/>
    </row>
    <row r="65" spans="2:9" hidden="1" x14ac:dyDescent="0.2">
      <c r="B65" s="126"/>
      <c r="C65" s="127"/>
      <c r="D65" s="127"/>
      <c r="E65" s="128"/>
      <c r="F65" s="128"/>
      <c r="G65" s="129"/>
      <c r="H65" s="130"/>
      <c r="I65" s="127"/>
    </row>
    <row r="66" spans="2:9" hidden="1" x14ac:dyDescent="0.2">
      <c r="B66" s="126"/>
      <c r="C66" s="127"/>
      <c r="D66" s="127"/>
      <c r="E66" s="128"/>
      <c r="F66" s="128"/>
      <c r="G66" s="129"/>
      <c r="H66" s="130"/>
      <c r="I66" s="127"/>
    </row>
    <row r="67" spans="2:9" hidden="1" x14ac:dyDescent="0.2">
      <c r="B67" s="126"/>
      <c r="C67" s="127"/>
      <c r="D67" s="127"/>
      <c r="E67" s="128"/>
      <c r="F67" s="128"/>
      <c r="G67" s="129"/>
      <c r="H67" s="130"/>
      <c r="I67" s="127"/>
    </row>
  </sheetData>
  <mergeCells count="65">
    <mergeCell ref="C57:D57"/>
    <mergeCell ref="E57:F58"/>
    <mergeCell ref="G57:I58"/>
    <mergeCell ref="C58:D58"/>
    <mergeCell ref="C55:D55"/>
    <mergeCell ref="E55:F55"/>
    <mergeCell ref="G55:I55"/>
    <mergeCell ref="C56:D56"/>
    <mergeCell ref="E56:F56"/>
    <mergeCell ref="G56:I56"/>
    <mergeCell ref="C51:I51"/>
    <mergeCell ref="B52:I52"/>
    <mergeCell ref="B53:B54"/>
    <mergeCell ref="D53:F53"/>
    <mergeCell ref="G53:I53"/>
    <mergeCell ref="D54:F54"/>
    <mergeCell ref="G54:I54"/>
    <mergeCell ref="C42:I42"/>
    <mergeCell ref="B43:I43"/>
    <mergeCell ref="B44:I48"/>
    <mergeCell ref="C49:I49"/>
    <mergeCell ref="C50:I50"/>
    <mergeCell ref="C26:E26"/>
    <mergeCell ref="G26:I26"/>
    <mergeCell ref="C27:E27"/>
    <mergeCell ref="G27:I27"/>
    <mergeCell ref="B28:I28"/>
    <mergeCell ref="C23:E23"/>
    <mergeCell ref="F23:I23"/>
    <mergeCell ref="C24:E24"/>
    <mergeCell ref="F24:I24"/>
    <mergeCell ref="C25:E25"/>
    <mergeCell ref="G25:I25"/>
    <mergeCell ref="C17:I17"/>
    <mergeCell ref="C18:I18"/>
    <mergeCell ref="C19:I19"/>
    <mergeCell ref="C20:I20"/>
    <mergeCell ref="B21:B22"/>
    <mergeCell ref="C21:E21"/>
    <mergeCell ref="F21:I21"/>
    <mergeCell ref="C22:E22"/>
    <mergeCell ref="F22:I22"/>
    <mergeCell ref="C13:I13"/>
    <mergeCell ref="C14:I14"/>
    <mergeCell ref="C15:F15"/>
    <mergeCell ref="H15:I15"/>
    <mergeCell ref="C16:F16"/>
    <mergeCell ref="H16:I16"/>
    <mergeCell ref="D10:E10"/>
    <mergeCell ref="F10:G10"/>
    <mergeCell ref="C11:F11"/>
    <mergeCell ref="H11:I11"/>
    <mergeCell ref="C12:F12"/>
    <mergeCell ref="H12:I12"/>
    <mergeCell ref="B6:I6"/>
    <mergeCell ref="B7:I7"/>
    <mergeCell ref="B8:I8"/>
    <mergeCell ref="D9:E9"/>
    <mergeCell ref="F9:I9"/>
    <mergeCell ref="B2:B5"/>
    <mergeCell ref="C5:F5"/>
    <mergeCell ref="C2:I2"/>
    <mergeCell ref="C3:I3"/>
    <mergeCell ref="C4:I4"/>
    <mergeCell ref="G5:I5"/>
  </mergeCells>
  <dataValidations count="5">
    <dataValidation type="list" allowBlank="1" showInputMessage="1" showErrorMessage="1" sqref="C27:E27 IY27:JA27 SU27:SW27 ACQ27:ACS27 AMM27:AMO27 AWI27:AWK27 BGE27:BGG27 BQA27:BQC27 BZW27:BZY27 CJS27:CJU27 CTO27:CTQ27 DDK27:DDM27 DNG27:DNI27 DXC27:DXE27 EGY27:EHA27 EQU27:EQW27 FAQ27:FAS27 FKM27:FKO27 FUI27:FUK27 GEE27:GEG27 GOA27:GOC27 GXW27:GXY27 HHS27:HHU27 HRO27:HRQ27 IBK27:IBM27 ILG27:ILI27 IVC27:IVE27 JEY27:JFA27 JOU27:JOW27 JYQ27:JYS27 KIM27:KIO27 KSI27:KSK27 LCE27:LCG27 LMA27:LMC27 LVW27:LVY27 MFS27:MFU27 MPO27:MPQ27 MZK27:MZM27 NJG27:NJI27 NTC27:NTE27 OCY27:ODA27 OMU27:OMW27 OWQ27:OWS27 PGM27:PGO27 PQI27:PQK27 QAE27:QAG27 QKA27:QKC27 QTW27:QTY27 RDS27:RDU27 RNO27:RNQ27 RXK27:RXM27 SHG27:SHI27 SRC27:SRE27 TAY27:TBA27 TKU27:TKW27 TUQ27:TUS27 UEM27:UEO27 UOI27:UOK27 UYE27:UYG27 VIA27:VIC27 VRW27:VRY27 WBS27:WBU27 WLO27:WLQ27 WVK27:WVM27 C65563:E65563 IY65563:JA65563 SU65563:SW65563 ACQ65563:ACS65563 AMM65563:AMO65563 AWI65563:AWK65563 BGE65563:BGG65563 BQA65563:BQC65563 BZW65563:BZY65563 CJS65563:CJU65563 CTO65563:CTQ65563 DDK65563:DDM65563 DNG65563:DNI65563 DXC65563:DXE65563 EGY65563:EHA65563 EQU65563:EQW65563 FAQ65563:FAS65563 FKM65563:FKO65563 FUI65563:FUK65563 GEE65563:GEG65563 GOA65563:GOC65563 GXW65563:GXY65563 HHS65563:HHU65563 HRO65563:HRQ65563 IBK65563:IBM65563 ILG65563:ILI65563 IVC65563:IVE65563 JEY65563:JFA65563 JOU65563:JOW65563 JYQ65563:JYS65563 KIM65563:KIO65563 KSI65563:KSK65563 LCE65563:LCG65563 LMA65563:LMC65563 LVW65563:LVY65563 MFS65563:MFU65563 MPO65563:MPQ65563 MZK65563:MZM65563 NJG65563:NJI65563 NTC65563:NTE65563 OCY65563:ODA65563 OMU65563:OMW65563 OWQ65563:OWS65563 PGM65563:PGO65563 PQI65563:PQK65563 QAE65563:QAG65563 QKA65563:QKC65563 QTW65563:QTY65563 RDS65563:RDU65563 RNO65563:RNQ65563 RXK65563:RXM65563 SHG65563:SHI65563 SRC65563:SRE65563 TAY65563:TBA65563 TKU65563:TKW65563 TUQ65563:TUS65563 UEM65563:UEO65563 UOI65563:UOK65563 UYE65563:UYG65563 VIA65563:VIC65563 VRW65563:VRY65563 WBS65563:WBU65563 WLO65563:WLQ65563 WVK65563:WVM65563 C131099:E131099 IY131099:JA131099 SU131099:SW131099 ACQ131099:ACS131099 AMM131099:AMO131099 AWI131099:AWK131099 BGE131099:BGG131099 BQA131099:BQC131099 BZW131099:BZY131099 CJS131099:CJU131099 CTO131099:CTQ131099 DDK131099:DDM131099 DNG131099:DNI131099 DXC131099:DXE131099 EGY131099:EHA131099 EQU131099:EQW131099 FAQ131099:FAS131099 FKM131099:FKO131099 FUI131099:FUK131099 GEE131099:GEG131099 GOA131099:GOC131099 GXW131099:GXY131099 HHS131099:HHU131099 HRO131099:HRQ131099 IBK131099:IBM131099 ILG131099:ILI131099 IVC131099:IVE131099 JEY131099:JFA131099 JOU131099:JOW131099 JYQ131099:JYS131099 KIM131099:KIO131099 KSI131099:KSK131099 LCE131099:LCG131099 LMA131099:LMC131099 LVW131099:LVY131099 MFS131099:MFU131099 MPO131099:MPQ131099 MZK131099:MZM131099 NJG131099:NJI131099 NTC131099:NTE131099 OCY131099:ODA131099 OMU131099:OMW131099 OWQ131099:OWS131099 PGM131099:PGO131099 PQI131099:PQK131099 QAE131099:QAG131099 QKA131099:QKC131099 QTW131099:QTY131099 RDS131099:RDU131099 RNO131099:RNQ131099 RXK131099:RXM131099 SHG131099:SHI131099 SRC131099:SRE131099 TAY131099:TBA131099 TKU131099:TKW131099 TUQ131099:TUS131099 UEM131099:UEO131099 UOI131099:UOK131099 UYE131099:UYG131099 VIA131099:VIC131099 VRW131099:VRY131099 WBS131099:WBU131099 WLO131099:WLQ131099 WVK131099:WVM131099 C196635:E196635 IY196635:JA196635 SU196635:SW196635 ACQ196635:ACS196635 AMM196635:AMO196635 AWI196635:AWK196635 BGE196635:BGG196635 BQA196635:BQC196635 BZW196635:BZY196635 CJS196635:CJU196635 CTO196635:CTQ196635 DDK196635:DDM196635 DNG196635:DNI196635 DXC196635:DXE196635 EGY196635:EHA196635 EQU196635:EQW196635 FAQ196635:FAS196635 FKM196635:FKO196635 FUI196635:FUK196635 GEE196635:GEG196635 GOA196635:GOC196635 GXW196635:GXY196635 HHS196635:HHU196635 HRO196635:HRQ196635 IBK196635:IBM196635 ILG196635:ILI196635 IVC196635:IVE196635 JEY196635:JFA196635 JOU196635:JOW196635 JYQ196635:JYS196635 KIM196635:KIO196635 KSI196635:KSK196635 LCE196635:LCG196635 LMA196635:LMC196635 LVW196635:LVY196635 MFS196635:MFU196635 MPO196635:MPQ196635 MZK196635:MZM196635 NJG196635:NJI196635 NTC196635:NTE196635 OCY196635:ODA196635 OMU196635:OMW196635 OWQ196635:OWS196635 PGM196635:PGO196635 PQI196635:PQK196635 QAE196635:QAG196635 QKA196635:QKC196635 QTW196635:QTY196635 RDS196635:RDU196635 RNO196635:RNQ196635 RXK196635:RXM196635 SHG196635:SHI196635 SRC196635:SRE196635 TAY196635:TBA196635 TKU196635:TKW196635 TUQ196635:TUS196635 UEM196635:UEO196635 UOI196635:UOK196635 UYE196635:UYG196635 VIA196635:VIC196635 VRW196635:VRY196635 WBS196635:WBU196635 WLO196635:WLQ196635 WVK196635:WVM196635 C262171:E262171 IY262171:JA262171 SU262171:SW262171 ACQ262171:ACS262171 AMM262171:AMO262171 AWI262171:AWK262171 BGE262171:BGG262171 BQA262171:BQC262171 BZW262171:BZY262171 CJS262171:CJU262171 CTO262171:CTQ262171 DDK262171:DDM262171 DNG262171:DNI262171 DXC262171:DXE262171 EGY262171:EHA262171 EQU262171:EQW262171 FAQ262171:FAS262171 FKM262171:FKO262171 FUI262171:FUK262171 GEE262171:GEG262171 GOA262171:GOC262171 GXW262171:GXY262171 HHS262171:HHU262171 HRO262171:HRQ262171 IBK262171:IBM262171 ILG262171:ILI262171 IVC262171:IVE262171 JEY262171:JFA262171 JOU262171:JOW262171 JYQ262171:JYS262171 KIM262171:KIO262171 KSI262171:KSK262171 LCE262171:LCG262171 LMA262171:LMC262171 LVW262171:LVY262171 MFS262171:MFU262171 MPO262171:MPQ262171 MZK262171:MZM262171 NJG262171:NJI262171 NTC262171:NTE262171 OCY262171:ODA262171 OMU262171:OMW262171 OWQ262171:OWS262171 PGM262171:PGO262171 PQI262171:PQK262171 QAE262171:QAG262171 QKA262171:QKC262171 QTW262171:QTY262171 RDS262171:RDU262171 RNO262171:RNQ262171 RXK262171:RXM262171 SHG262171:SHI262171 SRC262171:SRE262171 TAY262171:TBA262171 TKU262171:TKW262171 TUQ262171:TUS262171 UEM262171:UEO262171 UOI262171:UOK262171 UYE262171:UYG262171 VIA262171:VIC262171 VRW262171:VRY262171 WBS262171:WBU262171 WLO262171:WLQ262171 WVK262171:WVM262171 C327707:E327707 IY327707:JA327707 SU327707:SW327707 ACQ327707:ACS327707 AMM327707:AMO327707 AWI327707:AWK327707 BGE327707:BGG327707 BQA327707:BQC327707 BZW327707:BZY327707 CJS327707:CJU327707 CTO327707:CTQ327707 DDK327707:DDM327707 DNG327707:DNI327707 DXC327707:DXE327707 EGY327707:EHA327707 EQU327707:EQW327707 FAQ327707:FAS327707 FKM327707:FKO327707 FUI327707:FUK327707 GEE327707:GEG327707 GOA327707:GOC327707 GXW327707:GXY327707 HHS327707:HHU327707 HRO327707:HRQ327707 IBK327707:IBM327707 ILG327707:ILI327707 IVC327707:IVE327707 JEY327707:JFA327707 JOU327707:JOW327707 JYQ327707:JYS327707 KIM327707:KIO327707 KSI327707:KSK327707 LCE327707:LCG327707 LMA327707:LMC327707 LVW327707:LVY327707 MFS327707:MFU327707 MPO327707:MPQ327707 MZK327707:MZM327707 NJG327707:NJI327707 NTC327707:NTE327707 OCY327707:ODA327707 OMU327707:OMW327707 OWQ327707:OWS327707 PGM327707:PGO327707 PQI327707:PQK327707 QAE327707:QAG327707 QKA327707:QKC327707 QTW327707:QTY327707 RDS327707:RDU327707 RNO327707:RNQ327707 RXK327707:RXM327707 SHG327707:SHI327707 SRC327707:SRE327707 TAY327707:TBA327707 TKU327707:TKW327707 TUQ327707:TUS327707 UEM327707:UEO327707 UOI327707:UOK327707 UYE327707:UYG327707 VIA327707:VIC327707 VRW327707:VRY327707 WBS327707:WBU327707 WLO327707:WLQ327707 WVK327707:WVM327707 C393243:E393243 IY393243:JA393243 SU393243:SW393243 ACQ393243:ACS393243 AMM393243:AMO393243 AWI393243:AWK393243 BGE393243:BGG393243 BQA393243:BQC393243 BZW393243:BZY393243 CJS393243:CJU393243 CTO393243:CTQ393243 DDK393243:DDM393243 DNG393243:DNI393243 DXC393243:DXE393243 EGY393243:EHA393243 EQU393243:EQW393243 FAQ393243:FAS393243 FKM393243:FKO393243 FUI393243:FUK393243 GEE393243:GEG393243 GOA393243:GOC393243 GXW393243:GXY393243 HHS393243:HHU393243 HRO393243:HRQ393243 IBK393243:IBM393243 ILG393243:ILI393243 IVC393243:IVE393243 JEY393243:JFA393243 JOU393243:JOW393243 JYQ393243:JYS393243 KIM393243:KIO393243 KSI393243:KSK393243 LCE393243:LCG393243 LMA393243:LMC393243 LVW393243:LVY393243 MFS393243:MFU393243 MPO393243:MPQ393243 MZK393243:MZM393243 NJG393243:NJI393243 NTC393243:NTE393243 OCY393243:ODA393243 OMU393243:OMW393243 OWQ393243:OWS393243 PGM393243:PGO393243 PQI393243:PQK393243 QAE393243:QAG393243 QKA393243:QKC393243 QTW393243:QTY393243 RDS393243:RDU393243 RNO393243:RNQ393243 RXK393243:RXM393243 SHG393243:SHI393243 SRC393243:SRE393243 TAY393243:TBA393243 TKU393243:TKW393243 TUQ393243:TUS393243 UEM393243:UEO393243 UOI393243:UOK393243 UYE393243:UYG393243 VIA393243:VIC393243 VRW393243:VRY393243 WBS393243:WBU393243 WLO393243:WLQ393243 WVK393243:WVM393243 C458779:E458779 IY458779:JA458779 SU458779:SW458779 ACQ458779:ACS458779 AMM458779:AMO458779 AWI458779:AWK458779 BGE458779:BGG458779 BQA458779:BQC458779 BZW458779:BZY458779 CJS458779:CJU458779 CTO458779:CTQ458779 DDK458779:DDM458779 DNG458779:DNI458779 DXC458779:DXE458779 EGY458779:EHA458779 EQU458779:EQW458779 FAQ458779:FAS458779 FKM458779:FKO458779 FUI458779:FUK458779 GEE458779:GEG458779 GOA458779:GOC458779 GXW458779:GXY458779 HHS458779:HHU458779 HRO458779:HRQ458779 IBK458779:IBM458779 ILG458779:ILI458779 IVC458779:IVE458779 JEY458779:JFA458779 JOU458779:JOW458779 JYQ458779:JYS458779 KIM458779:KIO458779 KSI458779:KSK458779 LCE458779:LCG458779 LMA458779:LMC458779 LVW458779:LVY458779 MFS458779:MFU458779 MPO458779:MPQ458779 MZK458779:MZM458779 NJG458779:NJI458779 NTC458779:NTE458779 OCY458779:ODA458779 OMU458779:OMW458779 OWQ458779:OWS458779 PGM458779:PGO458779 PQI458779:PQK458779 QAE458779:QAG458779 QKA458779:QKC458779 QTW458779:QTY458779 RDS458779:RDU458779 RNO458779:RNQ458779 RXK458779:RXM458779 SHG458779:SHI458779 SRC458779:SRE458779 TAY458779:TBA458779 TKU458779:TKW458779 TUQ458779:TUS458779 UEM458779:UEO458779 UOI458779:UOK458779 UYE458779:UYG458779 VIA458779:VIC458779 VRW458779:VRY458779 WBS458779:WBU458779 WLO458779:WLQ458779 WVK458779:WVM458779 C524315:E524315 IY524315:JA524315 SU524315:SW524315 ACQ524315:ACS524315 AMM524315:AMO524315 AWI524315:AWK524315 BGE524315:BGG524315 BQA524315:BQC524315 BZW524315:BZY524315 CJS524315:CJU524315 CTO524315:CTQ524315 DDK524315:DDM524315 DNG524315:DNI524315 DXC524315:DXE524315 EGY524315:EHA524315 EQU524315:EQW524315 FAQ524315:FAS524315 FKM524315:FKO524315 FUI524315:FUK524315 GEE524315:GEG524315 GOA524315:GOC524315 GXW524315:GXY524315 HHS524315:HHU524315 HRO524315:HRQ524315 IBK524315:IBM524315 ILG524315:ILI524315 IVC524315:IVE524315 JEY524315:JFA524315 JOU524315:JOW524315 JYQ524315:JYS524315 KIM524315:KIO524315 KSI524315:KSK524315 LCE524315:LCG524315 LMA524315:LMC524315 LVW524315:LVY524315 MFS524315:MFU524315 MPO524315:MPQ524315 MZK524315:MZM524315 NJG524315:NJI524315 NTC524315:NTE524315 OCY524315:ODA524315 OMU524315:OMW524315 OWQ524315:OWS524315 PGM524315:PGO524315 PQI524315:PQK524315 QAE524315:QAG524315 QKA524315:QKC524315 QTW524315:QTY524315 RDS524315:RDU524315 RNO524315:RNQ524315 RXK524315:RXM524315 SHG524315:SHI524315 SRC524315:SRE524315 TAY524315:TBA524315 TKU524315:TKW524315 TUQ524315:TUS524315 UEM524315:UEO524315 UOI524315:UOK524315 UYE524315:UYG524315 VIA524315:VIC524315 VRW524315:VRY524315 WBS524315:WBU524315 WLO524315:WLQ524315 WVK524315:WVM524315 C589851:E589851 IY589851:JA589851 SU589851:SW589851 ACQ589851:ACS589851 AMM589851:AMO589851 AWI589851:AWK589851 BGE589851:BGG589851 BQA589851:BQC589851 BZW589851:BZY589851 CJS589851:CJU589851 CTO589851:CTQ589851 DDK589851:DDM589851 DNG589851:DNI589851 DXC589851:DXE589851 EGY589851:EHA589851 EQU589851:EQW589851 FAQ589851:FAS589851 FKM589851:FKO589851 FUI589851:FUK589851 GEE589851:GEG589851 GOA589851:GOC589851 GXW589851:GXY589851 HHS589851:HHU589851 HRO589851:HRQ589851 IBK589851:IBM589851 ILG589851:ILI589851 IVC589851:IVE589851 JEY589851:JFA589851 JOU589851:JOW589851 JYQ589851:JYS589851 KIM589851:KIO589851 KSI589851:KSK589851 LCE589851:LCG589851 LMA589851:LMC589851 LVW589851:LVY589851 MFS589851:MFU589851 MPO589851:MPQ589851 MZK589851:MZM589851 NJG589851:NJI589851 NTC589851:NTE589851 OCY589851:ODA589851 OMU589851:OMW589851 OWQ589851:OWS589851 PGM589851:PGO589851 PQI589851:PQK589851 QAE589851:QAG589851 QKA589851:QKC589851 QTW589851:QTY589851 RDS589851:RDU589851 RNO589851:RNQ589851 RXK589851:RXM589851 SHG589851:SHI589851 SRC589851:SRE589851 TAY589851:TBA589851 TKU589851:TKW589851 TUQ589851:TUS589851 UEM589851:UEO589851 UOI589851:UOK589851 UYE589851:UYG589851 VIA589851:VIC589851 VRW589851:VRY589851 WBS589851:WBU589851 WLO589851:WLQ589851 WVK589851:WVM589851 C655387:E655387 IY655387:JA655387 SU655387:SW655387 ACQ655387:ACS655387 AMM655387:AMO655387 AWI655387:AWK655387 BGE655387:BGG655387 BQA655387:BQC655387 BZW655387:BZY655387 CJS655387:CJU655387 CTO655387:CTQ655387 DDK655387:DDM655387 DNG655387:DNI655387 DXC655387:DXE655387 EGY655387:EHA655387 EQU655387:EQW655387 FAQ655387:FAS655387 FKM655387:FKO655387 FUI655387:FUK655387 GEE655387:GEG655387 GOA655387:GOC655387 GXW655387:GXY655387 HHS655387:HHU655387 HRO655387:HRQ655387 IBK655387:IBM655387 ILG655387:ILI655387 IVC655387:IVE655387 JEY655387:JFA655387 JOU655387:JOW655387 JYQ655387:JYS655387 KIM655387:KIO655387 KSI655387:KSK655387 LCE655387:LCG655387 LMA655387:LMC655387 LVW655387:LVY655387 MFS655387:MFU655387 MPO655387:MPQ655387 MZK655387:MZM655387 NJG655387:NJI655387 NTC655387:NTE655387 OCY655387:ODA655387 OMU655387:OMW655387 OWQ655387:OWS655387 PGM655387:PGO655387 PQI655387:PQK655387 QAE655387:QAG655387 QKA655387:QKC655387 QTW655387:QTY655387 RDS655387:RDU655387 RNO655387:RNQ655387 RXK655387:RXM655387 SHG655387:SHI655387 SRC655387:SRE655387 TAY655387:TBA655387 TKU655387:TKW655387 TUQ655387:TUS655387 UEM655387:UEO655387 UOI655387:UOK655387 UYE655387:UYG655387 VIA655387:VIC655387 VRW655387:VRY655387 WBS655387:WBU655387 WLO655387:WLQ655387 WVK655387:WVM655387 C720923:E720923 IY720923:JA720923 SU720923:SW720923 ACQ720923:ACS720923 AMM720923:AMO720923 AWI720923:AWK720923 BGE720923:BGG720923 BQA720923:BQC720923 BZW720923:BZY720923 CJS720923:CJU720923 CTO720923:CTQ720923 DDK720923:DDM720923 DNG720923:DNI720923 DXC720923:DXE720923 EGY720923:EHA720923 EQU720923:EQW720923 FAQ720923:FAS720923 FKM720923:FKO720923 FUI720923:FUK720923 GEE720923:GEG720923 GOA720923:GOC720923 GXW720923:GXY720923 HHS720923:HHU720923 HRO720923:HRQ720923 IBK720923:IBM720923 ILG720923:ILI720923 IVC720923:IVE720923 JEY720923:JFA720923 JOU720923:JOW720923 JYQ720923:JYS720923 KIM720923:KIO720923 KSI720923:KSK720923 LCE720923:LCG720923 LMA720923:LMC720923 LVW720923:LVY720923 MFS720923:MFU720923 MPO720923:MPQ720923 MZK720923:MZM720923 NJG720923:NJI720923 NTC720923:NTE720923 OCY720923:ODA720923 OMU720923:OMW720923 OWQ720923:OWS720923 PGM720923:PGO720923 PQI720923:PQK720923 QAE720923:QAG720923 QKA720923:QKC720923 QTW720923:QTY720923 RDS720923:RDU720923 RNO720923:RNQ720923 RXK720923:RXM720923 SHG720923:SHI720923 SRC720923:SRE720923 TAY720923:TBA720923 TKU720923:TKW720923 TUQ720923:TUS720923 UEM720923:UEO720923 UOI720923:UOK720923 UYE720923:UYG720923 VIA720923:VIC720923 VRW720923:VRY720923 WBS720923:WBU720923 WLO720923:WLQ720923 WVK720923:WVM720923 C786459:E786459 IY786459:JA786459 SU786459:SW786459 ACQ786459:ACS786459 AMM786459:AMO786459 AWI786459:AWK786459 BGE786459:BGG786459 BQA786459:BQC786459 BZW786459:BZY786459 CJS786459:CJU786459 CTO786459:CTQ786459 DDK786459:DDM786459 DNG786459:DNI786459 DXC786459:DXE786459 EGY786459:EHA786459 EQU786459:EQW786459 FAQ786459:FAS786459 FKM786459:FKO786459 FUI786459:FUK786459 GEE786459:GEG786459 GOA786459:GOC786459 GXW786459:GXY786459 HHS786459:HHU786459 HRO786459:HRQ786459 IBK786459:IBM786459 ILG786459:ILI786459 IVC786459:IVE786459 JEY786459:JFA786459 JOU786459:JOW786459 JYQ786459:JYS786459 KIM786459:KIO786459 KSI786459:KSK786459 LCE786459:LCG786459 LMA786459:LMC786459 LVW786459:LVY786459 MFS786459:MFU786459 MPO786459:MPQ786459 MZK786459:MZM786459 NJG786459:NJI786459 NTC786459:NTE786459 OCY786459:ODA786459 OMU786459:OMW786459 OWQ786459:OWS786459 PGM786459:PGO786459 PQI786459:PQK786459 QAE786459:QAG786459 QKA786459:QKC786459 QTW786459:QTY786459 RDS786459:RDU786459 RNO786459:RNQ786459 RXK786459:RXM786459 SHG786459:SHI786459 SRC786459:SRE786459 TAY786459:TBA786459 TKU786459:TKW786459 TUQ786459:TUS786459 UEM786459:UEO786459 UOI786459:UOK786459 UYE786459:UYG786459 VIA786459:VIC786459 VRW786459:VRY786459 WBS786459:WBU786459 WLO786459:WLQ786459 WVK786459:WVM786459 C851995:E851995 IY851995:JA851995 SU851995:SW851995 ACQ851995:ACS851995 AMM851995:AMO851995 AWI851995:AWK851995 BGE851995:BGG851995 BQA851995:BQC851995 BZW851995:BZY851995 CJS851995:CJU851995 CTO851995:CTQ851995 DDK851995:DDM851995 DNG851995:DNI851995 DXC851995:DXE851995 EGY851995:EHA851995 EQU851995:EQW851995 FAQ851995:FAS851995 FKM851995:FKO851995 FUI851995:FUK851995 GEE851995:GEG851995 GOA851995:GOC851995 GXW851995:GXY851995 HHS851995:HHU851995 HRO851995:HRQ851995 IBK851995:IBM851995 ILG851995:ILI851995 IVC851995:IVE851995 JEY851995:JFA851995 JOU851995:JOW851995 JYQ851995:JYS851995 KIM851995:KIO851995 KSI851995:KSK851995 LCE851995:LCG851995 LMA851995:LMC851995 LVW851995:LVY851995 MFS851995:MFU851995 MPO851995:MPQ851995 MZK851995:MZM851995 NJG851995:NJI851995 NTC851995:NTE851995 OCY851995:ODA851995 OMU851995:OMW851995 OWQ851995:OWS851995 PGM851995:PGO851995 PQI851995:PQK851995 QAE851995:QAG851995 QKA851995:QKC851995 QTW851995:QTY851995 RDS851995:RDU851995 RNO851995:RNQ851995 RXK851995:RXM851995 SHG851995:SHI851995 SRC851995:SRE851995 TAY851995:TBA851995 TKU851995:TKW851995 TUQ851995:TUS851995 UEM851995:UEO851995 UOI851995:UOK851995 UYE851995:UYG851995 VIA851995:VIC851995 VRW851995:VRY851995 WBS851995:WBU851995 WLO851995:WLQ851995 WVK851995:WVM851995 C917531:E917531 IY917531:JA917531 SU917531:SW917531 ACQ917531:ACS917531 AMM917531:AMO917531 AWI917531:AWK917531 BGE917531:BGG917531 BQA917531:BQC917531 BZW917531:BZY917531 CJS917531:CJU917531 CTO917531:CTQ917531 DDK917531:DDM917531 DNG917531:DNI917531 DXC917531:DXE917531 EGY917531:EHA917531 EQU917531:EQW917531 FAQ917531:FAS917531 FKM917531:FKO917531 FUI917531:FUK917531 GEE917531:GEG917531 GOA917531:GOC917531 GXW917531:GXY917531 HHS917531:HHU917531 HRO917531:HRQ917531 IBK917531:IBM917531 ILG917531:ILI917531 IVC917531:IVE917531 JEY917531:JFA917531 JOU917531:JOW917531 JYQ917531:JYS917531 KIM917531:KIO917531 KSI917531:KSK917531 LCE917531:LCG917531 LMA917531:LMC917531 LVW917531:LVY917531 MFS917531:MFU917531 MPO917531:MPQ917531 MZK917531:MZM917531 NJG917531:NJI917531 NTC917531:NTE917531 OCY917531:ODA917531 OMU917531:OMW917531 OWQ917531:OWS917531 PGM917531:PGO917531 PQI917531:PQK917531 QAE917531:QAG917531 QKA917531:QKC917531 QTW917531:QTY917531 RDS917531:RDU917531 RNO917531:RNQ917531 RXK917531:RXM917531 SHG917531:SHI917531 SRC917531:SRE917531 TAY917531:TBA917531 TKU917531:TKW917531 TUQ917531:TUS917531 UEM917531:UEO917531 UOI917531:UOK917531 UYE917531:UYG917531 VIA917531:VIC917531 VRW917531:VRY917531 WBS917531:WBU917531 WLO917531:WLQ917531 WVK917531:WVM917531 C983067:E983067 IY983067:JA983067 SU983067:SW983067 ACQ983067:ACS983067 AMM983067:AMO983067 AWI983067:AWK983067 BGE983067:BGG983067 BQA983067:BQC983067 BZW983067:BZY983067 CJS983067:CJU983067 CTO983067:CTQ983067 DDK983067:DDM983067 DNG983067:DNI983067 DXC983067:DXE983067 EGY983067:EHA983067 EQU983067:EQW983067 FAQ983067:FAS983067 FKM983067:FKO983067 FUI983067:FUK983067 GEE983067:GEG983067 GOA983067:GOC983067 GXW983067:GXY983067 HHS983067:HHU983067 HRO983067:HRQ983067 IBK983067:IBM983067 ILG983067:ILI983067 IVC983067:IVE983067 JEY983067:JFA983067 JOU983067:JOW983067 JYQ983067:JYS983067 KIM983067:KIO983067 KSI983067:KSK983067 LCE983067:LCG983067 LMA983067:LMC983067 LVW983067:LVY983067 MFS983067:MFU983067 MPO983067:MPQ983067 MZK983067:MZM983067 NJG983067:NJI983067 NTC983067:NTE983067 OCY983067:ODA983067 OMU983067:OMW983067 OWQ983067:OWS983067 PGM983067:PGO983067 PQI983067:PQK983067 QAE983067:QAG983067 QKA983067:QKC983067 QTW983067:QTY983067 RDS983067:RDU983067 RNO983067:RNQ983067 RXK983067:RXM983067 SHG983067:SHI983067 SRC983067:SRE983067 TAY983067:TBA983067 TKU983067:TKW983067 TUQ983067:TUS983067 UEM983067:UEO983067 UOI983067:UOK983067 UYE983067:UYG983067 VIA983067:VIC983067 VRW983067:VRY983067 WBS983067:WBU983067 WLO983067:WLQ983067 WVK983067:WVM983067">
      <formula1>#REF!</formula1>
    </dataValidation>
    <dataValidation type="list" allowBlank="1" showInputMessage="1" showErrorMessage="1" sqref="H15:I15 JD15:JE15 SZ15:TA15 ACV15:ACW15 AMR15:AMS15 AWN15:AWO15 BGJ15:BGK15 BQF15:BQG15 CAB15:CAC15 CJX15:CJY15 CTT15:CTU15 DDP15:DDQ15 DNL15:DNM15 DXH15:DXI15 EHD15:EHE15 EQZ15:ERA15 FAV15:FAW15 FKR15:FKS15 FUN15:FUO15 GEJ15:GEK15 GOF15:GOG15 GYB15:GYC15 HHX15:HHY15 HRT15:HRU15 IBP15:IBQ15 ILL15:ILM15 IVH15:IVI15 JFD15:JFE15 JOZ15:JPA15 JYV15:JYW15 KIR15:KIS15 KSN15:KSO15 LCJ15:LCK15 LMF15:LMG15 LWB15:LWC15 MFX15:MFY15 MPT15:MPU15 MZP15:MZQ15 NJL15:NJM15 NTH15:NTI15 ODD15:ODE15 OMZ15:ONA15 OWV15:OWW15 PGR15:PGS15 PQN15:PQO15 QAJ15:QAK15 QKF15:QKG15 QUB15:QUC15 RDX15:RDY15 RNT15:RNU15 RXP15:RXQ15 SHL15:SHM15 SRH15:SRI15 TBD15:TBE15 TKZ15:TLA15 TUV15:TUW15 UER15:UES15 UON15:UOO15 UYJ15:UYK15 VIF15:VIG15 VSB15:VSC15 WBX15:WBY15 WLT15:WLU15 WVP15:WVQ15 H65551:I65551 JD65551:JE65551 SZ65551:TA65551 ACV65551:ACW65551 AMR65551:AMS65551 AWN65551:AWO65551 BGJ65551:BGK65551 BQF65551:BQG65551 CAB65551:CAC65551 CJX65551:CJY65551 CTT65551:CTU65551 DDP65551:DDQ65551 DNL65551:DNM65551 DXH65551:DXI65551 EHD65551:EHE65551 EQZ65551:ERA65551 FAV65551:FAW65551 FKR65551:FKS65551 FUN65551:FUO65551 GEJ65551:GEK65551 GOF65551:GOG65551 GYB65551:GYC65551 HHX65551:HHY65551 HRT65551:HRU65551 IBP65551:IBQ65551 ILL65551:ILM65551 IVH65551:IVI65551 JFD65551:JFE65551 JOZ65551:JPA65551 JYV65551:JYW65551 KIR65551:KIS65551 KSN65551:KSO65551 LCJ65551:LCK65551 LMF65551:LMG65551 LWB65551:LWC65551 MFX65551:MFY65551 MPT65551:MPU65551 MZP65551:MZQ65551 NJL65551:NJM65551 NTH65551:NTI65551 ODD65551:ODE65551 OMZ65551:ONA65551 OWV65551:OWW65551 PGR65551:PGS65551 PQN65551:PQO65551 QAJ65551:QAK65551 QKF65551:QKG65551 QUB65551:QUC65551 RDX65551:RDY65551 RNT65551:RNU65551 RXP65551:RXQ65551 SHL65551:SHM65551 SRH65551:SRI65551 TBD65551:TBE65551 TKZ65551:TLA65551 TUV65551:TUW65551 UER65551:UES65551 UON65551:UOO65551 UYJ65551:UYK65551 VIF65551:VIG65551 VSB65551:VSC65551 WBX65551:WBY65551 WLT65551:WLU65551 WVP65551:WVQ65551 H131087:I131087 JD131087:JE131087 SZ131087:TA131087 ACV131087:ACW131087 AMR131087:AMS131087 AWN131087:AWO131087 BGJ131087:BGK131087 BQF131087:BQG131087 CAB131087:CAC131087 CJX131087:CJY131087 CTT131087:CTU131087 DDP131087:DDQ131087 DNL131087:DNM131087 DXH131087:DXI131087 EHD131087:EHE131087 EQZ131087:ERA131087 FAV131087:FAW131087 FKR131087:FKS131087 FUN131087:FUO131087 GEJ131087:GEK131087 GOF131087:GOG131087 GYB131087:GYC131087 HHX131087:HHY131087 HRT131087:HRU131087 IBP131087:IBQ131087 ILL131087:ILM131087 IVH131087:IVI131087 JFD131087:JFE131087 JOZ131087:JPA131087 JYV131087:JYW131087 KIR131087:KIS131087 KSN131087:KSO131087 LCJ131087:LCK131087 LMF131087:LMG131087 LWB131087:LWC131087 MFX131087:MFY131087 MPT131087:MPU131087 MZP131087:MZQ131087 NJL131087:NJM131087 NTH131087:NTI131087 ODD131087:ODE131087 OMZ131087:ONA131087 OWV131087:OWW131087 PGR131087:PGS131087 PQN131087:PQO131087 QAJ131087:QAK131087 QKF131087:QKG131087 QUB131087:QUC131087 RDX131087:RDY131087 RNT131087:RNU131087 RXP131087:RXQ131087 SHL131087:SHM131087 SRH131087:SRI131087 TBD131087:TBE131087 TKZ131087:TLA131087 TUV131087:TUW131087 UER131087:UES131087 UON131087:UOO131087 UYJ131087:UYK131087 VIF131087:VIG131087 VSB131087:VSC131087 WBX131087:WBY131087 WLT131087:WLU131087 WVP131087:WVQ131087 H196623:I196623 JD196623:JE196623 SZ196623:TA196623 ACV196623:ACW196623 AMR196623:AMS196623 AWN196623:AWO196623 BGJ196623:BGK196623 BQF196623:BQG196623 CAB196623:CAC196623 CJX196623:CJY196623 CTT196623:CTU196623 DDP196623:DDQ196623 DNL196623:DNM196623 DXH196623:DXI196623 EHD196623:EHE196623 EQZ196623:ERA196623 FAV196623:FAW196623 FKR196623:FKS196623 FUN196623:FUO196623 GEJ196623:GEK196623 GOF196623:GOG196623 GYB196623:GYC196623 HHX196623:HHY196623 HRT196623:HRU196623 IBP196623:IBQ196623 ILL196623:ILM196623 IVH196623:IVI196623 JFD196623:JFE196623 JOZ196623:JPA196623 JYV196623:JYW196623 KIR196623:KIS196623 KSN196623:KSO196623 LCJ196623:LCK196623 LMF196623:LMG196623 LWB196623:LWC196623 MFX196623:MFY196623 MPT196623:MPU196623 MZP196623:MZQ196623 NJL196623:NJM196623 NTH196623:NTI196623 ODD196623:ODE196623 OMZ196623:ONA196623 OWV196623:OWW196623 PGR196623:PGS196623 PQN196623:PQO196623 QAJ196623:QAK196623 QKF196623:QKG196623 QUB196623:QUC196623 RDX196623:RDY196623 RNT196623:RNU196623 RXP196623:RXQ196623 SHL196623:SHM196623 SRH196623:SRI196623 TBD196623:TBE196623 TKZ196623:TLA196623 TUV196623:TUW196623 UER196623:UES196623 UON196623:UOO196623 UYJ196623:UYK196623 VIF196623:VIG196623 VSB196623:VSC196623 WBX196623:WBY196623 WLT196623:WLU196623 WVP196623:WVQ196623 H262159:I262159 JD262159:JE262159 SZ262159:TA262159 ACV262159:ACW262159 AMR262159:AMS262159 AWN262159:AWO262159 BGJ262159:BGK262159 BQF262159:BQG262159 CAB262159:CAC262159 CJX262159:CJY262159 CTT262159:CTU262159 DDP262159:DDQ262159 DNL262159:DNM262159 DXH262159:DXI262159 EHD262159:EHE262159 EQZ262159:ERA262159 FAV262159:FAW262159 FKR262159:FKS262159 FUN262159:FUO262159 GEJ262159:GEK262159 GOF262159:GOG262159 GYB262159:GYC262159 HHX262159:HHY262159 HRT262159:HRU262159 IBP262159:IBQ262159 ILL262159:ILM262159 IVH262159:IVI262159 JFD262159:JFE262159 JOZ262159:JPA262159 JYV262159:JYW262159 KIR262159:KIS262159 KSN262159:KSO262159 LCJ262159:LCK262159 LMF262159:LMG262159 LWB262159:LWC262159 MFX262159:MFY262159 MPT262159:MPU262159 MZP262159:MZQ262159 NJL262159:NJM262159 NTH262159:NTI262159 ODD262159:ODE262159 OMZ262159:ONA262159 OWV262159:OWW262159 PGR262159:PGS262159 PQN262159:PQO262159 QAJ262159:QAK262159 QKF262159:QKG262159 QUB262159:QUC262159 RDX262159:RDY262159 RNT262159:RNU262159 RXP262159:RXQ262159 SHL262159:SHM262159 SRH262159:SRI262159 TBD262159:TBE262159 TKZ262159:TLA262159 TUV262159:TUW262159 UER262159:UES262159 UON262159:UOO262159 UYJ262159:UYK262159 VIF262159:VIG262159 VSB262159:VSC262159 WBX262159:WBY262159 WLT262159:WLU262159 WVP262159:WVQ262159 H327695:I327695 JD327695:JE327695 SZ327695:TA327695 ACV327695:ACW327695 AMR327695:AMS327695 AWN327695:AWO327695 BGJ327695:BGK327695 BQF327695:BQG327695 CAB327695:CAC327695 CJX327695:CJY327695 CTT327695:CTU327695 DDP327695:DDQ327695 DNL327695:DNM327695 DXH327695:DXI327695 EHD327695:EHE327695 EQZ327695:ERA327695 FAV327695:FAW327695 FKR327695:FKS327695 FUN327695:FUO327695 GEJ327695:GEK327695 GOF327695:GOG327695 GYB327695:GYC327695 HHX327695:HHY327695 HRT327695:HRU327695 IBP327695:IBQ327695 ILL327695:ILM327695 IVH327695:IVI327695 JFD327695:JFE327695 JOZ327695:JPA327695 JYV327695:JYW327695 KIR327695:KIS327695 KSN327695:KSO327695 LCJ327695:LCK327695 LMF327695:LMG327695 LWB327695:LWC327695 MFX327695:MFY327695 MPT327695:MPU327695 MZP327695:MZQ327695 NJL327695:NJM327695 NTH327695:NTI327695 ODD327695:ODE327695 OMZ327695:ONA327695 OWV327695:OWW327695 PGR327695:PGS327695 PQN327695:PQO327695 QAJ327695:QAK327695 QKF327695:QKG327695 QUB327695:QUC327695 RDX327695:RDY327695 RNT327695:RNU327695 RXP327695:RXQ327695 SHL327695:SHM327695 SRH327695:SRI327695 TBD327695:TBE327695 TKZ327695:TLA327695 TUV327695:TUW327695 UER327695:UES327695 UON327695:UOO327695 UYJ327695:UYK327695 VIF327695:VIG327695 VSB327695:VSC327695 WBX327695:WBY327695 WLT327695:WLU327695 WVP327695:WVQ327695 H393231:I393231 JD393231:JE393231 SZ393231:TA393231 ACV393231:ACW393231 AMR393231:AMS393231 AWN393231:AWO393231 BGJ393231:BGK393231 BQF393231:BQG393231 CAB393231:CAC393231 CJX393231:CJY393231 CTT393231:CTU393231 DDP393231:DDQ393231 DNL393231:DNM393231 DXH393231:DXI393231 EHD393231:EHE393231 EQZ393231:ERA393231 FAV393231:FAW393231 FKR393231:FKS393231 FUN393231:FUO393231 GEJ393231:GEK393231 GOF393231:GOG393231 GYB393231:GYC393231 HHX393231:HHY393231 HRT393231:HRU393231 IBP393231:IBQ393231 ILL393231:ILM393231 IVH393231:IVI393231 JFD393231:JFE393231 JOZ393231:JPA393231 JYV393231:JYW393231 KIR393231:KIS393231 KSN393231:KSO393231 LCJ393231:LCK393231 LMF393231:LMG393231 LWB393231:LWC393231 MFX393231:MFY393231 MPT393231:MPU393231 MZP393231:MZQ393231 NJL393231:NJM393231 NTH393231:NTI393231 ODD393231:ODE393231 OMZ393231:ONA393231 OWV393231:OWW393231 PGR393231:PGS393231 PQN393231:PQO393231 QAJ393231:QAK393231 QKF393231:QKG393231 QUB393231:QUC393231 RDX393231:RDY393231 RNT393231:RNU393231 RXP393231:RXQ393231 SHL393231:SHM393231 SRH393231:SRI393231 TBD393231:TBE393231 TKZ393231:TLA393231 TUV393231:TUW393231 UER393231:UES393231 UON393231:UOO393231 UYJ393231:UYK393231 VIF393231:VIG393231 VSB393231:VSC393231 WBX393231:WBY393231 WLT393231:WLU393231 WVP393231:WVQ393231 H458767:I458767 JD458767:JE458767 SZ458767:TA458767 ACV458767:ACW458767 AMR458767:AMS458767 AWN458767:AWO458767 BGJ458767:BGK458767 BQF458767:BQG458767 CAB458767:CAC458767 CJX458767:CJY458767 CTT458767:CTU458767 DDP458767:DDQ458767 DNL458767:DNM458767 DXH458767:DXI458767 EHD458767:EHE458767 EQZ458767:ERA458767 FAV458767:FAW458767 FKR458767:FKS458767 FUN458767:FUO458767 GEJ458767:GEK458767 GOF458767:GOG458767 GYB458767:GYC458767 HHX458767:HHY458767 HRT458767:HRU458767 IBP458767:IBQ458767 ILL458767:ILM458767 IVH458767:IVI458767 JFD458767:JFE458767 JOZ458767:JPA458767 JYV458767:JYW458767 KIR458767:KIS458767 KSN458767:KSO458767 LCJ458767:LCK458767 LMF458767:LMG458767 LWB458767:LWC458767 MFX458767:MFY458767 MPT458767:MPU458767 MZP458767:MZQ458767 NJL458767:NJM458767 NTH458767:NTI458767 ODD458767:ODE458767 OMZ458767:ONA458767 OWV458767:OWW458767 PGR458767:PGS458767 PQN458767:PQO458767 QAJ458767:QAK458767 QKF458767:QKG458767 QUB458767:QUC458767 RDX458767:RDY458767 RNT458767:RNU458767 RXP458767:RXQ458767 SHL458767:SHM458767 SRH458767:SRI458767 TBD458767:TBE458767 TKZ458767:TLA458767 TUV458767:TUW458767 UER458767:UES458767 UON458767:UOO458767 UYJ458767:UYK458767 VIF458767:VIG458767 VSB458767:VSC458767 WBX458767:WBY458767 WLT458767:WLU458767 WVP458767:WVQ458767 H524303:I524303 JD524303:JE524303 SZ524303:TA524303 ACV524303:ACW524303 AMR524303:AMS524303 AWN524303:AWO524303 BGJ524303:BGK524303 BQF524303:BQG524303 CAB524303:CAC524303 CJX524303:CJY524303 CTT524303:CTU524303 DDP524303:DDQ524303 DNL524303:DNM524303 DXH524303:DXI524303 EHD524303:EHE524303 EQZ524303:ERA524303 FAV524303:FAW524303 FKR524303:FKS524303 FUN524303:FUO524303 GEJ524303:GEK524303 GOF524303:GOG524303 GYB524303:GYC524303 HHX524303:HHY524303 HRT524303:HRU524303 IBP524303:IBQ524303 ILL524303:ILM524303 IVH524303:IVI524303 JFD524303:JFE524303 JOZ524303:JPA524303 JYV524303:JYW524303 KIR524303:KIS524303 KSN524303:KSO524303 LCJ524303:LCK524303 LMF524303:LMG524303 LWB524303:LWC524303 MFX524303:MFY524303 MPT524303:MPU524303 MZP524303:MZQ524303 NJL524303:NJM524303 NTH524303:NTI524303 ODD524303:ODE524303 OMZ524303:ONA524303 OWV524303:OWW524303 PGR524303:PGS524303 PQN524303:PQO524303 QAJ524303:QAK524303 QKF524303:QKG524303 QUB524303:QUC524303 RDX524303:RDY524303 RNT524303:RNU524303 RXP524303:RXQ524303 SHL524303:SHM524303 SRH524303:SRI524303 TBD524303:TBE524303 TKZ524303:TLA524303 TUV524303:TUW524303 UER524303:UES524303 UON524303:UOO524303 UYJ524303:UYK524303 VIF524303:VIG524303 VSB524303:VSC524303 WBX524303:WBY524303 WLT524303:WLU524303 WVP524303:WVQ524303 H589839:I589839 JD589839:JE589839 SZ589839:TA589839 ACV589839:ACW589839 AMR589839:AMS589839 AWN589839:AWO589839 BGJ589839:BGK589839 BQF589839:BQG589839 CAB589839:CAC589839 CJX589839:CJY589839 CTT589839:CTU589839 DDP589839:DDQ589839 DNL589839:DNM589839 DXH589839:DXI589839 EHD589839:EHE589839 EQZ589839:ERA589839 FAV589839:FAW589839 FKR589839:FKS589839 FUN589839:FUO589839 GEJ589839:GEK589839 GOF589839:GOG589839 GYB589839:GYC589839 HHX589839:HHY589839 HRT589839:HRU589839 IBP589839:IBQ589839 ILL589839:ILM589839 IVH589839:IVI589839 JFD589839:JFE589839 JOZ589839:JPA589839 JYV589839:JYW589839 KIR589839:KIS589839 KSN589839:KSO589839 LCJ589839:LCK589839 LMF589839:LMG589839 LWB589839:LWC589839 MFX589839:MFY589839 MPT589839:MPU589839 MZP589839:MZQ589839 NJL589839:NJM589839 NTH589839:NTI589839 ODD589839:ODE589839 OMZ589839:ONA589839 OWV589839:OWW589839 PGR589839:PGS589839 PQN589839:PQO589839 QAJ589839:QAK589839 QKF589839:QKG589839 QUB589839:QUC589839 RDX589839:RDY589839 RNT589839:RNU589839 RXP589839:RXQ589839 SHL589839:SHM589839 SRH589839:SRI589839 TBD589839:TBE589839 TKZ589839:TLA589839 TUV589839:TUW589839 UER589839:UES589839 UON589839:UOO589839 UYJ589839:UYK589839 VIF589839:VIG589839 VSB589839:VSC589839 WBX589839:WBY589839 WLT589839:WLU589839 WVP589839:WVQ589839 H655375:I655375 JD655375:JE655375 SZ655375:TA655375 ACV655375:ACW655375 AMR655375:AMS655375 AWN655375:AWO655375 BGJ655375:BGK655375 BQF655375:BQG655375 CAB655375:CAC655375 CJX655375:CJY655375 CTT655375:CTU655375 DDP655375:DDQ655375 DNL655375:DNM655375 DXH655375:DXI655375 EHD655375:EHE655375 EQZ655375:ERA655375 FAV655375:FAW655375 FKR655375:FKS655375 FUN655375:FUO655375 GEJ655375:GEK655375 GOF655375:GOG655375 GYB655375:GYC655375 HHX655375:HHY655375 HRT655375:HRU655375 IBP655375:IBQ655375 ILL655375:ILM655375 IVH655375:IVI655375 JFD655375:JFE655375 JOZ655375:JPA655375 JYV655375:JYW655375 KIR655375:KIS655375 KSN655375:KSO655375 LCJ655375:LCK655375 LMF655375:LMG655375 LWB655375:LWC655375 MFX655375:MFY655375 MPT655375:MPU655375 MZP655375:MZQ655375 NJL655375:NJM655375 NTH655375:NTI655375 ODD655375:ODE655375 OMZ655375:ONA655375 OWV655375:OWW655375 PGR655375:PGS655375 PQN655375:PQO655375 QAJ655375:QAK655375 QKF655375:QKG655375 QUB655375:QUC655375 RDX655375:RDY655375 RNT655375:RNU655375 RXP655375:RXQ655375 SHL655375:SHM655375 SRH655375:SRI655375 TBD655375:TBE655375 TKZ655375:TLA655375 TUV655375:TUW655375 UER655375:UES655375 UON655375:UOO655375 UYJ655375:UYK655375 VIF655375:VIG655375 VSB655375:VSC655375 WBX655375:WBY655375 WLT655375:WLU655375 WVP655375:WVQ655375 H720911:I720911 JD720911:JE720911 SZ720911:TA720911 ACV720911:ACW720911 AMR720911:AMS720911 AWN720911:AWO720911 BGJ720911:BGK720911 BQF720911:BQG720911 CAB720911:CAC720911 CJX720911:CJY720911 CTT720911:CTU720911 DDP720911:DDQ720911 DNL720911:DNM720911 DXH720911:DXI720911 EHD720911:EHE720911 EQZ720911:ERA720911 FAV720911:FAW720911 FKR720911:FKS720911 FUN720911:FUO720911 GEJ720911:GEK720911 GOF720911:GOG720911 GYB720911:GYC720911 HHX720911:HHY720911 HRT720911:HRU720911 IBP720911:IBQ720911 ILL720911:ILM720911 IVH720911:IVI720911 JFD720911:JFE720911 JOZ720911:JPA720911 JYV720911:JYW720911 KIR720911:KIS720911 KSN720911:KSO720911 LCJ720911:LCK720911 LMF720911:LMG720911 LWB720911:LWC720911 MFX720911:MFY720911 MPT720911:MPU720911 MZP720911:MZQ720911 NJL720911:NJM720911 NTH720911:NTI720911 ODD720911:ODE720911 OMZ720911:ONA720911 OWV720911:OWW720911 PGR720911:PGS720911 PQN720911:PQO720911 QAJ720911:QAK720911 QKF720911:QKG720911 QUB720911:QUC720911 RDX720911:RDY720911 RNT720911:RNU720911 RXP720911:RXQ720911 SHL720911:SHM720911 SRH720911:SRI720911 TBD720911:TBE720911 TKZ720911:TLA720911 TUV720911:TUW720911 UER720911:UES720911 UON720911:UOO720911 UYJ720911:UYK720911 VIF720911:VIG720911 VSB720911:VSC720911 WBX720911:WBY720911 WLT720911:WLU720911 WVP720911:WVQ720911 H786447:I786447 JD786447:JE786447 SZ786447:TA786447 ACV786447:ACW786447 AMR786447:AMS786447 AWN786447:AWO786447 BGJ786447:BGK786447 BQF786447:BQG786447 CAB786447:CAC786447 CJX786447:CJY786447 CTT786447:CTU786447 DDP786447:DDQ786447 DNL786447:DNM786447 DXH786447:DXI786447 EHD786447:EHE786447 EQZ786447:ERA786447 FAV786447:FAW786447 FKR786447:FKS786447 FUN786447:FUO786447 GEJ786447:GEK786447 GOF786447:GOG786447 GYB786447:GYC786447 HHX786447:HHY786447 HRT786447:HRU786447 IBP786447:IBQ786447 ILL786447:ILM786447 IVH786447:IVI786447 JFD786447:JFE786447 JOZ786447:JPA786447 JYV786447:JYW786447 KIR786447:KIS786447 KSN786447:KSO786447 LCJ786447:LCK786447 LMF786447:LMG786447 LWB786447:LWC786447 MFX786447:MFY786447 MPT786447:MPU786447 MZP786447:MZQ786447 NJL786447:NJM786447 NTH786447:NTI786447 ODD786447:ODE786447 OMZ786447:ONA786447 OWV786447:OWW786447 PGR786447:PGS786447 PQN786447:PQO786447 QAJ786447:QAK786447 QKF786447:QKG786447 QUB786447:QUC786447 RDX786447:RDY786447 RNT786447:RNU786447 RXP786447:RXQ786447 SHL786447:SHM786447 SRH786447:SRI786447 TBD786447:TBE786447 TKZ786447:TLA786447 TUV786447:TUW786447 UER786447:UES786447 UON786447:UOO786447 UYJ786447:UYK786447 VIF786447:VIG786447 VSB786447:VSC786447 WBX786447:WBY786447 WLT786447:WLU786447 WVP786447:WVQ786447 H851983:I851983 JD851983:JE851983 SZ851983:TA851983 ACV851983:ACW851983 AMR851983:AMS851983 AWN851983:AWO851983 BGJ851983:BGK851983 BQF851983:BQG851983 CAB851983:CAC851983 CJX851983:CJY851983 CTT851983:CTU851983 DDP851983:DDQ851983 DNL851983:DNM851983 DXH851983:DXI851983 EHD851983:EHE851983 EQZ851983:ERA851983 FAV851983:FAW851983 FKR851983:FKS851983 FUN851983:FUO851983 GEJ851983:GEK851983 GOF851983:GOG851983 GYB851983:GYC851983 HHX851983:HHY851983 HRT851983:HRU851983 IBP851983:IBQ851983 ILL851983:ILM851983 IVH851983:IVI851983 JFD851983:JFE851983 JOZ851983:JPA851983 JYV851983:JYW851983 KIR851983:KIS851983 KSN851983:KSO851983 LCJ851983:LCK851983 LMF851983:LMG851983 LWB851983:LWC851983 MFX851983:MFY851983 MPT851983:MPU851983 MZP851983:MZQ851983 NJL851983:NJM851983 NTH851983:NTI851983 ODD851983:ODE851983 OMZ851983:ONA851983 OWV851983:OWW851983 PGR851983:PGS851983 PQN851983:PQO851983 QAJ851983:QAK851983 QKF851983:QKG851983 QUB851983:QUC851983 RDX851983:RDY851983 RNT851983:RNU851983 RXP851983:RXQ851983 SHL851983:SHM851983 SRH851983:SRI851983 TBD851983:TBE851983 TKZ851983:TLA851983 TUV851983:TUW851983 UER851983:UES851983 UON851983:UOO851983 UYJ851983:UYK851983 VIF851983:VIG851983 VSB851983:VSC851983 WBX851983:WBY851983 WLT851983:WLU851983 WVP851983:WVQ851983 H917519:I917519 JD917519:JE917519 SZ917519:TA917519 ACV917519:ACW917519 AMR917519:AMS917519 AWN917519:AWO917519 BGJ917519:BGK917519 BQF917519:BQG917519 CAB917519:CAC917519 CJX917519:CJY917519 CTT917519:CTU917519 DDP917519:DDQ917519 DNL917519:DNM917519 DXH917519:DXI917519 EHD917519:EHE917519 EQZ917519:ERA917519 FAV917519:FAW917519 FKR917519:FKS917519 FUN917519:FUO917519 GEJ917519:GEK917519 GOF917519:GOG917519 GYB917519:GYC917519 HHX917519:HHY917519 HRT917519:HRU917519 IBP917519:IBQ917519 ILL917519:ILM917519 IVH917519:IVI917519 JFD917519:JFE917519 JOZ917519:JPA917519 JYV917519:JYW917519 KIR917519:KIS917519 KSN917519:KSO917519 LCJ917519:LCK917519 LMF917519:LMG917519 LWB917519:LWC917519 MFX917519:MFY917519 MPT917519:MPU917519 MZP917519:MZQ917519 NJL917519:NJM917519 NTH917519:NTI917519 ODD917519:ODE917519 OMZ917519:ONA917519 OWV917519:OWW917519 PGR917519:PGS917519 PQN917519:PQO917519 QAJ917519:QAK917519 QKF917519:QKG917519 QUB917519:QUC917519 RDX917519:RDY917519 RNT917519:RNU917519 RXP917519:RXQ917519 SHL917519:SHM917519 SRH917519:SRI917519 TBD917519:TBE917519 TKZ917519:TLA917519 TUV917519:TUW917519 UER917519:UES917519 UON917519:UOO917519 UYJ917519:UYK917519 VIF917519:VIG917519 VSB917519:VSC917519 WBX917519:WBY917519 WLT917519:WLU917519 WVP917519:WVQ917519 H983055:I983055 JD983055:JE983055 SZ983055:TA983055 ACV983055:ACW983055 AMR983055:AMS983055 AWN983055:AWO983055 BGJ983055:BGK983055 BQF983055:BQG983055 CAB983055:CAC983055 CJX983055:CJY983055 CTT983055:CTU983055 DDP983055:DDQ983055 DNL983055:DNM983055 DXH983055:DXI983055 EHD983055:EHE983055 EQZ983055:ERA983055 FAV983055:FAW983055 FKR983055:FKS983055 FUN983055:FUO983055 GEJ983055:GEK983055 GOF983055:GOG983055 GYB983055:GYC983055 HHX983055:HHY983055 HRT983055:HRU983055 IBP983055:IBQ983055 ILL983055:ILM983055 IVH983055:IVI983055 JFD983055:JFE983055 JOZ983055:JPA983055 JYV983055:JYW983055 KIR983055:KIS983055 KSN983055:KSO983055 LCJ983055:LCK983055 LMF983055:LMG983055 LWB983055:LWC983055 MFX983055:MFY983055 MPT983055:MPU983055 MZP983055:MZQ983055 NJL983055:NJM983055 NTH983055:NTI983055 ODD983055:ODE983055 OMZ983055:ONA983055 OWV983055:OWW983055 PGR983055:PGS983055 PQN983055:PQO983055 QAJ983055:QAK983055 QKF983055:QKG983055 QUB983055:QUC983055 RDX983055:RDY983055 RNT983055:RNU983055 RXP983055:RXQ983055 SHL983055:SHM983055 SRH983055:SRI983055 TBD983055:TBE983055 TKZ983055:TLA983055 TUV983055:TUW983055 UER983055:UES983055 UON983055:UOO983055 UYJ983055:UYK983055 VIF983055:VIG983055 VSB983055:VSC983055 WBX983055:WBY983055 WLT983055:WLU983055 WVP983055:WVQ983055">
      <formula1>$M$4:$M$6</formula1>
    </dataValidation>
    <dataValidation type="list" allowBlank="1" showInputMessage="1" showErrorMessage="1" sqref="WVP983056:WVQ983056 IY13:JE13 SU13:TA13 ACQ13:ACW13 AMM13:AMS13 AWI13:AWO13 BGE13:BGK13 BQA13:BQG13 BZW13:CAC13 CJS13:CJY13 CTO13:CTU13 DDK13:DDQ13 DNG13:DNM13 DXC13:DXI13 EGY13:EHE13 EQU13:ERA13 FAQ13:FAW13 FKM13:FKS13 FUI13:FUO13 GEE13:GEK13 GOA13:GOG13 GXW13:GYC13 HHS13:HHY13 HRO13:HRU13 IBK13:IBQ13 ILG13:ILM13 IVC13:IVI13 JEY13:JFE13 JOU13:JPA13 JYQ13:JYW13 KIM13:KIS13 KSI13:KSO13 LCE13:LCK13 LMA13:LMG13 LVW13:LWC13 MFS13:MFY13 MPO13:MPU13 MZK13:MZQ13 NJG13:NJM13 NTC13:NTI13 OCY13:ODE13 OMU13:ONA13 OWQ13:OWW13 PGM13:PGS13 PQI13:PQO13 QAE13:QAK13 QKA13:QKG13 QTW13:QUC13 RDS13:RDY13 RNO13:RNU13 RXK13:RXQ13 SHG13:SHM13 SRC13:SRI13 TAY13:TBE13 TKU13:TLA13 TUQ13:TUW13 UEM13:UES13 UOI13:UOO13 UYE13:UYK13 VIA13:VIG13 VRW13:VSC13 WBS13:WBY13 WLO13:WLU13 WVK13:WVQ13 C65549:I65549 IY65549:JE65549 SU65549:TA65549 ACQ65549:ACW65549 AMM65549:AMS65549 AWI65549:AWO65549 BGE65549:BGK65549 BQA65549:BQG65549 BZW65549:CAC65549 CJS65549:CJY65549 CTO65549:CTU65549 DDK65549:DDQ65549 DNG65549:DNM65549 DXC65549:DXI65549 EGY65549:EHE65549 EQU65549:ERA65549 FAQ65549:FAW65549 FKM65549:FKS65549 FUI65549:FUO65549 GEE65549:GEK65549 GOA65549:GOG65549 GXW65549:GYC65549 HHS65549:HHY65549 HRO65549:HRU65549 IBK65549:IBQ65549 ILG65549:ILM65549 IVC65549:IVI65549 JEY65549:JFE65549 JOU65549:JPA65549 JYQ65549:JYW65549 KIM65549:KIS65549 KSI65549:KSO65549 LCE65549:LCK65549 LMA65549:LMG65549 LVW65549:LWC65549 MFS65549:MFY65549 MPO65549:MPU65549 MZK65549:MZQ65549 NJG65549:NJM65549 NTC65549:NTI65549 OCY65549:ODE65549 OMU65549:ONA65549 OWQ65549:OWW65549 PGM65549:PGS65549 PQI65549:PQO65549 QAE65549:QAK65549 QKA65549:QKG65549 QTW65549:QUC65549 RDS65549:RDY65549 RNO65549:RNU65549 RXK65549:RXQ65549 SHG65549:SHM65549 SRC65549:SRI65549 TAY65549:TBE65549 TKU65549:TLA65549 TUQ65549:TUW65549 UEM65549:UES65549 UOI65549:UOO65549 UYE65549:UYK65549 VIA65549:VIG65549 VRW65549:VSC65549 WBS65549:WBY65549 WLO65549:WLU65549 WVK65549:WVQ65549 C131085:I131085 IY131085:JE131085 SU131085:TA131085 ACQ131085:ACW131085 AMM131085:AMS131085 AWI131085:AWO131085 BGE131085:BGK131085 BQA131085:BQG131085 BZW131085:CAC131085 CJS131085:CJY131085 CTO131085:CTU131085 DDK131085:DDQ131085 DNG131085:DNM131085 DXC131085:DXI131085 EGY131085:EHE131085 EQU131085:ERA131085 FAQ131085:FAW131085 FKM131085:FKS131085 FUI131085:FUO131085 GEE131085:GEK131085 GOA131085:GOG131085 GXW131085:GYC131085 HHS131085:HHY131085 HRO131085:HRU131085 IBK131085:IBQ131085 ILG131085:ILM131085 IVC131085:IVI131085 JEY131085:JFE131085 JOU131085:JPA131085 JYQ131085:JYW131085 KIM131085:KIS131085 KSI131085:KSO131085 LCE131085:LCK131085 LMA131085:LMG131085 LVW131085:LWC131085 MFS131085:MFY131085 MPO131085:MPU131085 MZK131085:MZQ131085 NJG131085:NJM131085 NTC131085:NTI131085 OCY131085:ODE131085 OMU131085:ONA131085 OWQ131085:OWW131085 PGM131085:PGS131085 PQI131085:PQO131085 QAE131085:QAK131085 QKA131085:QKG131085 QTW131085:QUC131085 RDS131085:RDY131085 RNO131085:RNU131085 RXK131085:RXQ131085 SHG131085:SHM131085 SRC131085:SRI131085 TAY131085:TBE131085 TKU131085:TLA131085 TUQ131085:TUW131085 UEM131085:UES131085 UOI131085:UOO131085 UYE131085:UYK131085 VIA131085:VIG131085 VRW131085:VSC131085 WBS131085:WBY131085 WLO131085:WLU131085 WVK131085:WVQ131085 C196621:I196621 IY196621:JE196621 SU196621:TA196621 ACQ196621:ACW196621 AMM196621:AMS196621 AWI196621:AWO196621 BGE196621:BGK196621 BQA196621:BQG196621 BZW196621:CAC196621 CJS196621:CJY196621 CTO196621:CTU196621 DDK196621:DDQ196621 DNG196621:DNM196621 DXC196621:DXI196621 EGY196621:EHE196621 EQU196621:ERA196621 FAQ196621:FAW196621 FKM196621:FKS196621 FUI196621:FUO196621 GEE196621:GEK196621 GOA196621:GOG196621 GXW196621:GYC196621 HHS196621:HHY196621 HRO196621:HRU196621 IBK196621:IBQ196621 ILG196621:ILM196621 IVC196621:IVI196621 JEY196621:JFE196621 JOU196621:JPA196621 JYQ196621:JYW196621 KIM196621:KIS196621 KSI196621:KSO196621 LCE196621:LCK196621 LMA196621:LMG196621 LVW196621:LWC196621 MFS196621:MFY196621 MPO196621:MPU196621 MZK196621:MZQ196621 NJG196621:NJM196621 NTC196621:NTI196621 OCY196621:ODE196621 OMU196621:ONA196621 OWQ196621:OWW196621 PGM196621:PGS196621 PQI196621:PQO196621 QAE196621:QAK196621 QKA196621:QKG196621 QTW196621:QUC196621 RDS196621:RDY196621 RNO196621:RNU196621 RXK196621:RXQ196621 SHG196621:SHM196621 SRC196621:SRI196621 TAY196621:TBE196621 TKU196621:TLA196621 TUQ196621:TUW196621 UEM196621:UES196621 UOI196621:UOO196621 UYE196621:UYK196621 VIA196621:VIG196621 VRW196621:VSC196621 WBS196621:WBY196621 WLO196621:WLU196621 WVK196621:WVQ196621 C262157:I262157 IY262157:JE262157 SU262157:TA262157 ACQ262157:ACW262157 AMM262157:AMS262157 AWI262157:AWO262157 BGE262157:BGK262157 BQA262157:BQG262157 BZW262157:CAC262157 CJS262157:CJY262157 CTO262157:CTU262157 DDK262157:DDQ262157 DNG262157:DNM262157 DXC262157:DXI262157 EGY262157:EHE262157 EQU262157:ERA262157 FAQ262157:FAW262157 FKM262157:FKS262157 FUI262157:FUO262157 GEE262157:GEK262157 GOA262157:GOG262157 GXW262157:GYC262157 HHS262157:HHY262157 HRO262157:HRU262157 IBK262157:IBQ262157 ILG262157:ILM262157 IVC262157:IVI262157 JEY262157:JFE262157 JOU262157:JPA262157 JYQ262157:JYW262157 KIM262157:KIS262157 KSI262157:KSO262157 LCE262157:LCK262157 LMA262157:LMG262157 LVW262157:LWC262157 MFS262157:MFY262157 MPO262157:MPU262157 MZK262157:MZQ262157 NJG262157:NJM262157 NTC262157:NTI262157 OCY262157:ODE262157 OMU262157:ONA262157 OWQ262157:OWW262157 PGM262157:PGS262157 PQI262157:PQO262157 QAE262157:QAK262157 QKA262157:QKG262157 QTW262157:QUC262157 RDS262157:RDY262157 RNO262157:RNU262157 RXK262157:RXQ262157 SHG262157:SHM262157 SRC262157:SRI262157 TAY262157:TBE262157 TKU262157:TLA262157 TUQ262157:TUW262157 UEM262157:UES262157 UOI262157:UOO262157 UYE262157:UYK262157 VIA262157:VIG262157 VRW262157:VSC262157 WBS262157:WBY262157 WLO262157:WLU262157 WVK262157:WVQ262157 C327693:I327693 IY327693:JE327693 SU327693:TA327693 ACQ327693:ACW327693 AMM327693:AMS327693 AWI327693:AWO327693 BGE327693:BGK327693 BQA327693:BQG327693 BZW327693:CAC327693 CJS327693:CJY327693 CTO327693:CTU327693 DDK327693:DDQ327693 DNG327693:DNM327693 DXC327693:DXI327693 EGY327693:EHE327693 EQU327693:ERA327693 FAQ327693:FAW327693 FKM327693:FKS327693 FUI327693:FUO327693 GEE327693:GEK327693 GOA327693:GOG327693 GXW327693:GYC327693 HHS327693:HHY327693 HRO327693:HRU327693 IBK327693:IBQ327693 ILG327693:ILM327693 IVC327693:IVI327693 JEY327693:JFE327693 JOU327693:JPA327693 JYQ327693:JYW327693 KIM327693:KIS327693 KSI327693:KSO327693 LCE327693:LCK327693 LMA327693:LMG327693 LVW327693:LWC327693 MFS327693:MFY327693 MPO327693:MPU327693 MZK327693:MZQ327693 NJG327693:NJM327693 NTC327693:NTI327693 OCY327693:ODE327693 OMU327693:ONA327693 OWQ327693:OWW327693 PGM327693:PGS327693 PQI327693:PQO327693 QAE327693:QAK327693 QKA327693:QKG327693 QTW327693:QUC327693 RDS327693:RDY327693 RNO327693:RNU327693 RXK327693:RXQ327693 SHG327693:SHM327693 SRC327693:SRI327693 TAY327693:TBE327693 TKU327693:TLA327693 TUQ327693:TUW327693 UEM327693:UES327693 UOI327693:UOO327693 UYE327693:UYK327693 VIA327693:VIG327693 VRW327693:VSC327693 WBS327693:WBY327693 WLO327693:WLU327693 WVK327693:WVQ327693 C393229:I393229 IY393229:JE393229 SU393229:TA393229 ACQ393229:ACW393229 AMM393229:AMS393229 AWI393229:AWO393229 BGE393229:BGK393229 BQA393229:BQG393229 BZW393229:CAC393229 CJS393229:CJY393229 CTO393229:CTU393229 DDK393229:DDQ393229 DNG393229:DNM393229 DXC393229:DXI393229 EGY393229:EHE393229 EQU393229:ERA393229 FAQ393229:FAW393229 FKM393229:FKS393229 FUI393229:FUO393229 GEE393229:GEK393229 GOA393229:GOG393229 GXW393229:GYC393229 HHS393229:HHY393229 HRO393229:HRU393229 IBK393229:IBQ393229 ILG393229:ILM393229 IVC393229:IVI393229 JEY393229:JFE393229 JOU393229:JPA393229 JYQ393229:JYW393229 KIM393229:KIS393229 KSI393229:KSO393229 LCE393229:LCK393229 LMA393229:LMG393229 LVW393229:LWC393229 MFS393229:MFY393229 MPO393229:MPU393229 MZK393229:MZQ393229 NJG393229:NJM393229 NTC393229:NTI393229 OCY393229:ODE393229 OMU393229:ONA393229 OWQ393229:OWW393229 PGM393229:PGS393229 PQI393229:PQO393229 QAE393229:QAK393229 QKA393229:QKG393229 QTW393229:QUC393229 RDS393229:RDY393229 RNO393229:RNU393229 RXK393229:RXQ393229 SHG393229:SHM393229 SRC393229:SRI393229 TAY393229:TBE393229 TKU393229:TLA393229 TUQ393229:TUW393229 UEM393229:UES393229 UOI393229:UOO393229 UYE393229:UYK393229 VIA393229:VIG393229 VRW393229:VSC393229 WBS393229:WBY393229 WLO393229:WLU393229 WVK393229:WVQ393229 C458765:I458765 IY458765:JE458765 SU458765:TA458765 ACQ458765:ACW458765 AMM458765:AMS458765 AWI458765:AWO458765 BGE458765:BGK458765 BQA458765:BQG458765 BZW458765:CAC458765 CJS458765:CJY458765 CTO458765:CTU458765 DDK458765:DDQ458765 DNG458765:DNM458765 DXC458765:DXI458765 EGY458765:EHE458765 EQU458765:ERA458765 FAQ458765:FAW458765 FKM458765:FKS458765 FUI458765:FUO458765 GEE458765:GEK458765 GOA458765:GOG458765 GXW458765:GYC458765 HHS458765:HHY458765 HRO458765:HRU458765 IBK458765:IBQ458765 ILG458765:ILM458765 IVC458765:IVI458765 JEY458765:JFE458765 JOU458765:JPA458765 JYQ458765:JYW458765 KIM458765:KIS458765 KSI458765:KSO458765 LCE458765:LCK458765 LMA458765:LMG458765 LVW458765:LWC458765 MFS458765:MFY458765 MPO458765:MPU458765 MZK458765:MZQ458765 NJG458765:NJM458765 NTC458765:NTI458765 OCY458765:ODE458765 OMU458765:ONA458765 OWQ458765:OWW458765 PGM458765:PGS458765 PQI458765:PQO458765 QAE458765:QAK458765 QKA458765:QKG458765 QTW458765:QUC458765 RDS458765:RDY458765 RNO458765:RNU458765 RXK458765:RXQ458765 SHG458765:SHM458765 SRC458765:SRI458765 TAY458765:TBE458765 TKU458765:TLA458765 TUQ458765:TUW458765 UEM458765:UES458765 UOI458765:UOO458765 UYE458765:UYK458765 VIA458765:VIG458765 VRW458765:VSC458765 WBS458765:WBY458765 WLO458765:WLU458765 WVK458765:WVQ458765 C524301:I524301 IY524301:JE524301 SU524301:TA524301 ACQ524301:ACW524301 AMM524301:AMS524301 AWI524301:AWO524301 BGE524301:BGK524301 BQA524301:BQG524301 BZW524301:CAC524301 CJS524301:CJY524301 CTO524301:CTU524301 DDK524301:DDQ524301 DNG524301:DNM524301 DXC524301:DXI524301 EGY524301:EHE524301 EQU524301:ERA524301 FAQ524301:FAW524301 FKM524301:FKS524301 FUI524301:FUO524301 GEE524301:GEK524301 GOA524301:GOG524301 GXW524301:GYC524301 HHS524301:HHY524301 HRO524301:HRU524301 IBK524301:IBQ524301 ILG524301:ILM524301 IVC524301:IVI524301 JEY524301:JFE524301 JOU524301:JPA524301 JYQ524301:JYW524301 KIM524301:KIS524301 KSI524301:KSO524301 LCE524301:LCK524301 LMA524301:LMG524301 LVW524301:LWC524301 MFS524301:MFY524301 MPO524301:MPU524301 MZK524301:MZQ524301 NJG524301:NJM524301 NTC524301:NTI524301 OCY524301:ODE524301 OMU524301:ONA524301 OWQ524301:OWW524301 PGM524301:PGS524301 PQI524301:PQO524301 QAE524301:QAK524301 QKA524301:QKG524301 QTW524301:QUC524301 RDS524301:RDY524301 RNO524301:RNU524301 RXK524301:RXQ524301 SHG524301:SHM524301 SRC524301:SRI524301 TAY524301:TBE524301 TKU524301:TLA524301 TUQ524301:TUW524301 UEM524301:UES524301 UOI524301:UOO524301 UYE524301:UYK524301 VIA524301:VIG524301 VRW524301:VSC524301 WBS524301:WBY524301 WLO524301:WLU524301 WVK524301:WVQ524301 C589837:I589837 IY589837:JE589837 SU589837:TA589837 ACQ589837:ACW589837 AMM589837:AMS589837 AWI589837:AWO589837 BGE589837:BGK589837 BQA589837:BQG589837 BZW589837:CAC589837 CJS589837:CJY589837 CTO589837:CTU589837 DDK589837:DDQ589837 DNG589837:DNM589837 DXC589837:DXI589837 EGY589837:EHE589837 EQU589837:ERA589837 FAQ589837:FAW589837 FKM589837:FKS589837 FUI589837:FUO589837 GEE589837:GEK589837 GOA589837:GOG589837 GXW589837:GYC589837 HHS589837:HHY589837 HRO589837:HRU589837 IBK589837:IBQ589837 ILG589837:ILM589837 IVC589837:IVI589837 JEY589837:JFE589837 JOU589837:JPA589837 JYQ589837:JYW589837 KIM589837:KIS589837 KSI589837:KSO589837 LCE589837:LCK589837 LMA589837:LMG589837 LVW589837:LWC589837 MFS589837:MFY589837 MPO589837:MPU589837 MZK589837:MZQ589837 NJG589837:NJM589837 NTC589837:NTI589837 OCY589837:ODE589837 OMU589837:ONA589837 OWQ589837:OWW589837 PGM589837:PGS589837 PQI589837:PQO589837 QAE589837:QAK589837 QKA589837:QKG589837 QTW589837:QUC589837 RDS589837:RDY589837 RNO589837:RNU589837 RXK589837:RXQ589837 SHG589837:SHM589837 SRC589837:SRI589837 TAY589837:TBE589837 TKU589837:TLA589837 TUQ589837:TUW589837 UEM589837:UES589837 UOI589837:UOO589837 UYE589837:UYK589837 VIA589837:VIG589837 VRW589837:VSC589837 WBS589837:WBY589837 WLO589837:WLU589837 WVK589837:WVQ589837 C655373:I655373 IY655373:JE655373 SU655373:TA655373 ACQ655373:ACW655373 AMM655373:AMS655373 AWI655373:AWO655373 BGE655373:BGK655373 BQA655373:BQG655373 BZW655373:CAC655373 CJS655373:CJY655373 CTO655373:CTU655373 DDK655373:DDQ655373 DNG655373:DNM655373 DXC655373:DXI655373 EGY655373:EHE655373 EQU655373:ERA655373 FAQ655373:FAW655373 FKM655373:FKS655373 FUI655373:FUO655373 GEE655373:GEK655373 GOA655373:GOG655373 GXW655373:GYC655373 HHS655373:HHY655373 HRO655373:HRU655373 IBK655373:IBQ655373 ILG655373:ILM655373 IVC655373:IVI655373 JEY655373:JFE655373 JOU655373:JPA655373 JYQ655373:JYW655373 KIM655373:KIS655373 KSI655373:KSO655373 LCE655373:LCK655373 LMA655373:LMG655373 LVW655373:LWC655373 MFS655373:MFY655373 MPO655373:MPU655373 MZK655373:MZQ655373 NJG655373:NJM655373 NTC655373:NTI655373 OCY655373:ODE655373 OMU655373:ONA655373 OWQ655373:OWW655373 PGM655373:PGS655373 PQI655373:PQO655373 QAE655373:QAK655373 QKA655373:QKG655373 QTW655373:QUC655373 RDS655373:RDY655373 RNO655373:RNU655373 RXK655373:RXQ655373 SHG655373:SHM655373 SRC655373:SRI655373 TAY655373:TBE655373 TKU655373:TLA655373 TUQ655373:TUW655373 UEM655373:UES655373 UOI655373:UOO655373 UYE655373:UYK655373 VIA655373:VIG655373 VRW655373:VSC655373 WBS655373:WBY655373 WLO655373:WLU655373 WVK655373:WVQ655373 C720909:I720909 IY720909:JE720909 SU720909:TA720909 ACQ720909:ACW720909 AMM720909:AMS720909 AWI720909:AWO720909 BGE720909:BGK720909 BQA720909:BQG720909 BZW720909:CAC720909 CJS720909:CJY720909 CTO720909:CTU720909 DDK720909:DDQ720909 DNG720909:DNM720909 DXC720909:DXI720909 EGY720909:EHE720909 EQU720909:ERA720909 FAQ720909:FAW720909 FKM720909:FKS720909 FUI720909:FUO720909 GEE720909:GEK720909 GOA720909:GOG720909 GXW720909:GYC720909 HHS720909:HHY720909 HRO720909:HRU720909 IBK720909:IBQ720909 ILG720909:ILM720909 IVC720909:IVI720909 JEY720909:JFE720909 JOU720909:JPA720909 JYQ720909:JYW720909 KIM720909:KIS720909 KSI720909:KSO720909 LCE720909:LCK720909 LMA720909:LMG720909 LVW720909:LWC720909 MFS720909:MFY720909 MPO720909:MPU720909 MZK720909:MZQ720909 NJG720909:NJM720909 NTC720909:NTI720909 OCY720909:ODE720909 OMU720909:ONA720909 OWQ720909:OWW720909 PGM720909:PGS720909 PQI720909:PQO720909 QAE720909:QAK720909 QKA720909:QKG720909 QTW720909:QUC720909 RDS720909:RDY720909 RNO720909:RNU720909 RXK720909:RXQ720909 SHG720909:SHM720909 SRC720909:SRI720909 TAY720909:TBE720909 TKU720909:TLA720909 TUQ720909:TUW720909 UEM720909:UES720909 UOI720909:UOO720909 UYE720909:UYK720909 VIA720909:VIG720909 VRW720909:VSC720909 WBS720909:WBY720909 WLO720909:WLU720909 WVK720909:WVQ720909 C786445:I786445 IY786445:JE786445 SU786445:TA786445 ACQ786445:ACW786445 AMM786445:AMS786445 AWI786445:AWO786445 BGE786445:BGK786445 BQA786445:BQG786445 BZW786445:CAC786445 CJS786445:CJY786445 CTO786445:CTU786445 DDK786445:DDQ786445 DNG786445:DNM786445 DXC786445:DXI786445 EGY786445:EHE786445 EQU786445:ERA786445 FAQ786445:FAW786445 FKM786445:FKS786445 FUI786445:FUO786445 GEE786445:GEK786445 GOA786445:GOG786445 GXW786445:GYC786445 HHS786445:HHY786445 HRO786445:HRU786445 IBK786445:IBQ786445 ILG786445:ILM786445 IVC786445:IVI786445 JEY786445:JFE786445 JOU786445:JPA786445 JYQ786445:JYW786445 KIM786445:KIS786445 KSI786445:KSO786445 LCE786445:LCK786445 LMA786445:LMG786445 LVW786445:LWC786445 MFS786445:MFY786445 MPO786445:MPU786445 MZK786445:MZQ786445 NJG786445:NJM786445 NTC786445:NTI786445 OCY786445:ODE786445 OMU786445:ONA786445 OWQ786445:OWW786445 PGM786445:PGS786445 PQI786445:PQO786445 QAE786445:QAK786445 QKA786445:QKG786445 QTW786445:QUC786445 RDS786445:RDY786445 RNO786445:RNU786445 RXK786445:RXQ786445 SHG786445:SHM786445 SRC786445:SRI786445 TAY786445:TBE786445 TKU786445:TLA786445 TUQ786445:TUW786445 UEM786445:UES786445 UOI786445:UOO786445 UYE786445:UYK786445 VIA786445:VIG786445 VRW786445:VSC786445 WBS786445:WBY786445 WLO786445:WLU786445 WVK786445:WVQ786445 C851981:I851981 IY851981:JE851981 SU851981:TA851981 ACQ851981:ACW851981 AMM851981:AMS851981 AWI851981:AWO851981 BGE851981:BGK851981 BQA851981:BQG851981 BZW851981:CAC851981 CJS851981:CJY851981 CTO851981:CTU851981 DDK851981:DDQ851981 DNG851981:DNM851981 DXC851981:DXI851981 EGY851981:EHE851981 EQU851981:ERA851981 FAQ851981:FAW851981 FKM851981:FKS851981 FUI851981:FUO851981 GEE851981:GEK851981 GOA851981:GOG851981 GXW851981:GYC851981 HHS851981:HHY851981 HRO851981:HRU851981 IBK851981:IBQ851981 ILG851981:ILM851981 IVC851981:IVI851981 JEY851981:JFE851981 JOU851981:JPA851981 JYQ851981:JYW851981 KIM851981:KIS851981 KSI851981:KSO851981 LCE851981:LCK851981 LMA851981:LMG851981 LVW851981:LWC851981 MFS851981:MFY851981 MPO851981:MPU851981 MZK851981:MZQ851981 NJG851981:NJM851981 NTC851981:NTI851981 OCY851981:ODE851981 OMU851981:ONA851981 OWQ851981:OWW851981 PGM851981:PGS851981 PQI851981:PQO851981 QAE851981:QAK851981 QKA851981:QKG851981 QTW851981:QUC851981 RDS851981:RDY851981 RNO851981:RNU851981 RXK851981:RXQ851981 SHG851981:SHM851981 SRC851981:SRI851981 TAY851981:TBE851981 TKU851981:TLA851981 TUQ851981:TUW851981 UEM851981:UES851981 UOI851981:UOO851981 UYE851981:UYK851981 VIA851981:VIG851981 VRW851981:VSC851981 WBS851981:WBY851981 WLO851981:WLU851981 WVK851981:WVQ851981 C917517:I917517 IY917517:JE917517 SU917517:TA917517 ACQ917517:ACW917517 AMM917517:AMS917517 AWI917517:AWO917517 BGE917517:BGK917517 BQA917517:BQG917517 BZW917517:CAC917517 CJS917517:CJY917517 CTO917517:CTU917517 DDK917517:DDQ917517 DNG917517:DNM917517 DXC917517:DXI917517 EGY917517:EHE917517 EQU917517:ERA917517 FAQ917517:FAW917517 FKM917517:FKS917517 FUI917517:FUO917517 GEE917517:GEK917517 GOA917517:GOG917517 GXW917517:GYC917517 HHS917517:HHY917517 HRO917517:HRU917517 IBK917517:IBQ917517 ILG917517:ILM917517 IVC917517:IVI917517 JEY917517:JFE917517 JOU917517:JPA917517 JYQ917517:JYW917517 KIM917517:KIS917517 KSI917517:KSO917517 LCE917517:LCK917517 LMA917517:LMG917517 LVW917517:LWC917517 MFS917517:MFY917517 MPO917517:MPU917517 MZK917517:MZQ917517 NJG917517:NJM917517 NTC917517:NTI917517 OCY917517:ODE917517 OMU917517:ONA917517 OWQ917517:OWW917517 PGM917517:PGS917517 PQI917517:PQO917517 QAE917517:QAK917517 QKA917517:QKG917517 QTW917517:QUC917517 RDS917517:RDY917517 RNO917517:RNU917517 RXK917517:RXQ917517 SHG917517:SHM917517 SRC917517:SRI917517 TAY917517:TBE917517 TKU917517:TLA917517 TUQ917517:TUW917517 UEM917517:UES917517 UOI917517:UOO917517 UYE917517:UYK917517 VIA917517:VIG917517 VRW917517:VSC917517 WBS917517:WBY917517 WLO917517:WLU917517 WVK917517:WVQ917517 C983053:I983053 IY983053:JE983053 SU983053:TA983053 ACQ983053:ACW983053 AMM983053:AMS983053 AWI983053:AWO983053 BGE983053:BGK983053 BQA983053:BQG983053 BZW983053:CAC983053 CJS983053:CJY983053 CTO983053:CTU983053 DDK983053:DDQ983053 DNG983053:DNM983053 DXC983053:DXI983053 EGY983053:EHE983053 EQU983053:ERA983053 FAQ983053:FAW983053 FKM983053:FKS983053 FUI983053:FUO983053 GEE983053:GEK983053 GOA983053:GOG983053 GXW983053:GYC983053 HHS983053:HHY983053 HRO983053:HRU983053 IBK983053:IBQ983053 ILG983053:ILM983053 IVC983053:IVI983053 JEY983053:JFE983053 JOU983053:JPA983053 JYQ983053:JYW983053 KIM983053:KIS983053 KSI983053:KSO983053 LCE983053:LCK983053 LMA983053:LMG983053 LVW983053:LWC983053 MFS983053:MFY983053 MPO983053:MPU983053 MZK983053:MZQ983053 NJG983053:NJM983053 NTC983053:NTI983053 OCY983053:ODE983053 OMU983053:ONA983053 OWQ983053:OWW983053 PGM983053:PGS983053 PQI983053:PQO983053 QAE983053:QAK983053 QKA983053:QKG983053 QTW983053:QUC983053 RDS983053:RDY983053 RNO983053:RNU983053 RXK983053:RXQ983053 SHG983053:SHM983053 SRC983053:SRI983053 TAY983053:TBE983053 TKU983053:TLA983053 TUQ983053:TUW983053 UEM983053:UES983053 UOI983053:UOO983053 UYE983053:UYK983053 VIA983053:VIG983053 VRW983053:VSC983053 WBS983053:WBY983053 WLO983053:WLU983053 WVK983053:WVQ983053 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H16:I16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H65552:I65552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formula1>#REF!</formula1>
    </dataValidation>
    <dataValidation type="list" allowBlank="1" showInputMessage="1" showErrorMessage="1" sqref="C12:F12 IY12:JB12 SU12:SX12 ACQ12:ACT12 AMM12:AMP12 AWI12:AWL12 BGE12:BGH12 BQA12:BQD12 BZW12:BZZ12 CJS12:CJV12 CTO12:CTR12 DDK12:DDN12 DNG12:DNJ12 DXC12:DXF12 EGY12:EHB12 EQU12:EQX12 FAQ12:FAT12 FKM12:FKP12 FUI12:FUL12 GEE12:GEH12 GOA12:GOD12 GXW12:GXZ12 HHS12:HHV12 HRO12:HRR12 IBK12:IBN12 ILG12:ILJ12 IVC12:IVF12 JEY12:JFB12 JOU12:JOX12 JYQ12:JYT12 KIM12:KIP12 KSI12:KSL12 LCE12:LCH12 LMA12:LMD12 LVW12:LVZ12 MFS12:MFV12 MPO12:MPR12 MZK12:MZN12 NJG12:NJJ12 NTC12:NTF12 OCY12:ODB12 OMU12:OMX12 OWQ12:OWT12 PGM12:PGP12 PQI12:PQL12 QAE12:QAH12 QKA12:QKD12 QTW12:QTZ12 RDS12:RDV12 RNO12:RNR12 RXK12:RXN12 SHG12:SHJ12 SRC12:SRF12 TAY12:TBB12 TKU12:TKX12 TUQ12:TUT12 UEM12:UEP12 UOI12:UOL12 UYE12:UYH12 VIA12:VID12 VRW12:VRZ12 WBS12:WBV12 WLO12:WLR12 WVK12:WVN12 C65548:F65548 IY65548:JB65548 SU65548:SX65548 ACQ65548:ACT65548 AMM65548:AMP65548 AWI65548:AWL65548 BGE65548:BGH65548 BQA65548:BQD65548 BZW65548:BZZ65548 CJS65548:CJV65548 CTO65548:CTR65548 DDK65548:DDN65548 DNG65548:DNJ65548 DXC65548:DXF65548 EGY65548:EHB65548 EQU65548:EQX65548 FAQ65548:FAT65548 FKM65548:FKP65548 FUI65548:FUL65548 GEE65548:GEH65548 GOA65548:GOD65548 GXW65548:GXZ65548 HHS65548:HHV65548 HRO65548:HRR65548 IBK65548:IBN65548 ILG65548:ILJ65548 IVC65548:IVF65548 JEY65548:JFB65548 JOU65548:JOX65548 JYQ65548:JYT65548 KIM65548:KIP65548 KSI65548:KSL65548 LCE65548:LCH65548 LMA65548:LMD65548 LVW65548:LVZ65548 MFS65548:MFV65548 MPO65548:MPR65548 MZK65548:MZN65548 NJG65548:NJJ65548 NTC65548:NTF65548 OCY65548:ODB65548 OMU65548:OMX65548 OWQ65548:OWT65548 PGM65548:PGP65548 PQI65548:PQL65548 QAE65548:QAH65548 QKA65548:QKD65548 QTW65548:QTZ65548 RDS65548:RDV65548 RNO65548:RNR65548 RXK65548:RXN65548 SHG65548:SHJ65548 SRC65548:SRF65548 TAY65548:TBB65548 TKU65548:TKX65548 TUQ65548:TUT65548 UEM65548:UEP65548 UOI65548:UOL65548 UYE65548:UYH65548 VIA65548:VID65548 VRW65548:VRZ65548 WBS65548:WBV65548 WLO65548:WLR65548 WVK65548:WVN65548 C131084:F131084 IY131084:JB131084 SU131084:SX131084 ACQ131084:ACT131084 AMM131084:AMP131084 AWI131084:AWL131084 BGE131084:BGH131084 BQA131084:BQD131084 BZW131084:BZZ131084 CJS131084:CJV131084 CTO131084:CTR131084 DDK131084:DDN131084 DNG131084:DNJ131084 DXC131084:DXF131084 EGY131084:EHB131084 EQU131084:EQX131084 FAQ131084:FAT131084 FKM131084:FKP131084 FUI131084:FUL131084 GEE131084:GEH131084 GOA131084:GOD131084 GXW131084:GXZ131084 HHS131084:HHV131084 HRO131084:HRR131084 IBK131084:IBN131084 ILG131084:ILJ131084 IVC131084:IVF131084 JEY131084:JFB131084 JOU131084:JOX131084 JYQ131084:JYT131084 KIM131084:KIP131084 KSI131084:KSL131084 LCE131084:LCH131084 LMA131084:LMD131084 LVW131084:LVZ131084 MFS131084:MFV131084 MPO131084:MPR131084 MZK131084:MZN131084 NJG131084:NJJ131084 NTC131084:NTF131084 OCY131084:ODB131084 OMU131084:OMX131084 OWQ131084:OWT131084 PGM131084:PGP131084 PQI131084:PQL131084 QAE131084:QAH131084 QKA131084:QKD131084 QTW131084:QTZ131084 RDS131084:RDV131084 RNO131084:RNR131084 RXK131084:RXN131084 SHG131084:SHJ131084 SRC131084:SRF131084 TAY131084:TBB131084 TKU131084:TKX131084 TUQ131084:TUT131084 UEM131084:UEP131084 UOI131084:UOL131084 UYE131084:UYH131084 VIA131084:VID131084 VRW131084:VRZ131084 WBS131084:WBV131084 WLO131084:WLR131084 WVK131084:WVN131084 C196620:F196620 IY196620:JB196620 SU196620:SX196620 ACQ196620:ACT196620 AMM196620:AMP196620 AWI196620:AWL196620 BGE196620:BGH196620 BQA196620:BQD196620 BZW196620:BZZ196620 CJS196620:CJV196620 CTO196620:CTR196620 DDK196620:DDN196620 DNG196620:DNJ196620 DXC196620:DXF196620 EGY196620:EHB196620 EQU196620:EQX196620 FAQ196620:FAT196620 FKM196620:FKP196620 FUI196620:FUL196620 GEE196620:GEH196620 GOA196620:GOD196620 GXW196620:GXZ196620 HHS196620:HHV196620 HRO196620:HRR196620 IBK196620:IBN196620 ILG196620:ILJ196620 IVC196620:IVF196620 JEY196620:JFB196620 JOU196620:JOX196620 JYQ196620:JYT196620 KIM196620:KIP196620 KSI196620:KSL196620 LCE196620:LCH196620 LMA196620:LMD196620 LVW196620:LVZ196620 MFS196620:MFV196620 MPO196620:MPR196620 MZK196620:MZN196620 NJG196620:NJJ196620 NTC196620:NTF196620 OCY196620:ODB196620 OMU196620:OMX196620 OWQ196620:OWT196620 PGM196620:PGP196620 PQI196620:PQL196620 QAE196620:QAH196620 QKA196620:QKD196620 QTW196620:QTZ196620 RDS196620:RDV196620 RNO196620:RNR196620 RXK196620:RXN196620 SHG196620:SHJ196620 SRC196620:SRF196620 TAY196620:TBB196620 TKU196620:TKX196620 TUQ196620:TUT196620 UEM196620:UEP196620 UOI196620:UOL196620 UYE196620:UYH196620 VIA196620:VID196620 VRW196620:VRZ196620 WBS196620:WBV196620 WLO196620:WLR196620 WVK196620:WVN196620 C262156:F262156 IY262156:JB262156 SU262156:SX262156 ACQ262156:ACT262156 AMM262156:AMP262156 AWI262156:AWL262156 BGE262156:BGH262156 BQA262156:BQD262156 BZW262156:BZZ262156 CJS262156:CJV262156 CTO262156:CTR262156 DDK262156:DDN262156 DNG262156:DNJ262156 DXC262156:DXF262156 EGY262156:EHB262156 EQU262156:EQX262156 FAQ262156:FAT262156 FKM262156:FKP262156 FUI262156:FUL262156 GEE262156:GEH262156 GOA262156:GOD262156 GXW262156:GXZ262156 HHS262156:HHV262156 HRO262156:HRR262156 IBK262156:IBN262156 ILG262156:ILJ262156 IVC262156:IVF262156 JEY262156:JFB262156 JOU262156:JOX262156 JYQ262156:JYT262156 KIM262156:KIP262156 KSI262156:KSL262156 LCE262156:LCH262156 LMA262156:LMD262156 LVW262156:LVZ262156 MFS262156:MFV262156 MPO262156:MPR262156 MZK262156:MZN262156 NJG262156:NJJ262156 NTC262156:NTF262156 OCY262156:ODB262156 OMU262156:OMX262156 OWQ262156:OWT262156 PGM262156:PGP262156 PQI262156:PQL262156 QAE262156:QAH262156 QKA262156:QKD262156 QTW262156:QTZ262156 RDS262156:RDV262156 RNO262156:RNR262156 RXK262156:RXN262156 SHG262156:SHJ262156 SRC262156:SRF262156 TAY262156:TBB262156 TKU262156:TKX262156 TUQ262156:TUT262156 UEM262156:UEP262156 UOI262156:UOL262156 UYE262156:UYH262156 VIA262156:VID262156 VRW262156:VRZ262156 WBS262156:WBV262156 WLO262156:WLR262156 WVK262156:WVN262156 C327692:F327692 IY327692:JB327692 SU327692:SX327692 ACQ327692:ACT327692 AMM327692:AMP327692 AWI327692:AWL327692 BGE327692:BGH327692 BQA327692:BQD327692 BZW327692:BZZ327692 CJS327692:CJV327692 CTO327692:CTR327692 DDK327692:DDN327692 DNG327692:DNJ327692 DXC327692:DXF327692 EGY327692:EHB327692 EQU327692:EQX327692 FAQ327692:FAT327692 FKM327692:FKP327692 FUI327692:FUL327692 GEE327692:GEH327692 GOA327692:GOD327692 GXW327692:GXZ327692 HHS327692:HHV327692 HRO327692:HRR327692 IBK327692:IBN327692 ILG327692:ILJ327692 IVC327692:IVF327692 JEY327692:JFB327692 JOU327692:JOX327692 JYQ327692:JYT327692 KIM327692:KIP327692 KSI327692:KSL327692 LCE327692:LCH327692 LMA327692:LMD327692 LVW327692:LVZ327692 MFS327692:MFV327692 MPO327692:MPR327692 MZK327692:MZN327692 NJG327692:NJJ327692 NTC327692:NTF327692 OCY327692:ODB327692 OMU327692:OMX327692 OWQ327692:OWT327692 PGM327692:PGP327692 PQI327692:PQL327692 QAE327692:QAH327692 QKA327692:QKD327692 QTW327692:QTZ327692 RDS327692:RDV327692 RNO327692:RNR327692 RXK327692:RXN327692 SHG327692:SHJ327692 SRC327692:SRF327692 TAY327692:TBB327692 TKU327692:TKX327692 TUQ327692:TUT327692 UEM327692:UEP327692 UOI327692:UOL327692 UYE327692:UYH327692 VIA327692:VID327692 VRW327692:VRZ327692 WBS327692:WBV327692 WLO327692:WLR327692 WVK327692:WVN327692 C393228:F393228 IY393228:JB393228 SU393228:SX393228 ACQ393228:ACT393228 AMM393228:AMP393228 AWI393228:AWL393228 BGE393228:BGH393228 BQA393228:BQD393228 BZW393228:BZZ393228 CJS393228:CJV393228 CTO393228:CTR393228 DDK393228:DDN393228 DNG393228:DNJ393228 DXC393228:DXF393228 EGY393228:EHB393228 EQU393228:EQX393228 FAQ393228:FAT393228 FKM393228:FKP393228 FUI393228:FUL393228 GEE393228:GEH393228 GOA393228:GOD393228 GXW393228:GXZ393228 HHS393228:HHV393228 HRO393228:HRR393228 IBK393228:IBN393228 ILG393228:ILJ393228 IVC393228:IVF393228 JEY393228:JFB393228 JOU393228:JOX393228 JYQ393228:JYT393228 KIM393228:KIP393228 KSI393228:KSL393228 LCE393228:LCH393228 LMA393228:LMD393228 LVW393228:LVZ393228 MFS393228:MFV393228 MPO393228:MPR393228 MZK393228:MZN393228 NJG393228:NJJ393228 NTC393228:NTF393228 OCY393228:ODB393228 OMU393228:OMX393228 OWQ393228:OWT393228 PGM393228:PGP393228 PQI393228:PQL393228 QAE393228:QAH393228 QKA393228:QKD393228 QTW393228:QTZ393228 RDS393228:RDV393228 RNO393228:RNR393228 RXK393228:RXN393228 SHG393228:SHJ393228 SRC393228:SRF393228 TAY393228:TBB393228 TKU393228:TKX393228 TUQ393228:TUT393228 UEM393228:UEP393228 UOI393228:UOL393228 UYE393228:UYH393228 VIA393228:VID393228 VRW393228:VRZ393228 WBS393228:WBV393228 WLO393228:WLR393228 WVK393228:WVN393228 C458764:F458764 IY458764:JB458764 SU458764:SX458764 ACQ458764:ACT458764 AMM458764:AMP458764 AWI458764:AWL458764 BGE458764:BGH458764 BQA458764:BQD458764 BZW458764:BZZ458764 CJS458764:CJV458764 CTO458764:CTR458764 DDK458764:DDN458764 DNG458764:DNJ458764 DXC458764:DXF458764 EGY458764:EHB458764 EQU458764:EQX458764 FAQ458764:FAT458764 FKM458764:FKP458764 FUI458764:FUL458764 GEE458764:GEH458764 GOA458764:GOD458764 GXW458764:GXZ458764 HHS458764:HHV458764 HRO458764:HRR458764 IBK458764:IBN458764 ILG458764:ILJ458764 IVC458764:IVF458764 JEY458764:JFB458764 JOU458764:JOX458764 JYQ458764:JYT458764 KIM458764:KIP458764 KSI458764:KSL458764 LCE458764:LCH458764 LMA458764:LMD458764 LVW458764:LVZ458764 MFS458764:MFV458764 MPO458764:MPR458764 MZK458764:MZN458764 NJG458764:NJJ458764 NTC458764:NTF458764 OCY458764:ODB458764 OMU458764:OMX458764 OWQ458764:OWT458764 PGM458764:PGP458764 PQI458764:PQL458764 QAE458764:QAH458764 QKA458764:QKD458764 QTW458764:QTZ458764 RDS458764:RDV458764 RNO458764:RNR458764 RXK458764:RXN458764 SHG458764:SHJ458764 SRC458764:SRF458764 TAY458764:TBB458764 TKU458764:TKX458764 TUQ458764:TUT458764 UEM458764:UEP458764 UOI458764:UOL458764 UYE458764:UYH458764 VIA458764:VID458764 VRW458764:VRZ458764 WBS458764:WBV458764 WLO458764:WLR458764 WVK458764:WVN458764 C524300:F524300 IY524300:JB524300 SU524300:SX524300 ACQ524300:ACT524300 AMM524300:AMP524300 AWI524300:AWL524300 BGE524300:BGH524300 BQA524300:BQD524300 BZW524300:BZZ524300 CJS524300:CJV524300 CTO524300:CTR524300 DDK524300:DDN524300 DNG524300:DNJ524300 DXC524300:DXF524300 EGY524300:EHB524300 EQU524300:EQX524300 FAQ524300:FAT524300 FKM524300:FKP524300 FUI524300:FUL524300 GEE524300:GEH524300 GOA524300:GOD524300 GXW524300:GXZ524300 HHS524300:HHV524300 HRO524300:HRR524300 IBK524300:IBN524300 ILG524300:ILJ524300 IVC524300:IVF524300 JEY524300:JFB524300 JOU524300:JOX524300 JYQ524300:JYT524300 KIM524300:KIP524300 KSI524300:KSL524300 LCE524300:LCH524300 LMA524300:LMD524300 LVW524300:LVZ524300 MFS524300:MFV524300 MPO524300:MPR524300 MZK524300:MZN524300 NJG524300:NJJ524300 NTC524300:NTF524300 OCY524300:ODB524300 OMU524300:OMX524300 OWQ524300:OWT524300 PGM524300:PGP524300 PQI524300:PQL524300 QAE524300:QAH524300 QKA524300:QKD524300 QTW524300:QTZ524300 RDS524300:RDV524300 RNO524300:RNR524300 RXK524300:RXN524300 SHG524300:SHJ524300 SRC524300:SRF524300 TAY524300:TBB524300 TKU524300:TKX524300 TUQ524300:TUT524300 UEM524300:UEP524300 UOI524300:UOL524300 UYE524300:UYH524300 VIA524300:VID524300 VRW524300:VRZ524300 WBS524300:WBV524300 WLO524300:WLR524300 WVK524300:WVN524300 C589836:F589836 IY589836:JB589836 SU589836:SX589836 ACQ589836:ACT589836 AMM589836:AMP589836 AWI589836:AWL589836 BGE589836:BGH589836 BQA589836:BQD589836 BZW589836:BZZ589836 CJS589836:CJV589836 CTO589836:CTR589836 DDK589836:DDN589836 DNG589836:DNJ589836 DXC589836:DXF589836 EGY589836:EHB589836 EQU589836:EQX589836 FAQ589836:FAT589836 FKM589836:FKP589836 FUI589836:FUL589836 GEE589836:GEH589836 GOA589836:GOD589836 GXW589836:GXZ589836 HHS589836:HHV589836 HRO589836:HRR589836 IBK589836:IBN589836 ILG589836:ILJ589836 IVC589836:IVF589836 JEY589836:JFB589836 JOU589836:JOX589836 JYQ589836:JYT589836 KIM589836:KIP589836 KSI589836:KSL589836 LCE589836:LCH589836 LMA589836:LMD589836 LVW589836:LVZ589836 MFS589836:MFV589836 MPO589836:MPR589836 MZK589836:MZN589836 NJG589836:NJJ589836 NTC589836:NTF589836 OCY589836:ODB589836 OMU589836:OMX589836 OWQ589836:OWT589836 PGM589836:PGP589836 PQI589836:PQL589836 QAE589836:QAH589836 QKA589836:QKD589836 QTW589836:QTZ589836 RDS589836:RDV589836 RNO589836:RNR589836 RXK589836:RXN589836 SHG589836:SHJ589836 SRC589836:SRF589836 TAY589836:TBB589836 TKU589836:TKX589836 TUQ589836:TUT589836 UEM589836:UEP589836 UOI589836:UOL589836 UYE589836:UYH589836 VIA589836:VID589836 VRW589836:VRZ589836 WBS589836:WBV589836 WLO589836:WLR589836 WVK589836:WVN589836 C655372:F655372 IY655372:JB655372 SU655372:SX655372 ACQ655372:ACT655372 AMM655372:AMP655372 AWI655372:AWL655372 BGE655372:BGH655372 BQA655372:BQD655372 BZW655372:BZZ655372 CJS655372:CJV655372 CTO655372:CTR655372 DDK655372:DDN655372 DNG655372:DNJ655372 DXC655372:DXF655372 EGY655372:EHB655372 EQU655372:EQX655372 FAQ655372:FAT655372 FKM655372:FKP655372 FUI655372:FUL655372 GEE655372:GEH655372 GOA655372:GOD655372 GXW655372:GXZ655372 HHS655372:HHV655372 HRO655372:HRR655372 IBK655372:IBN655372 ILG655372:ILJ655372 IVC655372:IVF655372 JEY655372:JFB655372 JOU655372:JOX655372 JYQ655372:JYT655372 KIM655372:KIP655372 KSI655372:KSL655372 LCE655372:LCH655372 LMA655372:LMD655372 LVW655372:LVZ655372 MFS655372:MFV655372 MPO655372:MPR655372 MZK655372:MZN655372 NJG655372:NJJ655372 NTC655372:NTF655372 OCY655372:ODB655372 OMU655372:OMX655372 OWQ655372:OWT655372 PGM655372:PGP655372 PQI655372:PQL655372 QAE655372:QAH655372 QKA655372:QKD655372 QTW655372:QTZ655372 RDS655372:RDV655372 RNO655372:RNR655372 RXK655372:RXN655372 SHG655372:SHJ655372 SRC655372:SRF655372 TAY655372:TBB655372 TKU655372:TKX655372 TUQ655372:TUT655372 UEM655372:UEP655372 UOI655372:UOL655372 UYE655372:UYH655372 VIA655372:VID655372 VRW655372:VRZ655372 WBS655372:WBV655372 WLO655372:WLR655372 WVK655372:WVN655372 C720908:F720908 IY720908:JB720908 SU720908:SX720908 ACQ720908:ACT720908 AMM720908:AMP720908 AWI720908:AWL720908 BGE720908:BGH720908 BQA720908:BQD720908 BZW720908:BZZ720908 CJS720908:CJV720908 CTO720908:CTR720908 DDK720908:DDN720908 DNG720908:DNJ720908 DXC720908:DXF720908 EGY720908:EHB720908 EQU720908:EQX720908 FAQ720908:FAT720908 FKM720908:FKP720908 FUI720908:FUL720908 GEE720908:GEH720908 GOA720908:GOD720908 GXW720908:GXZ720908 HHS720908:HHV720908 HRO720908:HRR720908 IBK720908:IBN720908 ILG720908:ILJ720908 IVC720908:IVF720908 JEY720908:JFB720908 JOU720908:JOX720908 JYQ720908:JYT720908 KIM720908:KIP720908 KSI720908:KSL720908 LCE720908:LCH720908 LMA720908:LMD720908 LVW720908:LVZ720908 MFS720908:MFV720908 MPO720908:MPR720908 MZK720908:MZN720908 NJG720908:NJJ720908 NTC720908:NTF720908 OCY720908:ODB720908 OMU720908:OMX720908 OWQ720908:OWT720908 PGM720908:PGP720908 PQI720908:PQL720908 QAE720908:QAH720908 QKA720908:QKD720908 QTW720908:QTZ720908 RDS720908:RDV720908 RNO720908:RNR720908 RXK720908:RXN720908 SHG720908:SHJ720908 SRC720908:SRF720908 TAY720908:TBB720908 TKU720908:TKX720908 TUQ720908:TUT720908 UEM720908:UEP720908 UOI720908:UOL720908 UYE720908:UYH720908 VIA720908:VID720908 VRW720908:VRZ720908 WBS720908:WBV720908 WLO720908:WLR720908 WVK720908:WVN720908 C786444:F786444 IY786444:JB786444 SU786444:SX786444 ACQ786444:ACT786444 AMM786444:AMP786444 AWI786444:AWL786444 BGE786444:BGH786444 BQA786444:BQD786444 BZW786444:BZZ786444 CJS786444:CJV786444 CTO786444:CTR786444 DDK786444:DDN786444 DNG786444:DNJ786444 DXC786444:DXF786444 EGY786444:EHB786444 EQU786444:EQX786444 FAQ786444:FAT786444 FKM786444:FKP786444 FUI786444:FUL786444 GEE786444:GEH786444 GOA786444:GOD786444 GXW786444:GXZ786444 HHS786444:HHV786444 HRO786444:HRR786444 IBK786444:IBN786444 ILG786444:ILJ786444 IVC786444:IVF786444 JEY786444:JFB786444 JOU786444:JOX786444 JYQ786444:JYT786444 KIM786444:KIP786444 KSI786444:KSL786444 LCE786444:LCH786444 LMA786444:LMD786444 LVW786444:LVZ786444 MFS786444:MFV786444 MPO786444:MPR786444 MZK786444:MZN786444 NJG786444:NJJ786444 NTC786444:NTF786444 OCY786444:ODB786444 OMU786444:OMX786444 OWQ786444:OWT786444 PGM786444:PGP786444 PQI786444:PQL786444 QAE786444:QAH786444 QKA786444:QKD786444 QTW786444:QTZ786444 RDS786444:RDV786444 RNO786444:RNR786444 RXK786444:RXN786444 SHG786444:SHJ786444 SRC786444:SRF786444 TAY786444:TBB786444 TKU786444:TKX786444 TUQ786444:TUT786444 UEM786444:UEP786444 UOI786444:UOL786444 UYE786444:UYH786444 VIA786444:VID786444 VRW786444:VRZ786444 WBS786444:WBV786444 WLO786444:WLR786444 WVK786444:WVN786444 C851980:F851980 IY851980:JB851980 SU851980:SX851980 ACQ851980:ACT851980 AMM851980:AMP851980 AWI851980:AWL851980 BGE851980:BGH851980 BQA851980:BQD851980 BZW851980:BZZ851980 CJS851980:CJV851980 CTO851980:CTR851980 DDK851980:DDN851980 DNG851980:DNJ851980 DXC851980:DXF851980 EGY851980:EHB851980 EQU851980:EQX851980 FAQ851980:FAT851980 FKM851980:FKP851980 FUI851980:FUL851980 GEE851980:GEH851980 GOA851980:GOD851980 GXW851980:GXZ851980 HHS851980:HHV851980 HRO851980:HRR851980 IBK851980:IBN851980 ILG851980:ILJ851980 IVC851980:IVF851980 JEY851980:JFB851980 JOU851980:JOX851980 JYQ851980:JYT851980 KIM851980:KIP851980 KSI851980:KSL851980 LCE851980:LCH851980 LMA851980:LMD851980 LVW851980:LVZ851980 MFS851980:MFV851980 MPO851980:MPR851980 MZK851980:MZN851980 NJG851980:NJJ851980 NTC851980:NTF851980 OCY851980:ODB851980 OMU851980:OMX851980 OWQ851980:OWT851980 PGM851980:PGP851980 PQI851980:PQL851980 QAE851980:QAH851980 QKA851980:QKD851980 QTW851980:QTZ851980 RDS851980:RDV851980 RNO851980:RNR851980 RXK851980:RXN851980 SHG851980:SHJ851980 SRC851980:SRF851980 TAY851980:TBB851980 TKU851980:TKX851980 TUQ851980:TUT851980 UEM851980:UEP851980 UOI851980:UOL851980 UYE851980:UYH851980 VIA851980:VID851980 VRW851980:VRZ851980 WBS851980:WBV851980 WLO851980:WLR851980 WVK851980:WVN851980 C917516:F917516 IY917516:JB917516 SU917516:SX917516 ACQ917516:ACT917516 AMM917516:AMP917516 AWI917516:AWL917516 BGE917516:BGH917516 BQA917516:BQD917516 BZW917516:BZZ917516 CJS917516:CJV917516 CTO917516:CTR917516 DDK917516:DDN917516 DNG917516:DNJ917516 DXC917516:DXF917516 EGY917516:EHB917516 EQU917516:EQX917516 FAQ917516:FAT917516 FKM917516:FKP917516 FUI917516:FUL917516 GEE917516:GEH917516 GOA917516:GOD917516 GXW917516:GXZ917516 HHS917516:HHV917516 HRO917516:HRR917516 IBK917516:IBN917516 ILG917516:ILJ917516 IVC917516:IVF917516 JEY917516:JFB917516 JOU917516:JOX917516 JYQ917516:JYT917516 KIM917516:KIP917516 KSI917516:KSL917516 LCE917516:LCH917516 LMA917516:LMD917516 LVW917516:LVZ917516 MFS917516:MFV917516 MPO917516:MPR917516 MZK917516:MZN917516 NJG917516:NJJ917516 NTC917516:NTF917516 OCY917516:ODB917516 OMU917516:OMX917516 OWQ917516:OWT917516 PGM917516:PGP917516 PQI917516:PQL917516 QAE917516:QAH917516 QKA917516:QKD917516 QTW917516:QTZ917516 RDS917516:RDV917516 RNO917516:RNR917516 RXK917516:RXN917516 SHG917516:SHJ917516 SRC917516:SRF917516 TAY917516:TBB917516 TKU917516:TKX917516 TUQ917516:TUT917516 UEM917516:UEP917516 UOI917516:UOL917516 UYE917516:UYH917516 VIA917516:VID917516 VRW917516:VRZ917516 WBS917516:WBV917516 WLO917516:WLR917516 WVK917516:WVN917516 C983052:F983052 IY983052:JB983052 SU983052:SX983052 ACQ983052:ACT983052 AMM983052:AMP983052 AWI983052:AWL983052 BGE983052:BGH983052 BQA983052:BQD983052 BZW983052:BZZ983052 CJS983052:CJV983052 CTO983052:CTR983052 DDK983052:DDN983052 DNG983052:DNJ983052 DXC983052:DXF983052 EGY983052:EHB983052 EQU983052:EQX983052 FAQ983052:FAT983052 FKM983052:FKP983052 FUI983052:FUL983052 GEE983052:GEH983052 GOA983052:GOD983052 GXW983052:GXZ983052 HHS983052:HHV983052 HRO983052:HRR983052 IBK983052:IBN983052 ILG983052:ILJ983052 IVC983052:IVF983052 JEY983052:JFB983052 JOU983052:JOX983052 JYQ983052:JYT983052 KIM983052:KIP983052 KSI983052:KSL983052 LCE983052:LCH983052 LMA983052:LMD983052 LVW983052:LVZ983052 MFS983052:MFV983052 MPO983052:MPR983052 MZK983052:MZN983052 NJG983052:NJJ983052 NTC983052:NTF983052 OCY983052:ODB983052 OMU983052:OMX983052 OWQ983052:OWT983052 PGM983052:PGP983052 PQI983052:PQL983052 QAE983052:QAH983052 QKA983052:QKD983052 QTW983052:QTZ983052 RDS983052:RDV983052 RNO983052:RNR983052 RXK983052:RXN983052 SHG983052:SHJ983052 SRC983052:SRF983052 TAY983052:TBB983052 TKU983052:TKX983052 TUQ983052:TUT983052 UEM983052:UEP983052 UOI983052:UOL983052 UYE983052:UYH983052 VIA983052:VID983052 VRW983052:VRZ983052 WBS983052:WBV983052 WLO983052:WLR983052 WVK983052:WVN983052">
      <formula1>$M$9:$M$12</formula1>
    </dataValidation>
    <dataValidation type="list" allowBlank="1" showInputMessage="1" showErrorMessage="1" sqref="C13:I13">
      <formula1>$O$8:$O$15</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vt:i4>
      </vt:variant>
    </vt:vector>
  </HeadingPairs>
  <TitlesOfParts>
    <vt:vector size="13" baseType="lpstr">
      <vt:lpstr>Sección 1. Metas - Magnitud</vt:lpstr>
      <vt:lpstr>Anualización</vt:lpstr>
      <vt:lpstr>1_Conceptos</vt:lpstr>
      <vt:lpstr>2_Soporte</vt:lpstr>
      <vt:lpstr>3_SSI</vt:lpstr>
      <vt:lpstr>ACT_3</vt:lpstr>
      <vt:lpstr>4_MIPG</vt:lpstr>
      <vt:lpstr>ACT_4</vt:lpstr>
      <vt:lpstr>5_PAAC</vt:lpstr>
      <vt:lpstr>ACT_5</vt:lpstr>
      <vt:lpstr>Variables</vt:lpstr>
      <vt:lpstr>'1_Conceptos'!Área_de_impresión</vt:lpstr>
      <vt:lpstr>'2_Soporte'!Área_de_impresión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Carlos Andres Bonilla Pretel</cp:lastModifiedBy>
  <cp:lastPrinted>2018-02-27T21:08:40Z</cp:lastPrinted>
  <dcterms:created xsi:type="dcterms:W3CDTF">2010-03-25T16:40:43Z</dcterms:created>
  <dcterms:modified xsi:type="dcterms:W3CDTF">2019-04-04T23:00:19Z</dcterms:modified>
</cp:coreProperties>
</file>