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777D8B3B-BC9E-40A0-98DC-8B6DA95894CA}" xr6:coauthVersionLast="47" xr6:coauthVersionMax="47" xr10:uidLastSave="{00000000-0000-0000-0000-000000000000}"/>
  <bookViews>
    <workbookView xWindow="-120" yWindow="-120" windowWidth="29040" windowHeight="15840" tabRatio="671"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4" i="61" l="1"/>
  <c r="BL4" i="61"/>
  <c r="BJ4" i="61"/>
  <c r="BF4" i="61"/>
  <c r="Z4" i="61" s="1"/>
  <c r="BE4" i="61"/>
  <c r="Y4" i="61" s="1"/>
  <c r="BD4" i="61"/>
  <c r="AZ4" i="61"/>
  <c r="U4" i="61" s="1"/>
  <c r="AY4" i="61"/>
  <c r="T4" i="61" s="1"/>
  <c r="AX4" i="61"/>
  <c r="AT4" i="61"/>
  <c r="P4" i="61" s="1"/>
  <c r="AS4" i="61"/>
  <c r="O4" i="61" s="1"/>
  <c r="AN4" i="61"/>
  <c r="AM4" i="61"/>
  <c r="J4" i="61" s="1"/>
  <c r="AR4" i="61"/>
  <c r="Q4" i="61" l="1"/>
  <c r="AA4" i="61"/>
  <c r="V4" i="61"/>
  <c r="BR4" i="61"/>
  <c r="AO4" i="61"/>
  <c r="K4" i="61"/>
  <c r="BN4" i="61"/>
  <c r="BO4" i="61"/>
  <c r="BG4" i="61"/>
  <c r="BP4" i="61"/>
  <c r="AU4" i="61"/>
  <c r="BA4" i="61"/>
  <c r="BS4" i="61" l="1"/>
  <c r="L4" i="61"/>
  <c r="BQ4" i="61"/>
  <c r="BT4" i="61" l="1"/>
  <c r="L3" i="65"/>
  <c r="BI3" i="61"/>
  <c r="BH3" i="61"/>
  <c r="BF3" i="61"/>
  <c r="BE3" i="61"/>
  <c r="BC3" i="61"/>
  <c r="BB3" i="61"/>
  <c r="AZ3" i="61"/>
  <c r="AY3" i="61"/>
  <c r="AW3" i="61"/>
  <c r="AV3" i="61"/>
  <c r="AT3" i="61"/>
  <c r="AS3" i="61"/>
  <c r="AQ3" i="61"/>
  <c r="AP3" i="61"/>
  <c r="AN3" i="61"/>
  <c r="AM3" i="61"/>
  <c r="R3" i="65" l="1"/>
  <c r="Q3" i="65"/>
  <c r="P3" i="65"/>
  <c r="T25" i="62"/>
  <c r="S25" i="62"/>
  <c r="R25" i="62"/>
</calcChain>
</file>

<file path=xl/sharedStrings.xml><?xml version="1.0" encoding="utf-8"?>
<sst xmlns="http://schemas.openxmlformats.org/spreadsheetml/2006/main" count="1073" uniqueCount="746">
  <si>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</si>
  <si>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</si>
  <si>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</si>
  <si>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</si>
  <si>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</si>
  <si>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</si>
  <si>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</si>
  <si>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</si>
  <si>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</si>
  <si>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</si>
  <si>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</si>
  <si>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</si>
  <si>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</si>
  <si>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</si>
  <si>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</si>
  <si>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</si>
  <si>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</si>
  <si>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</si>
  <si>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</si>
  <si>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</si>
  <si>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</si>
  <si>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</si>
  <si>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</si>
  <si>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</si>
  <si>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</si>
  <si>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</si>
  <si>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</si>
  <si>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</si>
  <si>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</si>
  <si>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</si>
  <si>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</si>
  <si>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</si>
  <si>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</si>
  <si>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</si>
  <si>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</si>
  <si>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</si>
  <si>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</si>
  <si>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</si>
  <si>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</si>
  <si>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</si>
  <si>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</si>
  <si>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</si>
  <si>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</si>
  <si>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</si>
  <si>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</si>
  <si>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</si>
  <si>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</si>
  <si>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</si>
  <si>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</si>
  <si>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</si>
  <si>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</si>
  <si>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</si>
  <si>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</si>
  <si>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</si>
  <si>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</si>
  <si>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</si>
  <si>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</si>
  <si>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</si>
  <si>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</si>
  <si>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</si>
  <si>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</si>
  <si>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</si>
  <si>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</si>
  <si>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</si>
  <si>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</si>
  <si>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</si>
  <si>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</si>
  <si>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</si>
  <si>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</si>
  <si>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</si>
  <si>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</si>
  <si>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</si>
  <si>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</si>
  <si>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</si>
  <si>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</si>
  <si>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</si>
  <si>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</si>
  <si>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</si>
  <si>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</si>
  <si>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</si>
  <si>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</si>
  <si>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</si>
  <si>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</si>
  <si>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</si>
  <si>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</si>
  <si>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</si>
  <si>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</si>
  <si>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</si>
  <si>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</si>
  <si>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</si>
  <si>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</si>
  <si>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</si>
  <si>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</si>
  <si>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</si>
  <si>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</si>
  <si>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</si>
  <si>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</si>
  <si>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</si>
  <si>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</si>
  <si>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</si>
  <si>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</si>
  <si>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</si>
  <si>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</si>
  <si>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</si>
  <si>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</si>
  <si>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</si>
  <si>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</si>
  <si>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</si>
  <si>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</si>
  <si>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</si>
  <si>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</si>
  <si>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</si>
  <si>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</si>
  <si>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</si>
  <si>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</si>
  <si>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</si>
  <si>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</si>
  <si>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</si>
  <si>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</si>
  <si>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</si>
  <si>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</si>
  <si>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</si>
  <si>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</si>
  <si>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</si>
  <si>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</si>
  <si>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</si>
  <si>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</si>
  <si>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</si>
  <si>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</si>
  <si>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</si>
  <si>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</si>
  <si>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</si>
  <si>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</si>
  <si>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</si>
  <si>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</si>
  <si>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</si>
  <si>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</si>
  <si>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</si>
  <si>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</si>
  <si>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</si>
  <si>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</si>
  <si>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</si>
  <si>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</si>
  <si>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</si>
  <si>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</si>
  <si>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</si>
  <si>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</si>
  <si>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</si>
  <si>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</si>
  <si>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</si>
  <si>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</si>
  <si>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</si>
  <si>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</si>
  <si>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</si>
  <si>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</si>
  <si>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</si>
  <si>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</si>
  <si>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</si>
  <si>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</si>
  <si>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</si>
  <si>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</si>
  <si>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</si>
  <si>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</si>
  <si>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</si>
  <si>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</si>
  <si>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</si>
  <si>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</si>
  <si>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</si>
  <si>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</si>
  <si>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</si>
  <si>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</si>
  <si>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</si>
  <si>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</si>
  <si>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</si>
  <si>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</si>
  <si>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</si>
  <si>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</si>
  <si>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</si>
  <si>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</si>
  <si>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</si>
  <si>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</si>
  <si>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</si>
  <si>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</si>
  <si>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</si>
  <si>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</si>
  <si>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</si>
  <si>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</si>
  <si>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</si>
  <si>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</si>
  <si>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</si>
  <si>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</si>
  <si>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</si>
  <si>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</si>
  <si>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</si>
  <si>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</si>
  <si>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</si>
  <si>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</si>
  <si>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</si>
  <si>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</si>
  <si>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</si>
  <si>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</si>
  <si>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</si>
  <si>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</si>
  <si>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</si>
  <si>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</si>
  <si>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</si>
  <si>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</si>
  <si>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</si>
  <si>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</si>
  <si>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</si>
  <si>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</si>
  <si>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</si>
  <si>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</si>
  <si>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</si>
  <si>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</si>
  <si>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</si>
  <si>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</si>
  <si>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</si>
  <si>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</si>
  <si>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</si>
  <si>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</si>
  <si>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</si>
  <si>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</si>
  <si>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</si>
  <si>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</si>
  <si>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</si>
  <si>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</si>
  <si>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</si>
  <si>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</si>
  <si>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</si>
  <si>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</si>
  <si>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</si>
  <si>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</si>
  <si>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</si>
  <si>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</si>
  <si>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</si>
  <si>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</si>
  <si>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</si>
  <si>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</si>
  <si>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</si>
  <si>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</si>
  <si>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</si>
  <si>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</si>
  <si>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</si>
  <si>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</si>
  <si>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</si>
  <si>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</si>
  <si>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</si>
  <si>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</si>
  <si>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</si>
  <si>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</si>
  <si>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</si>
  <si>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</si>
  <si>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</si>
  <si>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</si>
  <si>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</si>
  <si>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</si>
  <si>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</si>
  <si>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</si>
  <si>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</si>
  <si>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</si>
  <si>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</si>
  <si>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</si>
  <si>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</si>
  <si>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</si>
  <si>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</si>
  <si>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</si>
  <si>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</si>
  <si>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</si>
  <si>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</si>
  <si>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</si>
  <si>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</si>
  <si>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</si>
  <si>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</si>
  <si>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</si>
  <si>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</si>
  <si>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</si>
  <si>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</si>
  <si>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</si>
  <si>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</si>
  <si>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</si>
  <si>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</si>
  <si>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</si>
  <si>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</si>
  <si>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</si>
  <si>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</si>
  <si>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</si>
  <si>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</si>
  <si>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</si>
  <si>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</si>
  <si>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</si>
  <si>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</si>
  <si>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</si>
  <si>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</si>
  <si>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</si>
  <si>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</si>
  <si>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</si>
  <si>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</si>
  <si>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</si>
  <si>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</si>
  <si>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</si>
  <si>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</si>
  <si>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</si>
  <si>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</si>
  <si>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</si>
  <si>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</si>
  <si>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</si>
  <si>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</si>
  <si>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</si>
  <si>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</si>
  <si>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</si>
  <si>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</si>
  <si>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</si>
  <si>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</si>
  <si>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</si>
  <si>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</si>
  <si>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</si>
  <si>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</si>
  <si>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</si>
  <si>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</si>
  <si>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</si>
  <si>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</si>
  <si>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</si>
  <si>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</si>
  <si>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</si>
  <si>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</si>
  <si>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</si>
  <si>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</si>
  <si>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</si>
  <si>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</si>
  <si>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</si>
  <si>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</si>
  <si>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</si>
  <si>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</si>
  <si>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</si>
  <si>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</si>
  <si>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</si>
  <si>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</si>
  <si>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</si>
  <si>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</si>
  <si>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</si>
  <si>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</si>
  <si>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</si>
  <si>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</si>
  <si>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</si>
  <si>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</si>
  <si>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</si>
  <si>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</si>
  <si>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</si>
  <si>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</si>
  <si>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</si>
  <si>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</si>
  <si>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</si>
  <si>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</si>
  <si>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</si>
  <si>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</si>
  <si>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</si>
  <si>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</si>
  <si>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</si>
  <si>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</si>
  <si>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</si>
  <si>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</si>
  <si>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</si>
  <si>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</si>
  <si>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</si>
  <si>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</si>
  <si>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</si>
  <si>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</si>
  <si>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</si>
  <si>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</si>
  <si>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</si>
  <si>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</si>
  <si>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</si>
  <si>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</si>
  <si>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</si>
  <si>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</si>
  <si>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</si>
  <si>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</si>
  <si>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</si>
  <si>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</si>
  <si>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</si>
  <si>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</si>
  <si>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</si>
  <si>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</si>
  <si>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</si>
  <si>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</si>
  <si>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</si>
  <si>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</si>
  <si>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</si>
  <si>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</si>
  <si>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</si>
  <si>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</si>
  <si>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</si>
  <si>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</si>
  <si>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</si>
  <si>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</si>
  <si>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</si>
  <si>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</si>
  <si>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</si>
  <si>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</si>
  <si>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</si>
  <si>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</si>
  <si>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</si>
  <si>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</si>
  <si>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</si>
  <si>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</si>
  <si>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</si>
  <si>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</si>
  <si>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</si>
  <si>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</si>
  <si>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</si>
  <si>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</si>
  <si>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</si>
  <si>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</si>
  <si>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</si>
  <si>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</si>
  <si>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</si>
  <si>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</si>
  <si>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</si>
  <si>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</si>
  <si>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</si>
  <si>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</si>
  <si>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</si>
  <si>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</si>
  <si>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</si>
  <si>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</si>
  <si>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</si>
  <si>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</si>
  <si>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</si>
  <si>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</si>
  <si>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</si>
  <si>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</si>
  <si>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</si>
  <si>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</si>
  <si>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</si>
  <si>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</si>
  <si>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</si>
  <si>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</si>
  <si>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</si>
  <si>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</si>
  <si>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</si>
  <si>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</si>
  <si>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</si>
  <si>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</si>
  <si>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</si>
  <si>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</si>
  <si>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</si>
  <si>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</si>
  <si>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</si>
  <si>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</si>
  <si>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</si>
  <si>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</si>
  <si>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</si>
  <si>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</si>
  <si>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</si>
  <si>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</si>
  <si>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</si>
  <si>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</si>
  <si>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</si>
  <si>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</si>
  <si>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</si>
  <si>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</si>
  <si>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</si>
  <si>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</si>
  <si>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</si>
  <si>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</si>
  <si>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</si>
  <si>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</si>
  <si>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</si>
  <si>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</si>
  <si>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</si>
  <si>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</si>
  <si>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</si>
  <si>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</si>
  <si>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</si>
  <si>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</si>
  <si>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</si>
  <si>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</si>
  <si>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</si>
  <si>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</si>
  <si>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</si>
  <si>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</si>
  <si>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</si>
  <si>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</si>
  <si>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</si>
  <si>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</si>
  <si>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</si>
  <si>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</si>
  <si>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</si>
  <si>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</si>
  <si>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</si>
  <si>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</si>
  <si>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</si>
  <si>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</si>
  <si>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</si>
  <si>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</si>
  <si>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</si>
  <si>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</si>
  <si>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</si>
  <si>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</si>
  <si>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</si>
  <si>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</si>
  <si>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</si>
  <si>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</si>
  <si>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</si>
  <si>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</si>
  <si>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</si>
  <si>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</si>
  <si>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</si>
  <si>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</si>
  <si>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</si>
  <si>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</si>
  <si>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</si>
  <si>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</si>
  <si>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</si>
  <si>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</si>
  <si>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</si>
  <si>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</si>
  <si>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</si>
  <si>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</si>
  <si>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</si>
  <si>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</si>
  <si>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</si>
  <si>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</si>
  <si>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</si>
  <si>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</si>
  <si>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</si>
  <si>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</si>
  <si>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</si>
  <si>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</si>
  <si>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</si>
  <si>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</si>
  <si>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</si>
  <si>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</si>
  <si>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</si>
  <si>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</si>
  <si>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</si>
  <si>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</si>
  <si>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</si>
  <si>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</si>
  <si>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</si>
  <si>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</si>
  <si>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</si>
  <si>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</si>
  <si>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</si>
  <si>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</si>
  <si>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</si>
  <si>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</si>
  <si>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</si>
  <si>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</si>
  <si>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</si>
  <si>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</si>
  <si>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</si>
  <si>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</si>
  <si>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</si>
  <si>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</si>
  <si>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</si>
  <si>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</si>
  <si>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</si>
  <si>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</si>
  <si>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</si>
  <si>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</si>
  <si>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</si>
  <si>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</si>
  <si>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</si>
  <si>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</si>
  <si>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</si>
  <si>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</si>
  <si>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</si>
  <si>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</si>
  <si>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</si>
  <si>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</si>
  <si>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</si>
  <si>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</si>
  <si>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</si>
  <si>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</si>
  <si>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</si>
  <si>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</si>
  <si>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</si>
  <si>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</si>
  <si>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</si>
  <si>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</si>
  <si>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</si>
  <si>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</si>
  <si>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</si>
  <si>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</si>
  <si>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</si>
  <si>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</si>
  <si>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</si>
  <si>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</si>
  <si>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</si>
  <si>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</si>
  <si>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</si>
  <si>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</si>
  <si>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</si>
  <si>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</si>
  <si>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</si>
  <si>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</si>
  <si>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</si>
  <si>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</si>
  <si>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</si>
  <si>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</si>
  <si>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</si>
  <si>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</si>
  <si>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</si>
  <si>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</si>
  <si>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</si>
  <si>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</si>
  <si>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</si>
  <si>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</si>
  <si>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</si>
  <si>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</si>
  <si>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</si>
  <si>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</si>
  <si>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</si>
  <si>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</si>
  <si>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</si>
  <si>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</si>
  <si>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</si>
  <si>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</si>
  <si>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</si>
  <si>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</si>
  <si>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</si>
  <si>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</si>
  <si>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</si>
  <si>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</si>
  <si>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</si>
  <si>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</si>
  <si>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</si>
  <si>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</si>
  <si>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</si>
  <si>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</si>
  <si>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</si>
  <si>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</si>
  <si>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</si>
  <si>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</si>
  <si>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</si>
  <si>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</si>
  <si>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</si>
  <si>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</si>
  <si>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</si>
  <si>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</si>
  <si>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</si>
  <si>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</si>
  <si>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</si>
  <si>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</si>
  <si>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</si>
  <si>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</si>
  <si>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</si>
  <si>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</si>
  <si>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</si>
  <si>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</si>
  <si>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</si>
  <si>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</si>
  <si>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</si>
  <si>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</si>
  <si>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</si>
  <si>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</si>
  <si>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</si>
  <si>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</si>
  <si>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</si>
  <si>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</si>
  <si>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</si>
  <si>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</si>
  <si>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</si>
  <si>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</si>
  <si>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</si>
  <si>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</si>
  <si>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</si>
  <si>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</si>
  <si>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</si>
  <si>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</si>
  <si>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Apoyo</t>
  </si>
  <si>
    <t>N/A</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</si>
  <si>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</si>
  <si>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</si>
  <si>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</si>
  <si>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</si>
  <si>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</si>
  <si>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</si>
  <si>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</si>
  <si>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</si>
  <si>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</si>
  <si>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</si>
  <si>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</si>
  <si>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</si>
  <si>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 xml:space="preserve">Control y Evaluación de la Gestión </t>
  </si>
  <si>
    <t>19. Política de Control Interno</t>
  </si>
  <si>
    <t>7. Control Interno</t>
  </si>
  <si>
    <t>PV01-C_Proceso de Control y Evaluación de la Gestión</t>
  </si>
  <si>
    <t>POA  Oficina Control Interno
Meta 1 - Cumplir el 100%  de las actividades programadas en el Plan Anual de Auditoría Interna -PAAI vigencia 2023</t>
  </si>
  <si>
    <t>Porcentaje cumplido de las actividades programadas en el Plan Anual de Auditoría Interna -PAAI vigencia 2023</t>
  </si>
  <si>
    <t>Plan anual de auditorías internas - PAAI vigencia 2023 y Archivos de la OCI</t>
  </si>
  <si>
    <t>Excel -  PDF - Word</t>
  </si>
  <si>
    <t>Controlar el Avance del Plan Anual de Auditorias Internas PAAI para la vigencia</t>
  </si>
  <si>
    <t xml:space="preserve">Medir el avance de cumplimento del Plan Anual de Auditorias Internas PAAI para la vigencia evaluada. </t>
  </si>
  <si>
    <t xml:space="preserve">Se revisa las actividades programadas en el PAAI y de acuerdo al seguimiento mensual por parte de la OCI, se determina el número de actividades cumplidas en el periodo a reportar. </t>
  </si>
  <si>
    <t>Numérico</t>
  </si>
  <si>
    <t>Plan anual de auditorías internas - PAAI de la vigencia y Archivos de la OCI</t>
  </si>
  <si>
    <t>Actividades realizadas que se encuentran en el PAAI  aprobadas en la primera sesión ordinaria del Comité Institucional de Coordinación de Control Interno</t>
  </si>
  <si>
    <t>Actividades que se encuentran en el PAAI  aprobadas en la primera sesión ordinaria del Comité Institucional de Coordinación de Control Interno</t>
  </si>
  <si>
    <t>% Actividades Cumplidas</t>
  </si>
  <si>
    <t>% Actividades Programadas</t>
  </si>
  <si>
    <t>Paula Tatiana Arenas Gonzalez</t>
  </si>
  <si>
    <t>Alba Enidia Villamil Munoz</t>
  </si>
  <si>
    <t>Realizar y publicar las actividades determinadas en el PAAI vigencia 2023.</t>
  </si>
  <si>
    <t>Realizar Seguimiento Mensual a la Ejecución del PAAI 2023</t>
  </si>
  <si>
    <t>Cumplir el 100%  de las actividades programadas en el Plan Anual de Auditoría Interna - PAAI vigencia 2023</t>
  </si>
  <si>
    <t>Los procesos internos SDM, representante de la SDM, lideres de los procesos y partes interesadas.</t>
  </si>
  <si>
    <t>La Oficina de Control interno durante el primer trimestre de 2023 contrató tres (3) profesionales quienes apoyaron la gestión de la oficina y con lo cual la OCI logro el cumplimiento de las actividades programadas para el primer trimestre, entre las cuales se resaltan:
ENERO: en sesión del Comité Institucional de Coordinación de Control Interno del 31/01/2022 se revisó y aprobó el Plan Anual de Auditorías Internas-PAAI 2023. Así mismo, se elaboraron y comunicaron los siguientes informes: Evaluación Informe de Gestión OCI, Evaluación Semestral Independiente del Sistema de Control Interno, Informe Evaluación por Dependencias, Informe Plan Anticorrupción y Atención al Ciudadano - PAAC, Informe Plan de Mejoramiento Archivístico, Informe Seguimiento Mapa de Riesgos de Corrupción, Seguimiento Publicaciones informes Ley 1474 de 2011.
FEBRERO: Se dio cumplimiento  con las actividades  planificadas para el mes de febrero las cuales son: Evaluación semestral a la gestión sobre (PQRSD), Evaluación sistema control interno contable a CGN, Informe de seguimiento al mapa de riesgos de gestión, Informe de seguimiento al mapa de Riesgos de Soborno, Informe de seguimiento Plan de Desarrollo - PAA, Informe sobre las medidas sobre austeridad del gasto, Seg. al manejo y protección de los bienes (Directiva 08 de 2021), Seguimiento a  los instrumentos de gestión de la  OCI, Seguimiento al Decreto 332 de 2020, entre otros.
MARZO:  Se dio cumplimiento  con las actividades  planificadas para el mes de marzo entre la cuales se realizó: Evaluación PMI - PMP - con Efectividad, Evaluación sobre Derechos de Autor, Seguimiento Ley de Transparencia, entre otros reportes e informes.</t>
  </si>
  <si>
    <t>(Porcentaje de actividades cumplidas en el periodo / Porcentaje de actividades programadas en el PAAI de la vigencia)</t>
  </si>
  <si>
    <r>
      <rPr>
        <b/>
        <sz val="10"/>
        <rFont val="Calibri"/>
        <family val="2"/>
        <scheme val="minor"/>
      </rPr>
      <t>Segundo trimestre</t>
    </r>
    <r>
      <rPr>
        <sz val="10"/>
        <rFont val="Calibri"/>
        <family val="2"/>
        <scheme val="minor"/>
      </rPr>
      <t>: se adelantó el 25% de actividades en el Plan Anual de Auditoria Interna- PAAI correspondiente a 20 actividades así: Charla para Fomentar una cultura de control, Arqueo a Caja Menor 1 y 2, Informe de austeridad del gasto 1er Trimestre, Seguimiento al Plan de Mejoramiento Archivístico, Seguimiento a Plan de Mejora Institucional -PMI y Plan de Mejora por Procesos-PMP, Seguimiento al reporte de la cuenta mensual SIVICOF, Seguimiento a instrumentos de gestión de la OCI, Informe Seguimiento a mapa de Riesgos de Corrupción, Seguimiento  al PAAC, Seguimiento Plan Mejora Archivístico, Seg. avance de PMP-PMI, Seg cta mensual SIVICOF, Seg instrumentos de gestión OCI, Verificación y evaluación a la apropiación de garantías contratos estatales, Inf. Acta de gestión (Ley 951 de 2005), Inf. Seg. avance de PMP-PMI, Seg cta mensual SIVICOF, Seg instrumentos de gestión OCI, Inf acta de gestión Ley 951/2005, Auditoría Proceso Ingeniería de Tránsito según selectivo y alcance definido.</t>
    </r>
  </si>
  <si>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</si>
  <si>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</si>
  <si>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</si>
  <si>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</si>
  <si>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</si>
  <si>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</si>
  <si>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</si>
  <si>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</si>
  <si>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</si>
  <si>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</si>
  <si>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</si>
  <si>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</si>
  <si>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</si>
  <si>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</si>
  <si>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</si>
  <si>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</si>
  <si>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</si>
  <si>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</si>
  <si>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</si>
  <si>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</si>
  <si>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</si>
  <si>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</si>
  <si>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</si>
  <si>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</si>
  <si>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</si>
  <si>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 xml:space="preserve"> Informe de Arqueo a Caja Menor 1 y 2, Informe de austeridad del gasto 1er Trimestre, Informe de Seguimiento al Plan de Mejoramiento Archivístico,  Inf. Apropiación de las Garantías de los Contratos Estatales, Informe Seguimiento a mapa de Riesgos de Corrupción, Inform de Seguimiento al PAAC,  Informe de Auditoría Proceso Ingeniería de Tránsito según selectivo y alcance definido.</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</si>
  <si>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OSGGA-Garantizar el uso racional y eficiente de energía en las diferentes sedes de la SDM
OSGGA-Garantizar el uso racional y eficiente del recurso hídrico en las diferentes sedes de la SDM
OSGAS-Mantener las buenas prácticas antisoborno contenidas en la norma ISO 37001 y las demás adoptadas por la Entidad
OSGSST-Cumplir la normatividad nacional vigente en materia de riesgos laborales y de otra índole, teniendo en cuenta los requisitos aplicables a la Secretaría. 
OSGCN-Desarrollar las competencias mínimas requeridas para cada uno de los roles que hacen parte de la estructura de recuperación de la entidad</t>
  </si>
  <si>
    <t>Inf de seguimiento riesgos gestión, Informe de evaluación Semestral Sistema de Control Interno , Informe de Evaluación semestral PQRSD, Reporte FURAG, Informe de Seguimiento al  Decreto 332 de 2020, Informe Circular Externa 03 - Archivo,  Informe de Seguimiento al Plan de Mejoramiento Archivístico,  Informe seguimiento SIPROJWEB, Informe de seguimiento Política de Archivos, Informe de Seguimiento al Comité de Convivencia, Informe de Seguimiento meritocracia, Informe de  seguimiento Mapa Riesgos Soborno, Informe de Evaluación envío masivo 14-jun-2023, Informe de Seguimiento Metas del Plan de Desarrollo, Informe de Seguimiento  Austeridad del Gasto y PIGA del II T, Informe de Seguimiento SIDEAP, Informe de Seguimiento Dto 332 2020, Informe  de Evaluación y seg semestral de PMI-PMP efectividad,  Informe de seguimiento Mapa de Riesgos Corrupción, Informe de seguimiento PAAC.</t>
  </si>
  <si>
    <t>Informe de Gestión OCI, Infomre Evaluación Semestral Independiente del Sistema de Control Interno, Informe Evaluación por Dependencias, Informe  PAAC, Informe Plan de Mejoramiento Archivístico, Informe Seguimiento Mapa de Riesgos de Corrupción.
Evaluación semestral a la gestión sobre (PQRSD), Evaluación sistema control interno contable a CGN, Informe de seguimiento al mapa de riesgos de gestión, Informe de seguimiento al mapa de Riesgos de Soborno, Informe de seguimiento Plan de Desarrollo - PAA, Informe sobre las medidas sobre austeridad del gasto, Infomre de Seguimiento al manejo y protección de los bienes (Directiva 08 de 2021),  Infomre de Seguimiento al Decreto 332 de 2020
Informe de Evaluación PMI - PMP - con Efectividad, Informe de Evaluación sobre Derechos de Autor, Informe de Seguimiento Ley de Transparencia, Inf. Efectividad Acciones PM</t>
  </si>
  <si>
    <r>
      <rPr>
        <b/>
        <sz val="10"/>
        <rFont val="Calibri"/>
        <family val="2"/>
        <scheme val="minor"/>
      </rPr>
      <t xml:space="preserve">Tercer triimestre </t>
    </r>
    <r>
      <rPr>
        <sz val="10"/>
        <rFont val="Calibri"/>
        <family val="2"/>
        <scheme val="minor"/>
      </rPr>
      <t xml:space="preserve">Se adelanto el 25% de las actividades del Plan Anual de Auditoria -PAAI correspondiente a 30 actividades así: Info seguimiento riesgos gestión, Ev Semestral Sistema de Control Interno , Ev semestral PQRSD, reporte FURAG, Seg al Dto 332 de 2020, Seguimiento al Plan de Mejoramiento Archivístico,  Seg. avance de PMP-PMI, Seg cta mensual SIVICOF, Seg instrumentos de gestión OCI, Inf acta de gestión Ley 951/2005, informe seg SIPROJWEB, Informe de seguimiento Política de Archivos, Seguimiento al Comité de Convivencia, Seguimiento meritocracia, Inf seg mapa Riesgos Soborno, Inf evaluación envío masivo 14-jun-2023, Inf seg Metas del Plan de Desarrollo, inf seg Austeridad del Gasto y PIGA del II T, Seg SIDEAP, Seg Dto 332 2020, Evaluación y seg semestral de PMI-PMP efectividad, Seg reporte SIVICOF, Seg instrumentos Gestión OCI, Inf Ley 951 2005, Inf seg mapa de Riesgos Corrupción, Inf seg PAAC, Evaluación y seg PMI-PMP, Seg reporte SIVICOF, Seg instrumentos Gestión OCI, Inf Ley 951 2005. </t>
    </r>
  </si>
  <si>
    <r>
      <rPr>
        <b/>
        <sz val="10"/>
        <rFont val="Calibri"/>
        <family val="2"/>
        <scheme val="minor"/>
      </rPr>
      <t xml:space="preserve">Cuarto trimestre: </t>
    </r>
    <r>
      <rPr>
        <sz val="10"/>
        <rFont val="Calibri"/>
        <family val="2"/>
        <scheme val="minor"/>
      </rPr>
      <t xml:space="preserve">OCTUBRE:  Seguimiento PM Archivístico, Auditoría a la contratación-proceso Gestión Jurídica, Evaluación y Seguimiento PMI-PMP, Seguimiento reporte SIVICOF, Seguimiento instrumentos Gestión OCI,
NOVIEMBRE: Presentar al CICCI informe de avance PAAI, Asesoría, acompañamiento y seguimiento al Mapa de Aseguramiento, Seguimiento al cumplimiento cuotas partes (DAFP), Evaluación y seguimiento PMI-PMP, Seguimiento reporte SIVICOF, Seguimiento instrumentos Gestión OCI,
DICIEMBRE: Revisión y aprobación PAAI y Mapa de Aseguramiento vigencia 2024 en el CICCI, Evaluación y seguimiento PMI-PMP, Seguimiento reporte SIVICOF, Seguimiento instrumentos Gestión OCI, Informe de Seguimiento a Comité de conciliación-SIPROJWEB, Informe actas de gestión (Ley 951 de 2005 - según cambios a nivel directivo), Informe de Auditoría a Ventanilla Única de Servicios, Informe de Auditoría de estados financieros </t>
    </r>
  </si>
  <si>
    <t>Ricardo Martinez
Guillermo Delgadillo</t>
  </si>
  <si>
    <t xml:space="preserve">El proceso de Control y Evaluación de la Gestión avanzó en la vigencia 2023 con el apalancamiento de la segunda línea de defensa. Se implementaron actividades enmarcadas en sus 5 roles, de acuerdo al decreto 648 de 2017, los cuales están alineados al Sistema de Control Interno. Estos roles son Liderazgo estratégico, Enfoque a la prevención, Evaluación de la gestión del riesgo, relación con entes de control y Evaluación y seguimiento.
En la primera sesión ordinaria del Comité Institucional de Coordinación de Control Interno, se aprobó el Plan Anual de Auditoría Interna (PAAI) de la vigencia 2023. Para los meses de enero, febrero y marzo se cumplieron 19 actividades, como informes de ley, seguimientos y evaluaciones programadas.
En abril, mayo y junio se ejecutaron 20 actividades relacionadas con la auditoría interna del proceso PM3, así como informes de ley, seguimientos y evaluaciones.
En el tercer trimestre se llevaron a cabo 30 actividades relacionadas con informes de ley y seguimientos, programadas en el PAAI.
En el cuarto trimestre se realizaron 19 actividades que involucraron informes de ley, seguimientos, evaluaciones y auditorías programadas.
</t>
  </si>
  <si>
    <r>
      <t xml:space="preserve">Informe de Seguimiento PM Archivístico, Informe de Auditoría a la contratación- proceso Gestión Jurídica, Mapa de Aseguramiento, Informe de Seguimiento al cumplimiento cuotas partes (DAFP), PAAI VO y Mapa de Aseguramiento vigencia 2024, Informe de Seguimiento a Comité de conciliación-SIPROJWEB, Informe actas de gestión (Ley 951 de 2005 - según cambios a nivel directivo), Informe de Auditoría a Ventanilla Única de Servicios, Informe de Auditoría de estados financieros 
</t>
    </r>
    <r>
      <rPr>
        <sz val="10"/>
        <color theme="8"/>
        <rFont val="Calibri"/>
        <family val="2"/>
        <scheme val="minor"/>
      </rPr>
      <t xml:space="preserve">
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</si>
</sst>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57"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sz val="11"/>
      <color theme="0"/>
      <name val="Calibri"/>
      <family val="2"/>
      <scheme val="minor"/>
    </font>
    <font>
      <sz val="11"/>
      <name val="Calibri"/>
      <family val="2"/>
      <scheme val="minor"/>
    </font>
    <font>
      <sz val="10"/>
      <color theme="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theme="1"/>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cellStyleXfs>
  <cellXfs count="345">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1" fillId="2" borderId="2" xfId="1" applyNumberFormat="1" applyFont="1" applyFill="1" applyBorder="1" applyAlignment="1" applyProtection="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6" fillId="21" borderId="50"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7" fillId="12" borderId="2" xfId="0"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0" fontId="39" fillId="2" borderId="2" xfId="0" applyNumberFormat="1" applyFont="1" applyFill="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0" fontId="52" fillId="2" borderId="0" xfId="0" applyFont="1" applyFill="1" applyAlignment="1">
      <alignment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9" fillId="0" borderId="51" xfId="2"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9" fontId="39" fillId="2" borderId="2" xfId="2" applyNumberFormat="1" applyFont="1" applyFill="1" applyBorder="1" applyAlignment="1" applyProtection="1">
      <alignment horizontal="left" vertical="center" wrapText="1"/>
      <protection locked="0"/>
    </xf>
    <xf numFmtId="10" fontId="39" fillId="2" borderId="2" xfId="1" applyNumberFormat="1" applyFont="1" applyFill="1" applyBorder="1" applyAlignment="1">
      <alignment horizontal="center" vertical="center" wrapText="1"/>
    </xf>
    <xf numFmtId="10" fontId="39" fillId="2" borderId="2" xfId="2" applyNumberFormat="1" applyFont="1" applyFill="1" applyBorder="1" applyAlignment="1" applyProtection="1">
      <alignment horizontal="center" vertical="center"/>
      <protection locked="0"/>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1" fontId="39" fillId="2" borderId="2" xfId="2" applyNumberFormat="1" applyFont="1" applyFill="1" applyBorder="1" applyAlignment="1" applyProtection="1">
      <alignment horizontal="center" vertical="center"/>
      <protection locked="0"/>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2" borderId="2" xfId="0" applyFont="1" applyFill="1" applyBorder="1" applyAlignment="1">
      <alignment horizontal="left"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10" fontId="31" fillId="2" borderId="2" xfId="1" applyNumberFormat="1" applyFont="1" applyFill="1" applyBorder="1" applyAlignment="1" applyProtection="1">
      <alignment horizontal="center" vertical="center" wrapText="1"/>
    </xf>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0" fontId="55" fillId="8" borderId="2" xfId="16" applyFont="1" applyFill="1" applyBorder="1" applyAlignment="1">
      <alignment horizontal="center" vertical="center"/>
    </xf>
    <xf numFmtId="0" fontId="54" fillId="12" borderId="2" xfId="0" applyFont="1" applyFill="1" applyBorder="1" applyAlignment="1">
      <alignment horizontal="center" vertical="center" wrapText="1"/>
    </xf>
    <xf numFmtId="0" fontId="55" fillId="2" borderId="2" xfId="16" applyFont="1" applyFill="1" applyBorder="1" applyAlignment="1">
      <alignment horizontal="center" vertical="center" wrapText="1"/>
    </xf>
    <xf numFmtId="0" fontId="55" fillId="0" borderId="41" xfId="0" applyFont="1" applyBorder="1" applyAlignment="1">
      <alignment horizontal="center" vertical="center"/>
    </xf>
    <xf numFmtId="10" fontId="55" fillId="8" borderId="3" xfId="16" applyNumberFormat="1" applyFont="1" applyFill="1" applyBorder="1" applyAlignment="1">
      <alignment horizontal="center" vertical="center" wrapText="1"/>
    </xf>
    <xf numFmtId="10" fontId="54" fillId="12" borderId="2" xfId="0" applyNumberFormat="1" applyFont="1" applyFill="1" applyBorder="1" applyAlignment="1">
      <alignment horizontal="center" vertical="center" wrapText="1"/>
    </xf>
    <xf numFmtId="9" fontId="55" fillId="0" borderId="0" xfId="0" applyNumberFormat="1" applyFont="1" applyAlignment="1">
      <alignment horizontal="center" vertical="center"/>
    </xf>
    <xf numFmtId="0" fontId="39" fillId="0" borderId="51" xfId="2" applyNumberFormat="1" applyFont="1" applyFill="1" applyBorder="1" applyAlignment="1" applyProtection="1">
      <alignment horizontal="left" vertical="center" wrapText="1"/>
      <protection locked="0"/>
    </xf>
    <xf numFmtId="10" fontId="39" fillId="22" borderId="2" xfId="0" applyNumberFormat="1" applyFont="1" applyFill="1" applyBorder="1" applyAlignment="1">
      <alignment horizontal="center" vertical="center"/>
    </xf>
    <xf numFmtId="10" fontId="39" fillId="2" borderId="5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wrapText="1"/>
    </xf>
    <xf numFmtId="166" fontId="39" fillId="22" borderId="2" xfId="1" applyNumberFormat="1" applyFont="1" applyFill="1" applyBorder="1" applyAlignment="1" applyProtection="1">
      <alignment horizontal="justify" vertical="center" wrapText="1"/>
      <protection locked="0"/>
    </xf>
    <xf numFmtId="166" fontId="39" fillId="22" borderId="2" xfId="1" applyNumberFormat="1" applyFont="1" applyFill="1" applyBorder="1" applyAlignment="1" applyProtection="1">
      <alignment horizontal="center" vertical="center"/>
      <protection locked="0"/>
    </xf>
    <xf numFmtId="166" fontId="39" fillId="22" borderId="2" xfId="1" applyNumberFormat="1" applyFont="1" applyFill="1" applyBorder="1" applyAlignment="1" applyProtection="1">
      <alignment horizontal="left" vertical="center" wrapText="1"/>
      <protection locked="0"/>
    </xf>
    <xf numFmtId="166" fontId="39" fillId="22" borderId="2" xfId="1" applyNumberFormat="1" applyFont="1" applyFill="1" applyBorder="1" applyAlignment="1" applyProtection="1">
      <alignment horizontal="justify" vertical="center" wrapText="1"/>
    </xf>
    <xf numFmtId="10" fontId="39" fillId="23" borderId="2" xfId="1" applyNumberFormat="1" applyFont="1" applyFill="1" applyBorder="1" applyAlignment="1" applyProtection="1">
      <alignment horizontal="center" vertical="center" wrapText="1"/>
    </xf>
    <xf numFmtId="166" fontId="39" fillId="22" borderId="2" xfId="1" applyNumberFormat="1" applyFont="1" applyFill="1" applyBorder="1" applyAlignment="1" applyProtection="1">
      <alignment vertical="center" wrapText="1"/>
      <protection locked="0"/>
    </xf>
    <xf numFmtId="10" fontId="39" fillId="2" borderId="2" xfId="0" applyNumberFormat="1" applyFont="1" applyFill="1" applyBorder="1" applyAlignment="1" applyProtection="1">
      <alignment horizontal="center" vertical="center"/>
      <protection locked="0"/>
    </xf>
    <xf numFmtId="0" fontId="39" fillId="2" borderId="3" xfId="0" applyFont="1" applyFill="1" applyBorder="1" applyAlignment="1" applyProtection="1">
      <alignment vertical="center" wrapText="1"/>
      <protection locked="0"/>
    </xf>
    <xf numFmtId="0" fontId="51" fillId="18"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wrapText="1"/>
    </xf>
    <xf numFmtId="0" fontId="51" fillId="13" borderId="10" xfId="0" applyFont="1" applyFill="1" applyBorder="1" applyAlignment="1">
      <alignment horizontal="center"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8" borderId="2" xfId="16" applyFont="1" applyFill="1" applyBorder="1" applyAlignment="1">
      <alignment horizontal="center" vertical="center"/>
    </xf>
    <xf numFmtId="0" fontId="39" fillId="8" borderId="2" xfId="16" applyFont="1" applyFill="1" applyBorder="1" applyAlignment="1">
      <alignment horizontal="center" vertical="center"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0" fontId="13" fillId="0" borderId="2" xfId="16"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166" fontId="39" fillId="0" borderId="2" xfId="18" applyNumberFormat="1" applyFont="1" applyFill="1" applyBorder="1" applyAlignment="1">
      <alignment horizontal="center" vertical="center" wrapText="1"/>
    </xf>
    <xf numFmtId="0" fontId="39" fillId="0" borderId="2" xfId="16" applyFont="1" applyBorder="1" applyAlignment="1">
      <alignment horizontal="center" vertical="center" wrapText="1"/>
    </xf>
    <xf numFmtId="0" fontId="37" fillId="8" borderId="2" xfId="16" applyFont="1" applyFill="1"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54" fillId="12" borderId="3" xfId="0"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5" fillId="2" borderId="2" xfId="16" applyFont="1" applyFill="1" applyBorder="1" applyAlignment="1">
      <alignment horizontal="center" vertical="center" wrapText="1"/>
    </xf>
    <xf numFmtId="0" fontId="54" fillId="12" borderId="43" xfId="0" applyFont="1" applyFill="1" applyBorder="1" applyAlignment="1">
      <alignment horizontal="center" vertical="center" wrapText="1"/>
    </xf>
    <xf numFmtId="0" fontId="54" fillId="12" borderId="44" xfId="0" applyFont="1" applyFill="1" applyBorder="1" applyAlignment="1">
      <alignment horizontal="center" vertical="center" wrapText="1"/>
    </xf>
    <xf numFmtId="0" fontId="54" fillId="12" borderId="46" xfId="0" applyFont="1" applyFill="1" applyBorder="1" applyAlignment="1">
      <alignment horizontal="center" vertical="center" wrapText="1"/>
    </xf>
    <xf numFmtId="0" fontId="54" fillId="12" borderId="47" xfId="0" applyFont="1" applyFill="1" applyBorder="1" applyAlignment="1">
      <alignment horizontal="center" vertical="center" wrapText="1"/>
    </xf>
    <xf numFmtId="0" fontId="55" fillId="0" borderId="45" xfId="0" applyFont="1" applyBorder="1" applyAlignment="1">
      <alignment horizontal="center" vertical="center"/>
    </xf>
    <xf numFmtId="49" fontId="55" fillId="0" borderId="48" xfId="0" applyNumberFormat="1" applyFont="1" applyBorder="1" applyAlignment="1">
      <alignment horizontal="center" vertical="center"/>
    </xf>
    <xf numFmtId="0" fontId="55" fillId="8" borderId="2"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55" fillId="0" borderId="2" xfId="15" applyFont="1" applyBorder="1" applyAlignment="1">
      <alignment horizontal="center" vertical="center" wrapText="1"/>
    </xf>
    <xf numFmtId="0" fontId="39" fillId="2" borderId="12" xfId="0" applyFont="1" applyFill="1" applyBorder="1" applyAlignment="1">
      <alignment horizontal="left" vertical="center"/>
    </xf>
    <xf numFmtId="0" fontId="54" fillId="12" borderId="49" xfId="0" applyFont="1" applyFill="1" applyBorder="1" applyAlignment="1">
      <alignment horizontal="center" vertical="center" wrapText="1"/>
    </xf>
    <xf numFmtId="0" fontId="54" fillId="12" borderId="42" xfId="0" applyFont="1" applyFill="1" applyBorder="1" applyAlignment="1">
      <alignment horizontal="center" vertical="center" wrapText="1"/>
    </xf>
    <xf numFmtId="0" fontId="55" fillId="0" borderId="3"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39" fillId="0" borderId="3"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39" fillId="2" borderId="2" xfId="16" applyFont="1" applyFill="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0" fontId="37" fillId="18" borderId="55" xfId="0" applyFont="1" applyFill="1" applyBorder="1" applyAlignment="1">
      <alignment horizontal="center" vertical="center" wrapText="1"/>
    </xf>
    <xf numFmtId="0" fontId="31" fillId="2" borderId="0" xfId="0" applyFont="1" applyFill="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9" fillId="20" borderId="2" xfId="0" applyFont="1" applyFill="1" applyBorder="1" applyAlignment="1" applyProtection="1">
      <alignment horizontal="center" vertical="center" wrapText="1"/>
      <protection locked="0"/>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2" xfId="9" xr:uid="{00000000-0005-0000-0000-000008000000}"/>
    <cellStyle name="Normal 2 2 2" xfId="15" xr:uid="{00000000-0005-0000-0000-000009000000}"/>
    <cellStyle name="Normal 3 2" xfId="12" xr:uid="{00000000-0005-0000-0000-00000A000000}"/>
    <cellStyle name="Normal 4" xfId="16" xr:uid="{00000000-0005-0000-0000-00000B000000}"/>
    <cellStyle name="Normal 5" xfId="19"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8" xr:uid="{00000000-0005-0000-0000-000013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E1FFCF8A-C135-4E58-9714-EE980EC6D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BE1D4865-B35E-4F07-9179-486DC7357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186831C8-AFDD-4BA4-A20C-91A8D70B9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982754F3-86F6-4013-887C-022314C53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248F1209-03E1-43D6-AA12-229A55C9E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C460BC85-4F1C-4220-844F-512032AC3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1A750638-0BD5-46A4-A6C3-A872F91F8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7870DA7F-159D-4BE9-9AF3-22345F3A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D8A08D3C-9B73-49FC-A832-9506D14B7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A8EE8E19-B08B-4A53-80DC-0A61D0C81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84D59B8D-A37A-435F-8E3A-B02EE52DA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445ECA6E-727C-43E6-B469-93EAA3A41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200962E2-088B-413B-952A-D6A4441BD0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52E5381D-64E3-4A88-A698-B8E3AE39DF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C724C6C7-46AA-41B5-BDE1-1C3576DB6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70C20CA-9F5F-46B4-AB75-E451ABAA4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939EEFC5-6C94-4E6B-9BEF-E751924FB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AA119C7-00D3-40AE-B688-446D9C52A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DE97B6F1-B7E5-4D91-9884-2F5C48592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65DC017A-E4CB-4051-9512-502FFD179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F9F16307-B612-455F-B5C4-76661F6F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1CE6BF67-A93D-4BE9-98E3-20C0E90D3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34BC0EBE-2224-4528-BC79-8B57D5CFC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5FF060C0-DCA9-427E-97C4-C51584BE4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FAA63D81-9F8A-4112-9BFC-8228E8B71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E5181C78-9DB8-441D-A85F-18D547971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EB1FFDA8-C488-4985-AEFA-DF09FD25FB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3A9DCA74-B1D6-4750-84D7-AD468492E3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9" zoomScaleNormal="100" zoomScaleSheetLayoutView="70" workbookViewId="0">
      <selection activeCell="F19" sqref="F19"/>
    </sheetView>
  </sheetViews>
  <sheetFormatPr baseColWidth="10" defaultColWidth="18.85546875" defaultRowHeight="15.75" zeroHeight="1" x14ac:dyDescent="0.25"/>
  <cols>
    <col min="1" max="1" width="7.5703125" style="133" customWidth="1"/>
    <col min="2" max="14" width="11.42578125" style="133" customWidth="1"/>
    <col min="15" max="20" width="8.140625" style="133" customWidth="1"/>
    <col min="21" max="16384" width="18.85546875" style="133"/>
  </cols>
  <sheetData>
    <row r="1" spans="1:21" ht="31.5" customHeight="1" x14ac:dyDescent="0.25">
      <c r="B1" s="210"/>
      <c r="C1" s="210"/>
      <c r="D1" s="211" t="s">
        <v>456</v>
      </c>
      <c r="E1" s="212"/>
      <c r="F1" s="212"/>
      <c r="G1" s="212"/>
      <c r="H1" s="212"/>
      <c r="I1" s="212"/>
      <c r="J1" s="212"/>
      <c r="K1" s="212"/>
      <c r="L1" s="212"/>
      <c r="M1" s="212"/>
      <c r="N1" s="212"/>
      <c r="O1" s="212"/>
      <c r="P1" s="212"/>
      <c r="Q1" s="212"/>
      <c r="R1" s="212"/>
      <c r="S1" s="212"/>
      <c r="T1" s="222"/>
    </row>
    <row r="2" spans="1:21" ht="31.5" customHeight="1" x14ac:dyDescent="0.25">
      <c r="A2" s="134"/>
      <c r="B2" s="210"/>
      <c r="C2" s="210"/>
      <c r="D2" s="211" t="s">
        <v>457</v>
      </c>
      <c r="E2" s="212"/>
      <c r="F2" s="212"/>
      <c r="G2" s="212"/>
      <c r="H2" s="212"/>
      <c r="I2" s="212"/>
      <c r="J2" s="212"/>
      <c r="K2" s="212"/>
      <c r="L2" s="212"/>
      <c r="M2" s="212"/>
      <c r="N2" s="212"/>
      <c r="O2" s="212"/>
      <c r="P2" s="212"/>
      <c r="Q2" s="212"/>
      <c r="R2" s="212"/>
      <c r="S2" s="212"/>
      <c r="T2" s="222"/>
    </row>
    <row r="3" spans="1:21" ht="31.5" customHeight="1" x14ac:dyDescent="0.25">
      <c r="B3" s="210"/>
      <c r="C3" s="210"/>
      <c r="D3" s="211" t="s">
        <v>652</v>
      </c>
      <c r="E3" s="212"/>
      <c r="F3" s="212"/>
      <c r="G3" s="212"/>
      <c r="H3" s="212"/>
      <c r="I3" s="212"/>
      <c r="J3" s="212"/>
      <c r="K3" s="212"/>
      <c r="L3" s="212"/>
      <c r="M3" s="212"/>
      <c r="N3" s="212"/>
      <c r="O3" s="212"/>
      <c r="P3" s="212"/>
      <c r="Q3" s="212"/>
      <c r="R3" s="212"/>
      <c r="S3" s="212"/>
      <c r="T3" s="222"/>
    </row>
    <row r="4" spans="1:21" ht="31.5" customHeight="1" x14ac:dyDescent="0.25">
      <c r="B4" s="210"/>
      <c r="C4" s="210"/>
      <c r="D4" s="211" t="s">
        <v>556</v>
      </c>
      <c r="E4" s="212"/>
      <c r="F4" s="212"/>
      <c r="G4" s="212"/>
      <c r="H4" s="212"/>
      <c r="I4" s="212"/>
      <c r="J4" s="212"/>
      <c r="K4" s="212"/>
      <c r="L4" s="227" t="s">
        <v>712</v>
      </c>
      <c r="M4" s="227"/>
      <c r="N4" s="227"/>
      <c r="O4" s="227"/>
      <c r="P4" s="227"/>
      <c r="Q4" s="227"/>
      <c r="R4" s="227"/>
      <c r="S4" s="227"/>
      <c r="T4" s="228"/>
    </row>
    <row r="5" spans="1:21" x14ac:dyDescent="0.25"/>
    <row r="6" spans="1:21" x14ac:dyDescent="0.25">
      <c r="B6" s="134"/>
    </row>
    <row r="7" spans="1:21" x14ac:dyDescent="0.25">
      <c r="B7" s="223"/>
      <c r="C7" s="223"/>
      <c r="D7" s="223"/>
      <c r="E7" s="223"/>
      <c r="F7" s="223"/>
      <c r="G7" s="223"/>
      <c r="H7" s="223"/>
      <c r="I7" s="223"/>
      <c r="J7" s="223"/>
      <c r="K7" s="223"/>
      <c r="L7" s="223"/>
      <c r="M7" s="223"/>
      <c r="N7" s="223"/>
      <c r="O7" s="223"/>
      <c r="P7" s="223"/>
      <c r="Q7" s="223"/>
      <c r="R7" s="223"/>
      <c r="S7" s="223"/>
      <c r="T7" s="135"/>
    </row>
    <row r="8" spans="1:21" x14ac:dyDescent="0.25"/>
    <row r="9" spans="1:21" ht="20.25" customHeight="1" x14ac:dyDescent="0.25">
      <c r="K9" s="136"/>
      <c r="L9" s="137"/>
      <c r="N9" s="136"/>
    </row>
    <row r="10" spans="1:21" ht="39" customHeight="1" x14ac:dyDescent="0.25">
      <c r="B10" s="213" t="s">
        <v>558</v>
      </c>
      <c r="C10" s="214"/>
      <c r="D10" s="214"/>
      <c r="E10" s="215"/>
      <c r="F10" s="221" t="s">
        <v>503</v>
      </c>
      <c r="G10" s="221"/>
      <c r="H10" s="221"/>
      <c r="I10" s="221"/>
      <c r="J10" s="221"/>
      <c r="K10" s="221"/>
      <c r="L10" s="221"/>
      <c r="M10" s="221"/>
      <c r="N10" s="136"/>
      <c r="O10" s="223" t="s">
        <v>557</v>
      </c>
      <c r="P10" s="223"/>
      <c r="Q10" s="223"/>
      <c r="R10" s="223"/>
      <c r="S10" s="223"/>
      <c r="T10" s="223"/>
      <c r="U10" s="138"/>
    </row>
    <row r="11" spans="1:21" ht="39" customHeight="1" x14ac:dyDescent="0.25">
      <c r="B11" s="213" t="s">
        <v>559</v>
      </c>
      <c r="C11" s="214"/>
      <c r="D11" s="214"/>
      <c r="E11" s="215"/>
      <c r="F11" s="221" t="s">
        <v>479</v>
      </c>
      <c r="G11" s="221"/>
      <c r="H11" s="221"/>
      <c r="I11" s="221"/>
      <c r="J11" s="221"/>
      <c r="K11" s="221"/>
      <c r="L11" s="221"/>
      <c r="M11" s="221"/>
      <c r="N11" s="224"/>
      <c r="O11" s="223"/>
      <c r="P11" s="223"/>
      <c r="Q11" s="223"/>
      <c r="R11" s="223"/>
      <c r="S11" s="223"/>
      <c r="T11" s="223"/>
      <c r="U11" s="139"/>
    </row>
    <row r="12" spans="1:21" ht="39" customHeight="1" x14ac:dyDescent="0.25">
      <c r="B12" s="213" t="s">
        <v>667</v>
      </c>
      <c r="C12" s="214"/>
      <c r="D12" s="214"/>
      <c r="E12" s="215"/>
      <c r="F12" s="221" t="s">
        <v>686</v>
      </c>
      <c r="G12" s="221"/>
      <c r="H12" s="221"/>
      <c r="I12" s="221"/>
      <c r="J12" s="221"/>
      <c r="K12" s="221"/>
      <c r="L12" s="221"/>
      <c r="M12" s="221"/>
      <c r="N12" s="224"/>
      <c r="O12" s="223"/>
      <c r="P12" s="223"/>
      <c r="Q12" s="223"/>
      <c r="R12" s="223"/>
      <c r="S12" s="223"/>
      <c r="T12" s="223"/>
      <c r="U12" s="139"/>
    </row>
    <row r="13" spans="1:21" ht="39" customHeight="1" x14ac:dyDescent="0.25">
      <c r="B13" s="213" t="s">
        <v>593</v>
      </c>
      <c r="C13" s="214"/>
      <c r="D13" s="214"/>
      <c r="E13" s="215"/>
      <c r="F13" s="221" t="s">
        <v>688</v>
      </c>
      <c r="G13" s="221"/>
      <c r="H13" s="221"/>
      <c r="I13" s="221"/>
      <c r="J13" s="221"/>
      <c r="K13" s="221"/>
      <c r="L13" s="221"/>
      <c r="M13" s="221"/>
      <c r="N13" s="138"/>
      <c r="O13" s="135"/>
      <c r="P13" s="135"/>
      <c r="Q13" s="135"/>
      <c r="R13" s="135"/>
      <c r="S13" s="135"/>
      <c r="T13" s="135"/>
      <c r="U13" s="139"/>
    </row>
    <row r="14" spans="1:21" ht="39" customHeight="1" x14ac:dyDescent="0.25">
      <c r="B14" s="213" t="s">
        <v>594</v>
      </c>
      <c r="C14" s="214"/>
      <c r="D14" s="214"/>
      <c r="E14" s="215"/>
      <c r="F14" s="221" t="s">
        <v>687</v>
      </c>
      <c r="G14" s="221"/>
      <c r="H14" s="221"/>
      <c r="I14" s="221"/>
      <c r="J14" s="221"/>
      <c r="K14" s="221"/>
      <c r="L14" s="221"/>
      <c r="M14" s="221"/>
      <c r="N14" s="138"/>
      <c r="O14" s="135"/>
      <c r="P14" s="135"/>
      <c r="Q14" s="135"/>
      <c r="R14" s="135"/>
      <c r="S14" s="135"/>
      <c r="T14" s="135"/>
      <c r="U14" s="139"/>
    </row>
    <row r="15" spans="1:21" ht="39" customHeight="1" x14ac:dyDescent="0.25">
      <c r="B15" s="213" t="s">
        <v>560</v>
      </c>
      <c r="C15" s="214"/>
      <c r="D15" s="214"/>
      <c r="E15" s="215"/>
      <c r="F15" s="152" t="s">
        <v>24</v>
      </c>
      <c r="G15" s="225" t="s">
        <v>0</v>
      </c>
      <c r="H15" s="226"/>
      <c r="I15" s="226"/>
      <c r="J15" s="226"/>
      <c r="K15" s="226"/>
      <c r="L15" s="216">
        <v>2023</v>
      </c>
      <c r="M15" s="217"/>
      <c r="N15" s="138"/>
      <c r="O15" s="223"/>
      <c r="P15" s="223"/>
      <c r="Q15" s="223"/>
      <c r="R15" s="223"/>
      <c r="S15" s="223"/>
      <c r="T15" s="223"/>
      <c r="U15" s="139"/>
    </row>
    <row r="16" spans="1:21" ht="39" customHeight="1" x14ac:dyDescent="0.25">
      <c r="B16" s="213"/>
      <c r="C16" s="214"/>
      <c r="D16" s="214"/>
      <c r="E16" s="215"/>
      <c r="F16" s="153" t="s">
        <v>25</v>
      </c>
      <c r="G16" s="220" t="s">
        <v>11</v>
      </c>
      <c r="H16" s="220"/>
      <c r="I16" s="220"/>
      <c r="J16" s="220"/>
      <c r="K16" s="220"/>
      <c r="L16" s="218"/>
      <c r="M16" s="219"/>
      <c r="N16" s="224"/>
      <c r="O16" s="223"/>
      <c r="P16" s="223"/>
      <c r="Q16" s="223"/>
      <c r="R16" s="223"/>
      <c r="S16" s="223"/>
      <c r="T16" s="223"/>
      <c r="U16" s="140"/>
    </row>
    <row r="17" spans="2:20" ht="20.25" customHeight="1" x14ac:dyDescent="0.25">
      <c r="L17" s="141"/>
      <c r="N17" s="224"/>
      <c r="O17" s="223"/>
      <c r="P17" s="223"/>
      <c r="Q17" s="223"/>
      <c r="R17" s="223"/>
      <c r="S17" s="223"/>
      <c r="T17" s="223"/>
    </row>
    <row r="18" spans="2:20" ht="3" customHeight="1" x14ac:dyDescent="0.25">
      <c r="L18" s="141"/>
      <c r="N18" s="142"/>
      <c r="O18" s="223"/>
      <c r="P18" s="223"/>
      <c r="Q18" s="223"/>
      <c r="R18" s="223"/>
      <c r="S18" s="223"/>
      <c r="T18" s="223"/>
    </row>
    <row r="19" spans="2:20" ht="42" customHeight="1" x14ac:dyDescent="0.25">
      <c r="L19" s="141"/>
      <c r="N19" s="139"/>
      <c r="O19" s="223"/>
      <c r="P19" s="223"/>
      <c r="Q19" s="223"/>
      <c r="R19" s="223"/>
      <c r="S19" s="223"/>
      <c r="T19" s="223"/>
    </row>
    <row r="20" spans="2:20" ht="20.25" customHeight="1" x14ac:dyDescent="0.25">
      <c r="B20" s="209" t="s">
        <v>670</v>
      </c>
      <c r="C20" s="209"/>
      <c r="D20" s="209"/>
      <c r="E20" s="209"/>
      <c r="F20" s="209"/>
      <c r="G20" s="209"/>
      <c r="H20" s="209"/>
      <c r="I20" s="209"/>
      <c r="J20" s="209"/>
      <c r="K20" s="209"/>
      <c r="L20" s="209"/>
      <c r="M20" s="209"/>
      <c r="N20" s="137"/>
      <c r="O20" s="223"/>
      <c r="P20" s="223"/>
      <c r="Q20" s="223"/>
      <c r="R20" s="223"/>
      <c r="S20" s="223"/>
      <c r="T20" s="223"/>
    </row>
    <row r="21" spans="2:20" ht="19.5" customHeight="1" x14ac:dyDescent="0.25">
      <c r="B21" s="209"/>
      <c r="C21" s="209"/>
      <c r="D21" s="209"/>
      <c r="E21" s="209"/>
      <c r="F21" s="209"/>
      <c r="G21" s="209"/>
      <c r="H21" s="209"/>
      <c r="I21" s="209"/>
      <c r="J21" s="209"/>
      <c r="K21" s="209"/>
      <c r="L21" s="209"/>
      <c r="M21" s="209"/>
      <c r="N21" s="139"/>
      <c r="O21" s="223"/>
      <c r="P21" s="223"/>
      <c r="Q21" s="223"/>
      <c r="R21" s="223"/>
      <c r="S21" s="223"/>
      <c r="T21" s="223"/>
    </row>
    <row r="22" spans="2:20" ht="19.5" customHeight="1" x14ac:dyDescent="0.25">
      <c r="B22" s="209"/>
      <c r="C22" s="209"/>
      <c r="D22" s="209"/>
      <c r="E22" s="209"/>
      <c r="F22" s="209"/>
      <c r="G22" s="209"/>
      <c r="H22" s="209"/>
      <c r="I22" s="209"/>
      <c r="J22" s="209"/>
      <c r="K22" s="209"/>
      <c r="L22" s="209"/>
      <c r="M22" s="209"/>
      <c r="N22" s="139"/>
      <c r="O22" s="223"/>
      <c r="P22" s="223"/>
      <c r="Q22" s="223"/>
      <c r="R22" s="223"/>
      <c r="S22" s="223"/>
      <c r="T22" s="223"/>
    </row>
    <row r="23" spans="2:20" ht="19.5" customHeight="1" x14ac:dyDescent="0.25">
      <c r="B23" s="209"/>
      <c r="C23" s="209"/>
      <c r="D23" s="209"/>
      <c r="E23" s="209"/>
      <c r="F23" s="209"/>
      <c r="G23" s="209"/>
      <c r="H23" s="209"/>
      <c r="I23" s="209"/>
      <c r="J23" s="209"/>
      <c r="K23" s="209"/>
      <c r="L23" s="209"/>
      <c r="M23" s="209"/>
      <c r="N23" s="139"/>
      <c r="O23" s="223"/>
      <c r="P23" s="223"/>
      <c r="Q23" s="223"/>
      <c r="R23" s="223"/>
      <c r="S23" s="223"/>
      <c r="T23" s="223"/>
    </row>
    <row r="24" spans="2:20" s="143" customFormat="1" ht="19.5" customHeight="1" x14ac:dyDescent="0.25">
      <c r="B24" s="209"/>
      <c r="C24" s="209"/>
      <c r="D24" s="209"/>
      <c r="E24" s="209"/>
      <c r="F24" s="209"/>
      <c r="G24" s="209"/>
      <c r="H24" s="209"/>
      <c r="I24" s="209"/>
      <c r="J24" s="209"/>
      <c r="K24" s="209"/>
      <c r="L24" s="209"/>
      <c r="M24" s="209"/>
      <c r="O24" s="223"/>
      <c r="P24" s="223"/>
      <c r="Q24" s="223"/>
      <c r="R24" s="223"/>
      <c r="S24" s="223"/>
      <c r="T24" s="223"/>
    </row>
    <row r="25" spans="2:20" x14ac:dyDescent="0.25">
      <c r="L25" s="141"/>
    </row>
    <row r="26" spans="2:20" x14ac:dyDescent="0.25">
      <c r="L26" s="141"/>
      <c r="N26" s="139"/>
    </row>
    <row r="27" spans="2:20" x14ac:dyDescent="0.25">
      <c r="N27" s="139"/>
    </row>
    <row r="28" spans="2:20" x14ac:dyDescent="0.25">
      <c r="N28" s="139"/>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 type="list" allowBlank="1" showInputMessage="1" showErrorMessage="1" xr:uid="{00000000-0002-0000-0000-000007000000}">
          <x14:formula1>
            <xm:f>LISTAS_1!$U$2:$U$8</xm:f>
          </x14:formula1>
          <xm:sqref>F13:M13</xm:sqref>
        </x14:dataValidation>
        <x14:dataValidation type="list" allowBlank="1" showInputMessage="1" showErrorMessage="1" xr:uid="{00000000-0002-0000-0000-000008000000}">
          <x14:formula1>
            <xm:f>LISTAS_1!$T$2:$T$20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39"/>
  <sheetViews>
    <sheetView topLeftCell="A28" zoomScale="86" zoomScaleNormal="86" zoomScaleSheetLayoutView="70" workbookViewId="0">
      <selection activeCell="E35" sqref="E35:I35"/>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31" customFormat="1" ht="21.95" customHeight="1" x14ac:dyDescent="0.2">
      <c r="A1" s="269" t="s">
        <v>456</v>
      </c>
      <c r="B1" s="270"/>
      <c r="C1" s="270"/>
      <c r="D1" s="270"/>
      <c r="E1" s="270"/>
      <c r="F1" s="270"/>
      <c r="G1" s="270"/>
      <c r="H1" s="270"/>
      <c r="I1" s="271"/>
    </row>
    <row r="2" spans="1:13" s="131" customFormat="1" ht="21.95" customHeight="1" x14ac:dyDescent="0.2">
      <c r="A2" s="272" t="s">
        <v>457</v>
      </c>
      <c r="B2" s="273"/>
      <c r="C2" s="273"/>
      <c r="D2" s="273"/>
      <c r="E2" s="273"/>
      <c r="F2" s="273"/>
      <c r="G2" s="273"/>
      <c r="H2" s="273"/>
      <c r="I2" s="274"/>
    </row>
    <row r="3" spans="1:13" s="131" customFormat="1" ht="21.95" customHeight="1" x14ac:dyDescent="0.2">
      <c r="A3" s="272" t="s">
        <v>595</v>
      </c>
      <c r="B3" s="273"/>
      <c r="C3" s="273"/>
      <c r="D3" s="273"/>
      <c r="E3" s="273"/>
      <c r="F3" s="273"/>
      <c r="G3" s="273"/>
      <c r="H3" s="273"/>
      <c r="I3" s="274"/>
    </row>
    <row r="4" spans="1:13" s="131" customFormat="1" ht="21.95" customHeight="1" x14ac:dyDescent="0.2">
      <c r="A4" s="154"/>
      <c r="B4" s="278" t="s">
        <v>671</v>
      </c>
      <c r="C4" s="278"/>
      <c r="D4" s="278"/>
      <c r="E4" s="278"/>
      <c r="F4" s="275" t="s">
        <v>596</v>
      </c>
      <c r="G4" s="275"/>
      <c r="H4" s="275"/>
      <c r="I4" s="276"/>
    </row>
    <row r="5" spans="1:13" s="127" customFormat="1" ht="21.95" customHeight="1" x14ac:dyDescent="0.2">
      <c r="A5" s="248" t="s">
        <v>597</v>
      </c>
      <c r="B5" s="249"/>
      <c r="C5" s="249"/>
      <c r="D5" s="249"/>
      <c r="E5" s="249"/>
      <c r="F5" s="249"/>
      <c r="G5" s="249"/>
      <c r="H5" s="249"/>
      <c r="I5" s="250"/>
      <c r="J5" s="131"/>
      <c r="K5" s="131"/>
      <c r="L5" s="131"/>
      <c r="M5" s="131"/>
    </row>
    <row r="6" spans="1:13" s="127" customFormat="1" ht="21.95" customHeight="1" x14ac:dyDescent="0.2">
      <c r="A6" s="248" t="s">
        <v>598</v>
      </c>
      <c r="B6" s="249"/>
      <c r="C6" s="249"/>
      <c r="D6" s="249"/>
      <c r="E6" s="249"/>
      <c r="F6" s="249"/>
      <c r="G6" s="249"/>
      <c r="H6" s="249"/>
      <c r="I6" s="250"/>
    </row>
    <row r="7" spans="1:13" s="127" customFormat="1" ht="30.75" customHeight="1" x14ac:dyDescent="0.2">
      <c r="A7" s="132" t="s">
        <v>599</v>
      </c>
      <c r="B7" s="187">
        <v>1</v>
      </c>
      <c r="C7" s="259" t="s">
        <v>600</v>
      </c>
      <c r="D7" s="260"/>
      <c r="E7" s="277" t="s">
        <v>689</v>
      </c>
      <c r="F7" s="277"/>
      <c r="G7" s="277"/>
      <c r="H7" s="188" t="s">
        <v>601</v>
      </c>
      <c r="I7" s="189" t="s">
        <v>672</v>
      </c>
    </row>
    <row r="8" spans="1:13" s="127" customFormat="1" ht="30.75" customHeight="1" x14ac:dyDescent="0.2">
      <c r="A8" s="132" t="s">
        <v>602</v>
      </c>
      <c r="B8" s="261" t="s">
        <v>479</v>
      </c>
      <c r="C8" s="261"/>
      <c r="D8" s="261"/>
      <c r="E8" s="259" t="s">
        <v>603</v>
      </c>
      <c r="F8" s="260"/>
      <c r="G8" s="268" t="s">
        <v>489</v>
      </c>
      <c r="H8" s="268"/>
      <c r="I8" s="268"/>
    </row>
    <row r="9" spans="1:13" s="127" customFormat="1" ht="48" customHeight="1" x14ac:dyDescent="0.2">
      <c r="A9" s="132" t="s">
        <v>604</v>
      </c>
      <c r="B9" s="261" t="s">
        <v>690</v>
      </c>
      <c r="C9" s="261"/>
      <c r="D9" s="261"/>
      <c r="E9" s="261"/>
      <c r="F9" s="261"/>
      <c r="G9" s="261"/>
      <c r="H9" s="261"/>
      <c r="I9" s="261"/>
    </row>
    <row r="10" spans="1:13" s="127" customFormat="1" ht="30.75" customHeight="1" x14ac:dyDescent="0.2">
      <c r="A10" s="132" t="s">
        <v>605</v>
      </c>
      <c r="B10" s="261" t="s">
        <v>691</v>
      </c>
      <c r="C10" s="261"/>
      <c r="D10" s="261"/>
      <c r="E10" s="261"/>
      <c r="F10" s="261"/>
      <c r="G10" s="261"/>
      <c r="H10" s="261"/>
      <c r="I10" s="261"/>
    </row>
    <row r="11" spans="1:13" s="127" customFormat="1" ht="30.75" customHeight="1" x14ac:dyDescent="0.2">
      <c r="A11" s="132" t="s">
        <v>606</v>
      </c>
      <c r="B11" s="190">
        <v>1</v>
      </c>
      <c r="C11" s="190">
        <v>1</v>
      </c>
      <c r="D11" s="190">
        <v>2020</v>
      </c>
      <c r="E11" s="262" t="s">
        <v>607</v>
      </c>
      <c r="F11" s="263"/>
      <c r="G11" s="266">
        <v>31</v>
      </c>
      <c r="H11" s="266">
        <v>12</v>
      </c>
      <c r="I11" s="266">
        <v>2023</v>
      </c>
    </row>
    <row r="12" spans="1:13" s="127" customFormat="1" ht="30.75" customHeight="1" x14ac:dyDescent="0.2">
      <c r="A12" s="132" t="s">
        <v>608</v>
      </c>
      <c r="B12" s="190">
        <v>5</v>
      </c>
      <c r="C12" s="190">
        <v>1</v>
      </c>
      <c r="D12" s="190">
        <v>2023</v>
      </c>
      <c r="E12" s="264"/>
      <c r="F12" s="265"/>
      <c r="G12" s="267"/>
      <c r="H12" s="267"/>
      <c r="I12" s="267"/>
    </row>
    <row r="13" spans="1:13" s="127" customFormat="1" ht="30.75" customHeight="1" x14ac:dyDescent="0.2">
      <c r="A13" s="132" t="s">
        <v>609</v>
      </c>
      <c r="B13" s="191">
        <v>1</v>
      </c>
      <c r="C13" s="192" t="s">
        <v>610</v>
      </c>
      <c r="D13" s="193" t="s">
        <v>673</v>
      </c>
      <c r="E13" s="279" t="s">
        <v>611</v>
      </c>
      <c r="F13" s="280"/>
      <c r="G13" s="281" t="s">
        <v>673</v>
      </c>
      <c r="H13" s="282"/>
      <c r="I13" s="283"/>
    </row>
    <row r="14" spans="1:13" s="127" customFormat="1" ht="30.75" customHeight="1" x14ac:dyDescent="0.2">
      <c r="A14" s="248" t="s">
        <v>612</v>
      </c>
      <c r="B14" s="249"/>
      <c r="C14" s="249"/>
      <c r="D14" s="249"/>
      <c r="E14" s="249"/>
      <c r="F14" s="249"/>
      <c r="G14" s="249"/>
      <c r="H14" s="249"/>
      <c r="I14" s="250"/>
    </row>
    <row r="15" spans="1:13" s="127" customFormat="1" ht="46.5" customHeight="1" x14ac:dyDescent="0.2">
      <c r="A15" s="132" t="s">
        <v>613</v>
      </c>
      <c r="B15" s="241" t="s">
        <v>692</v>
      </c>
      <c r="C15" s="256"/>
      <c r="D15" s="155" t="s">
        <v>614</v>
      </c>
      <c r="E15" s="284" t="s">
        <v>693</v>
      </c>
      <c r="F15" s="285"/>
      <c r="G15" s="155" t="s">
        <v>615</v>
      </c>
      <c r="H15" s="255" t="s">
        <v>673</v>
      </c>
      <c r="I15" s="286"/>
    </row>
    <row r="16" spans="1:13" s="127" customFormat="1" ht="30.75" customHeight="1" x14ac:dyDescent="0.2">
      <c r="A16" s="132" t="s">
        <v>616</v>
      </c>
      <c r="B16" s="255" t="s">
        <v>674</v>
      </c>
      <c r="C16" s="286"/>
      <c r="D16" s="286"/>
      <c r="E16" s="286"/>
      <c r="F16" s="286"/>
      <c r="G16" s="286"/>
      <c r="H16" s="286"/>
      <c r="I16" s="286"/>
    </row>
    <row r="17" spans="1:9" s="127" customFormat="1" ht="30.75" customHeight="1" x14ac:dyDescent="0.2">
      <c r="A17" s="132" t="s">
        <v>617</v>
      </c>
      <c r="B17" s="156" t="s">
        <v>59</v>
      </c>
      <c r="C17" s="155" t="s">
        <v>618</v>
      </c>
      <c r="D17" s="157" t="s">
        <v>53</v>
      </c>
      <c r="E17" s="248" t="s">
        <v>619</v>
      </c>
      <c r="F17" s="250"/>
      <c r="G17" s="151" t="s">
        <v>58</v>
      </c>
      <c r="H17" s="155" t="s">
        <v>620</v>
      </c>
      <c r="I17" s="158">
        <v>1</v>
      </c>
    </row>
    <row r="18" spans="1:9" s="127" customFormat="1" ht="30.75" customHeight="1" x14ac:dyDescent="0.2">
      <c r="A18" s="132" t="s">
        <v>621</v>
      </c>
      <c r="B18" s="287" t="s">
        <v>694</v>
      </c>
      <c r="C18" s="287"/>
      <c r="D18" s="287"/>
      <c r="E18" s="287"/>
      <c r="F18" s="287"/>
      <c r="G18" s="287"/>
      <c r="H18" s="287"/>
      <c r="I18" s="287"/>
    </row>
    <row r="19" spans="1:9" s="127" customFormat="1" ht="81.75" customHeight="1" x14ac:dyDescent="0.2">
      <c r="A19" s="132" t="s">
        <v>622</v>
      </c>
      <c r="B19" s="288" t="s">
        <v>695</v>
      </c>
      <c r="C19" s="289"/>
      <c r="D19" s="290"/>
      <c r="E19" s="248" t="s">
        <v>623</v>
      </c>
      <c r="F19" s="250"/>
      <c r="G19" s="288" t="s">
        <v>696</v>
      </c>
      <c r="H19" s="289"/>
      <c r="I19" s="290"/>
    </row>
    <row r="20" spans="1:9" s="127" customFormat="1" ht="30.75" customHeight="1" x14ac:dyDescent="0.2">
      <c r="A20" s="248" t="s">
        <v>624</v>
      </c>
      <c r="B20" s="249"/>
      <c r="C20" s="249"/>
      <c r="D20" s="249"/>
      <c r="E20" s="249"/>
      <c r="F20" s="249"/>
      <c r="G20" s="249"/>
      <c r="H20" s="249"/>
      <c r="I20" s="250"/>
    </row>
    <row r="21" spans="1:9" s="127" customFormat="1" ht="30.75" customHeight="1" x14ac:dyDescent="0.2">
      <c r="A21" s="132" t="s">
        <v>625</v>
      </c>
      <c r="B21" s="251" t="s">
        <v>710</v>
      </c>
      <c r="C21" s="252"/>
      <c r="D21" s="252"/>
      <c r="E21" s="252"/>
      <c r="F21" s="252"/>
      <c r="G21" s="252"/>
      <c r="H21" s="252"/>
      <c r="I21" s="253"/>
    </row>
    <row r="22" spans="1:9" s="127" customFormat="1" ht="30.75" customHeight="1" x14ac:dyDescent="0.2">
      <c r="A22" s="132" t="s">
        <v>626</v>
      </c>
      <c r="B22" s="248" t="s">
        <v>627</v>
      </c>
      <c r="C22" s="250"/>
      <c r="D22" s="248" t="s">
        <v>628</v>
      </c>
      <c r="E22" s="250"/>
      <c r="F22" s="248" t="s">
        <v>629</v>
      </c>
      <c r="G22" s="250"/>
      <c r="H22" s="248" t="s">
        <v>630</v>
      </c>
      <c r="I22" s="250"/>
    </row>
    <row r="23" spans="1:9" s="127" customFormat="1" ht="30.75" customHeight="1" x14ac:dyDescent="0.2">
      <c r="A23" s="132" t="s">
        <v>631</v>
      </c>
      <c r="B23" s="255" t="s">
        <v>701</v>
      </c>
      <c r="C23" s="255"/>
      <c r="D23" s="255" t="s">
        <v>702</v>
      </c>
      <c r="E23" s="255"/>
      <c r="F23" s="245"/>
      <c r="G23" s="245"/>
      <c r="H23" s="246"/>
      <c r="I23" s="247"/>
    </row>
    <row r="24" spans="1:9" s="127" customFormat="1" ht="30.75" customHeight="1" x14ac:dyDescent="0.2">
      <c r="A24" s="132" t="s">
        <v>632</v>
      </c>
      <c r="B24" s="257" t="s">
        <v>675</v>
      </c>
      <c r="C24" s="258"/>
      <c r="D24" s="257" t="s">
        <v>675</v>
      </c>
      <c r="E24" s="258"/>
      <c r="F24" s="245"/>
      <c r="G24" s="245"/>
      <c r="H24" s="246"/>
      <c r="I24" s="247"/>
    </row>
    <row r="25" spans="1:9" s="127" customFormat="1" ht="30.75" customHeight="1" x14ac:dyDescent="0.2">
      <c r="A25" s="132" t="s">
        <v>633</v>
      </c>
      <c r="B25" s="254" t="s">
        <v>697</v>
      </c>
      <c r="C25" s="254"/>
      <c r="D25" s="254" t="s">
        <v>697</v>
      </c>
      <c r="E25" s="254"/>
      <c r="F25" s="245"/>
      <c r="G25" s="245"/>
      <c r="H25" s="246"/>
      <c r="I25" s="247"/>
    </row>
    <row r="26" spans="1:9" s="127" customFormat="1" ht="30.75" customHeight="1" x14ac:dyDescent="0.2">
      <c r="A26" s="132" t="s">
        <v>634</v>
      </c>
      <c r="B26" s="255" t="s">
        <v>58</v>
      </c>
      <c r="C26" s="255"/>
      <c r="D26" s="255" t="s">
        <v>58</v>
      </c>
      <c r="E26" s="255"/>
      <c r="F26" s="245"/>
      <c r="G26" s="245"/>
      <c r="H26" s="246"/>
      <c r="I26" s="247"/>
    </row>
    <row r="27" spans="1:9" s="127" customFormat="1" ht="45.6" customHeight="1" x14ac:dyDescent="0.2">
      <c r="A27" s="132" t="s">
        <v>635</v>
      </c>
      <c r="B27" s="241" t="s">
        <v>698</v>
      </c>
      <c r="C27" s="256"/>
      <c r="D27" s="241" t="s">
        <v>698</v>
      </c>
      <c r="E27" s="256"/>
      <c r="F27" s="245"/>
      <c r="G27" s="245"/>
      <c r="H27" s="246"/>
      <c r="I27" s="247"/>
    </row>
    <row r="28" spans="1:9" s="127" customFormat="1" ht="65.25" customHeight="1" x14ac:dyDescent="0.2">
      <c r="A28" s="132" t="s">
        <v>636</v>
      </c>
      <c r="B28" s="244" t="s">
        <v>699</v>
      </c>
      <c r="C28" s="244"/>
      <c r="D28" s="244" t="s">
        <v>700</v>
      </c>
      <c r="E28" s="244"/>
      <c r="F28" s="245"/>
      <c r="G28" s="245"/>
      <c r="H28" s="246"/>
      <c r="I28" s="247"/>
    </row>
    <row r="29" spans="1:9" s="127" customFormat="1" ht="30.75" customHeight="1" x14ac:dyDescent="0.2">
      <c r="A29" s="248" t="s">
        <v>637</v>
      </c>
      <c r="B29" s="249"/>
      <c r="C29" s="249"/>
      <c r="D29" s="249"/>
      <c r="E29" s="249"/>
      <c r="F29" s="249"/>
      <c r="G29" s="249"/>
      <c r="H29" s="249"/>
      <c r="I29" s="250"/>
    </row>
    <row r="30" spans="1:9" s="127" customFormat="1" ht="30.75" customHeight="1" x14ac:dyDescent="0.2">
      <c r="A30" s="132" t="s">
        <v>638</v>
      </c>
      <c r="B30" s="232" t="s">
        <v>80</v>
      </c>
      <c r="C30" s="233"/>
      <c r="D30" s="234"/>
      <c r="E30" s="155" t="s">
        <v>639</v>
      </c>
      <c r="F30" s="251" t="s">
        <v>80</v>
      </c>
      <c r="G30" s="252"/>
      <c r="H30" s="252"/>
      <c r="I30" s="253"/>
    </row>
    <row r="31" spans="1:9" s="127" customFormat="1" ht="30.75" customHeight="1" x14ac:dyDescent="0.2">
      <c r="A31" s="132" t="s">
        <v>640</v>
      </c>
      <c r="B31" s="239" t="s">
        <v>80</v>
      </c>
      <c r="C31" s="239"/>
      <c r="D31" s="239"/>
      <c r="E31" s="239"/>
      <c r="F31" s="239"/>
      <c r="G31" s="239"/>
      <c r="H31" s="239"/>
      <c r="I31" s="239"/>
    </row>
    <row r="32" spans="1:9" s="127" customFormat="1" ht="30.75" customHeight="1" x14ac:dyDescent="0.2">
      <c r="A32" s="132" t="s">
        <v>641</v>
      </c>
      <c r="B32" s="239" t="s">
        <v>80</v>
      </c>
      <c r="C32" s="239"/>
      <c r="D32" s="239"/>
      <c r="E32" s="239"/>
      <c r="F32" s="239"/>
      <c r="G32" s="239"/>
      <c r="H32" s="239"/>
      <c r="I32" s="239"/>
    </row>
    <row r="33" spans="1:9" s="127" customFormat="1" ht="30.75" customHeight="1" x14ac:dyDescent="0.2">
      <c r="A33" s="132" t="s">
        <v>642</v>
      </c>
      <c r="B33" s="232" t="s">
        <v>80</v>
      </c>
      <c r="C33" s="233"/>
      <c r="D33" s="234"/>
      <c r="E33" s="155" t="s">
        <v>643</v>
      </c>
      <c r="F33" s="232" t="s">
        <v>80</v>
      </c>
      <c r="G33" s="233"/>
      <c r="H33" s="233"/>
      <c r="I33" s="234"/>
    </row>
    <row r="34" spans="1:9" s="127" customFormat="1" ht="30.75" customHeight="1" x14ac:dyDescent="0.2">
      <c r="A34" s="235" t="s">
        <v>644</v>
      </c>
      <c r="B34" s="236"/>
      <c r="C34" s="235" t="s">
        <v>645</v>
      </c>
      <c r="D34" s="236"/>
      <c r="E34" s="235" t="s">
        <v>646</v>
      </c>
      <c r="F34" s="237"/>
      <c r="G34" s="236"/>
      <c r="H34" s="235" t="s">
        <v>647</v>
      </c>
      <c r="I34" s="236"/>
    </row>
    <row r="35" spans="1:9" s="127" customFormat="1" ht="30.75" customHeight="1" x14ac:dyDescent="0.2">
      <c r="A35" s="239" t="s">
        <v>703</v>
      </c>
      <c r="B35" s="239"/>
      <c r="C35" s="240" t="s">
        <v>704</v>
      </c>
      <c r="D35" s="240"/>
      <c r="E35" s="241" t="s">
        <v>743</v>
      </c>
      <c r="F35" s="241"/>
      <c r="G35" s="241"/>
      <c r="H35" s="242" t="s">
        <v>743</v>
      </c>
      <c r="I35" s="243"/>
    </row>
    <row r="36" spans="1:9" s="127" customFormat="1" ht="30.75" customHeight="1" x14ac:dyDescent="0.2">
      <c r="A36" s="238" t="s">
        <v>648</v>
      </c>
      <c r="B36" s="238"/>
      <c r="C36" s="238"/>
      <c r="D36" s="238"/>
      <c r="E36" s="238"/>
      <c r="F36" s="238"/>
      <c r="G36" s="238"/>
      <c r="H36" s="238"/>
      <c r="I36" s="238"/>
    </row>
    <row r="37" spans="1:9" s="127" customFormat="1" ht="39.75" customHeight="1" x14ac:dyDescent="0.2">
      <c r="A37" s="155" t="s">
        <v>536</v>
      </c>
      <c r="B37" s="238" t="s">
        <v>649</v>
      </c>
      <c r="C37" s="238"/>
      <c r="D37" s="238"/>
      <c r="E37" s="238"/>
      <c r="F37" s="238"/>
      <c r="G37" s="238"/>
      <c r="H37" s="238"/>
      <c r="I37" s="155" t="s">
        <v>650</v>
      </c>
    </row>
    <row r="38" spans="1:9" ht="21.95" customHeight="1" x14ac:dyDescent="0.2">
      <c r="A38" s="185"/>
      <c r="B38" s="229"/>
      <c r="C38" s="230"/>
      <c r="D38" s="230"/>
      <c r="E38" s="230"/>
      <c r="F38" s="230"/>
      <c r="G38" s="230"/>
      <c r="H38" s="231"/>
      <c r="I38" s="186"/>
    </row>
    <row r="39" spans="1:9" ht="21.95" customHeight="1" x14ac:dyDescent="0.2">
      <c r="A39" s="185"/>
      <c r="B39" s="229"/>
      <c r="C39" s="230"/>
      <c r="D39" s="230"/>
      <c r="E39" s="230"/>
      <c r="F39" s="230"/>
      <c r="G39" s="230"/>
      <c r="H39" s="231"/>
      <c r="I39" s="186"/>
    </row>
  </sheetData>
  <mergeCells count="79">
    <mergeCell ref="A20:I20"/>
    <mergeCell ref="B21:I21"/>
    <mergeCell ref="B16:I16"/>
    <mergeCell ref="E17:F17"/>
    <mergeCell ref="B18:I18"/>
    <mergeCell ref="B19:D19"/>
    <mergeCell ref="E19:F19"/>
    <mergeCell ref="G19:I19"/>
    <mergeCell ref="E13:F13"/>
    <mergeCell ref="G13:I13"/>
    <mergeCell ref="A14:I14"/>
    <mergeCell ref="B15:C15"/>
    <mergeCell ref="E15:F15"/>
    <mergeCell ref="H15:I15"/>
    <mergeCell ref="A1:I1"/>
    <mergeCell ref="A2:I2"/>
    <mergeCell ref="A3:I3"/>
    <mergeCell ref="F4:I4"/>
    <mergeCell ref="E7:G7"/>
    <mergeCell ref="B4:E4"/>
    <mergeCell ref="B24:C24"/>
    <mergeCell ref="D24:E24"/>
    <mergeCell ref="F24:G24"/>
    <mergeCell ref="H24:I24"/>
    <mergeCell ref="A5:I5"/>
    <mergeCell ref="A6:I6"/>
    <mergeCell ref="C7:D7"/>
    <mergeCell ref="B8:D8"/>
    <mergeCell ref="B9:I9"/>
    <mergeCell ref="B10:I10"/>
    <mergeCell ref="E11:F12"/>
    <mergeCell ref="G11:G12"/>
    <mergeCell ref="H11:H12"/>
    <mergeCell ref="I11:I12"/>
    <mergeCell ref="E8:F8"/>
    <mergeCell ref="G8:I8"/>
    <mergeCell ref="B22:C22"/>
    <mergeCell ref="D22:E22"/>
    <mergeCell ref="F22:G22"/>
    <mergeCell ref="H22:I22"/>
    <mergeCell ref="B23:C23"/>
    <mergeCell ref="D23:E23"/>
    <mergeCell ref="F23:G23"/>
    <mergeCell ref="H23:I23"/>
    <mergeCell ref="B30:D30"/>
    <mergeCell ref="F30:I30"/>
    <mergeCell ref="B31:I31"/>
    <mergeCell ref="B32:I32"/>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xr:uid="{00000000-0002-0000-0100-000000000000}"/>
    <dataValidation allowBlank="1" showInputMessage="1" showErrorMessage="1" prompt="Corresponde al tipo de proceso (Misional, Estratégico, de Apoyo o de Evaluación), conforme al mapa de procesos de la entidad." sqref="H7:I7" xr:uid="{00000000-0002-0000-0100-000001000000}"/>
    <dataValidation allowBlank="1" showInputMessage="1" showErrorMessage="1" prompt="Señalar el enlace donde está publicados los resultados del indicador. (Si aplica)" sqref="E33" xr:uid="{00000000-0002-0000-0100-000002000000}"/>
    <dataValidation allowBlank="1" showInputMessage="1" showErrorMessage="1" prompt="Descripción corta que explique el contenido, objeto o lo que mide la variable que compone el indicador._x000a_" sqref="A28" xr:uid="{00000000-0002-0000-0100-000003000000}"/>
    <dataValidation allowBlank="1" showInputMessage="1" showErrorMessage="1" prompt="Describe de dónde se obtiene la información_x000a_para alimentar o establecer la información de la variable" sqref="A27" xr:uid="{00000000-0002-0000-0100-000004000000}"/>
    <dataValidation allowBlank="1" showInputMessage="1" showErrorMessage="1" prompt="Indica la periodicidad en que se reporta la variable (Anual, Semestral, Trimestral, Bimestral o Mensual)" sqref="A2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xr:uid="{00000000-0002-0000-0100-000006000000}"/>
    <dataValidation allowBlank="1" showInputMessage="1" showErrorMessage="1" prompt="Presente el nombre de cada una de las variables a partir de las cuales se construye la fórmula del indicador." sqref="A23" xr:uid="{00000000-0002-0000-0100-000007000000}"/>
    <dataValidation allowBlank="1" showInputMessage="1" showErrorMessage="1" prompt="Representación matemática del cálculo del indicador. La fórmula se debe presentar con siglas claras o abreviación de variables" sqref="A21" xr:uid="{00000000-0002-0000-0100-000008000000}"/>
    <dataValidation allowBlank="1" showInputMessage="1" showErrorMessage="1" prompt="Propósito que se pretende alcanzar con la medición de dicho indicador, es decir, la finalidad e importancia del indicador." sqref="A19" xr:uid="{00000000-0002-0000-0100-000009000000}"/>
    <dataValidation allowBlank="1" showInputMessage="1" showErrorMessage="1" prompt="Señalar la justificación y/o normatividad que le aplique para el diseño del indicador (PMM, PDD, Decretos, etc)" sqref="A18" xr:uid="{00000000-0002-0000-0100-00000A000000}"/>
    <dataValidation allowBlank="1" showInputMessage="1" showErrorMessage="1" prompt="Define si el indicador es de eficacia, eficiencia, efectividad, o calidad._x000a_Guía para la construcción y análisis de indicadores de gestión V.4_DAFP" sqref="C17" xr:uid="{00000000-0002-0000-0100-00000B000000}"/>
    <dataValidation allowBlank="1" showInputMessage="1" showErrorMessage="1" prompt="Es  la cuantificación o unidad de medida de lo que se pretende medir con el indicador, ej: Km, m, km/hora, personas, etc" sqref="A1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xr:uid="{00000000-0002-0000-0100-00000D000000}"/>
    <dataValidation allowBlank="1" showInputMessage="1" showErrorMessage="1" prompt="Campo destinado para registrar una breve justificación cuando el valor de la meta sea inferior a la línea base_x000a_" sqref="E1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xr:uid="{00000000-0002-0000-0100-000010000000}"/>
    <dataValidation allowBlank="1" showInputMessage="1" showErrorMessage="1" prompt="Es la fecha de inicio de la medición del indicador en la_x000a_vigencia. (Ej: enero de 2020)" sqref="A12" xr:uid="{00000000-0002-0000-0100-000011000000}"/>
    <dataValidation allowBlank="1" showInputMessage="1" showErrorMessage="1" prompt="Corresponde al día, mes y año en que la dependencia realiza la programación de los indicadores a efectuar seguimiento en la vigencia" sqref="A11" xr:uid="{00000000-0002-0000-0100-000012000000}"/>
    <dataValidation allowBlank="1" showInputMessage="1" showErrorMessage="1" prompt="Corresponde al valor total obtenido y reportado por las Áreas en la vigencia inmediatamente anterior. En el caso de que no exista se colocará “No Aplica - N/A”" sqref="H17" xr:uid="{00000000-0002-0000-0100-000013000000}"/>
    <dataValidation allowBlank="1" showInputMessage="1" showErrorMessage="1" prompt="Indica la periodicidad en que se reporta el indicador (Anual, Semestral, Trimestral, Bimestral o Mensual)" sqref="E17" xr:uid="{00000000-0002-0000-0100-000014000000}"/>
    <dataValidation allowBlank="1" showInputMessage="1" showErrorMessage="1" prompt="Se refiere a la denominación dada al indicador,que exprese la característica, el evento o el hecho que se pretende medir con el mismo. " sqref="A1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xr:uid="{00000000-0002-0000-0100-000016000000}"/>
    <dataValidation allowBlank="1" showInputMessage="1" showErrorMessage="1" prompt="Corresponde a la dependencia responsable de la_x000a_construcción y seguimiento al indicador" sqref="E8" xr:uid="{00000000-0002-0000-0100-000017000000}"/>
    <dataValidation allowBlank="1" showInputMessage="1" showErrorMessage="1" prompt="Subsecretaria a la cual esta adscrita la dependencia responsable" sqref="A8" xr:uid="{00000000-0002-0000-0100-000018000000}"/>
    <dataValidation allowBlank="1" showInputMessage="1" showErrorMessage="1" prompt="Corresponde al código y nombre del proceso que ampara el indicador conforme al mapa de procesos de la entidad._x000a_Área al cual está asociado el indicador" sqref="C7" xr:uid="{00000000-0002-0000-0100-000019000000}"/>
    <dataValidation allowBlank="1" showInputMessage="1" showErrorMessage="1" prompt="Corresponde al número asignado para el Indicador/ Número de Meta_x000a_" sqref="A7" xr:uid="{00000000-0002-0000-0100-00001A000000}"/>
    <dataValidation allowBlank="1" showInputMessage="1" showErrorMessage="1" prompt="Señalar la información adicional que debe agregarse en la gráfica para dar mayor claridad de la información que se está presentando." sqref="A33" xr:uid="{00000000-0002-0000-0100-00001B000000}"/>
    <dataValidation allowBlank="1" showInputMessage="1" showErrorMessage="1" prompt="Se debe hacer mención al tipo de formato de la fuente y origen de datos, pueder ser Excel, pdf, archivo plano, shapefile, entre otros. " sqref="D1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xr:uid="{00000000-0002-0000-0100-00001D000000}"/>
    <dataValidation allowBlank="1" showInputMessage="1" showErrorMessage="1" prompt="Indicar la metodología utilizada y/o aspectos a tener en cuenta para la medición del indicador. ej suma de variables_x000a_" sqref="E19:F19" xr:uid="{00000000-0002-0000-0100-00001E000000}"/>
    <dataValidation allowBlank="1" showInputMessage="1" showErrorMessage="1" prompt="Indicar el tipo de variable: alfanumérico, texto, cadena, entero, etc." sqref="A25" xr:uid="{00000000-0002-0000-0100-00001F000000}"/>
    <dataValidation allowBlank="1" showInputMessage="1" showErrorMessage="1" prompt="Forma en que se presenta gráficamente el indicador: torta, barras, mapas, líneas, dispersión, histograma, caja-y-bigotes, etc." sqref="A30" xr:uid="{00000000-0002-0000-0100-000020000000}"/>
    <dataValidation allowBlank="1" showInputMessage="1" showErrorMessage="1" prompt="Indicar el origen de la gráfica: Link/ base de datos / drive/ pág web" sqref="E30" xr:uid="{00000000-0002-0000-0100-000021000000}"/>
    <dataValidation allowBlank="1" showInputMessage="1" showErrorMessage="1" prompt="Tipo de nivel de agregación de la información que puede ser por estrato, deciles, quintiles, género, grupos poblaciones, manzanas, barrios, UPZ, localidades, etc." sqref="A31" xr:uid="{00000000-0002-0000-0100-000022000000}"/>
    <dataValidation allowBlank="1" showInputMessage="1" showErrorMessage="1" prompt="Indicar el nombre que recibe la gráfica" sqref="A32" xr:uid="{00000000-0002-0000-0100-000023000000}"/>
    <dataValidation allowBlank="1" showInputMessage="1" showErrorMessage="1" prompt="Es la fecha de finalización de la medición del indicador " sqref="E11" xr:uid="{00000000-0002-0000-0100-000024000000}"/>
    <dataValidation allowBlank="1" showInputMessage="1" showErrorMessage="1" prompt="Se genera una versión nueva cada vez que se realice un cambio relacionado con el  indicador" sqref="I37" xr:uid="{00000000-0002-0000-0100-000025000000}"/>
    <dataValidation allowBlank="1" showInputMessage="1" showErrorMessage="1" prompt="Relacionar el campo modificado y una breve descripción del cambio realizado" sqref="B37"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15"/>
  <sheetViews>
    <sheetView tabSelected="1" topLeftCell="F1" zoomScale="90" zoomScaleNormal="90" workbookViewId="0">
      <selection activeCell="AD4" sqref="AD4"/>
    </sheetView>
  </sheetViews>
  <sheetFormatPr baseColWidth="10" defaultColWidth="11.42578125" defaultRowHeight="12.75" x14ac:dyDescent="0.2"/>
  <cols>
    <col min="1" max="1" width="14.140625" style="118" customWidth="1"/>
    <col min="2" max="3" width="20.42578125" style="180" customWidth="1"/>
    <col min="4" max="4" width="28.140625" style="118" customWidth="1"/>
    <col min="5" max="5" width="39.140625" style="118" customWidth="1"/>
    <col min="6" max="6" width="6.5703125" style="118" customWidth="1"/>
    <col min="7" max="7" width="40.5703125" style="118" customWidth="1"/>
    <col min="8" max="8" width="14.85546875" style="118" customWidth="1"/>
    <col min="9" max="9" width="12.42578125" style="118" customWidth="1"/>
    <col min="10" max="10" width="10.5703125" style="118" hidden="1" customWidth="1"/>
    <col min="11" max="11" width="9.85546875" style="118" hidden="1" customWidth="1"/>
    <col min="12" max="12" width="10.28515625" style="118" hidden="1" customWidth="1"/>
    <col min="13" max="13" width="74" style="118" hidden="1" customWidth="1"/>
    <col min="14" max="14" width="45.42578125" style="118" hidden="1" customWidth="1"/>
    <col min="15" max="16" width="10.85546875" style="118" hidden="1" customWidth="1"/>
    <col min="17" max="17" width="13.140625" style="118" hidden="1" customWidth="1"/>
    <col min="18" max="18" width="50.28515625" style="118" hidden="1" customWidth="1"/>
    <col min="19" max="19" width="43.42578125" style="118" hidden="1" customWidth="1"/>
    <col min="20" max="21" width="10.85546875" style="118" hidden="1" customWidth="1"/>
    <col min="22" max="22" width="15.140625" style="118" hidden="1" customWidth="1"/>
    <col min="23" max="23" width="52.5703125" style="118" hidden="1" customWidth="1"/>
    <col min="24" max="24" width="52.7109375" style="118" hidden="1" customWidth="1"/>
    <col min="25" max="26" width="10.85546875" style="118" customWidth="1"/>
    <col min="27" max="27" width="16" style="118" customWidth="1"/>
    <col min="28" max="29" width="38.42578125" style="118" customWidth="1"/>
    <col min="30" max="30" width="73.5703125" style="118" customWidth="1"/>
    <col min="31" max="31" width="20.85546875" style="118" customWidth="1"/>
    <col min="32" max="32" width="24.85546875" style="118" customWidth="1"/>
    <col min="33" max="33" width="8.85546875" style="118" customWidth="1"/>
    <col min="34" max="34" width="26.28515625" style="118" customWidth="1"/>
    <col min="35" max="35" width="11.140625" style="118" customWidth="1"/>
    <col min="36" max="36" width="7.140625" style="118" customWidth="1"/>
    <col min="37" max="37" width="39.5703125" style="118" customWidth="1"/>
    <col min="38" max="38" width="11" style="118" customWidth="1"/>
    <col min="39" max="16384" width="11.42578125" style="118"/>
  </cols>
  <sheetData>
    <row r="1" spans="1:190" s="166" customFormat="1" ht="36" customHeight="1" x14ac:dyDescent="0.25">
      <c r="A1" s="161"/>
      <c r="B1" s="178"/>
      <c r="C1" s="178"/>
      <c r="D1" s="161"/>
      <c r="E1" s="161"/>
      <c r="F1" s="161"/>
      <c r="G1" s="161"/>
      <c r="H1" s="161"/>
      <c r="I1" s="161"/>
      <c r="J1" s="161"/>
      <c r="K1" s="161"/>
      <c r="L1" s="161"/>
      <c r="M1" s="161"/>
      <c r="N1" s="161"/>
      <c r="O1" s="161"/>
      <c r="P1" s="165"/>
      <c r="Q1" s="165"/>
      <c r="T1" s="161"/>
      <c r="U1" s="161"/>
      <c r="V1" s="161"/>
      <c r="W1" s="161"/>
      <c r="X1" s="161"/>
      <c r="AF1" s="161"/>
      <c r="AG1" s="308"/>
      <c r="AH1" s="308"/>
      <c r="AI1" s="308"/>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295" t="s">
        <v>458</v>
      </c>
      <c r="BM1" s="295"/>
      <c r="BN1" s="295"/>
      <c r="BO1" s="295"/>
      <c r="BP1" s="295"/>
      <c r="BQ1" s="295"/>
      <c r="BR1" s="295"/>
      <c r="BS1" s="295"/>
      <c r="BT1" s="295"/>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row>
    <row r="2" spans="1:190" s="144" customFormat="1" ht="33" customHeight="1" x14ac:dyDescent="0.2">
      <c r="A2" s="309" t="s">
        <v>463</v>
      </c>
      <c r="B2" s="309" t="s">
        <v>572</v>
      </c>
      <c r="C2" s="309"/>
      <c r="D2" s="309"/>
      <c r="E2" s="309"/>
      <c r="F2" s="309" t="s">
        <v>23</v>
      </c>
      <c r="G2" s="309" t="s">
        <v>42</v>
      </c>
      <c r="H2" s="309" t="s">
        <v>577</v>
      </c>
      <c r="I2" s="309" t="s">
        <v>578</v>
      </c>
      <c r="J2" s="312" t="s">
        <v>565</v>
      </c>
      <c r="K2" s="313"/>
      <c r="L2" s="313"/>
      <c r="M2" s="313"/>
      <c r="N2" s="314"/>
      <c r="O2" s="315" t="s">
        <v>566</v>
      </c>
      <c r="P2" s="316"/>
      <c r="Q2" s="316"/>
      <c r="R2" s="316"/>
      <c r="S2" s="317"/>
      <c r="T2" s="318" t="s">
        <v>567</v>
      </c>
      <c r="U2" s="319"/>
      <c r="V2" s="319"/>
      <c r="W2" s="319"/>
      <c r="X2" s="320"/>
      <c r="Y2" s="305" t="s">
        <v>568</v>
      </c>
      <c r="Z2" s="306"/>
      <c r="AA2" s="306"/>
      <c r="AB2" s="306"/>
      <c r="AC2" s="307"/>
      <c r="AD2" s="311" t="s">
        <v>653</v>
      </c>
      <c r="AE2" s="311"/>
      <c r="AF2" s="311"/>
      <c r="AG2" s="302" t="s">
        <v>654</v>
      </c>
      <c r="AH2" s="303"/>
      <c r="AI2" s="304"/>
      <c r="AJ2" s="291" t="s">
        <v>561</v>
      </c>
      <c r="AK2" s="292"/>
      <c r="AL2" s="293"/>
      <c r="AM2" s="294" t="s">
        <v>565</v>
      </c>
      <c r="AN2" s="294"/>
      <c r="AO2" s="294"/>
      <c r="AP2" s="294"/>
      <c r="AQ2" s="294"/>
      <c r="AR2" s="294"/>
      <c r="AS2" s="294" t="s">
        <v>566</v>
      </c>
      <c r="AT2" s="294"/>
      <c r="AU2" s="294"/>
      <c r="AV2" s="294"/>
      <c r="AW2" s="294"/>
      <c r="AX2" s="294"/>
      <c r="AY2" s="294" t="s">
        <v>567</v>
      </c>
      <c r="AZ2" s="294"/>
      <c r="BA2" s="294"/>
      <c r="BB2" s="294"/>
      <c r="BC2" s="294"/>
      <c r="BD2" s="294"/>
      <c r="BE2" s="294" t="s">
        <v>568</v>
      </c>
      <c r="BF2" s="294"/>
      <c r="BG2" s="294"/>
      <c r="BH2" s="294"/>
      <c r="BI2" s="294"/>
      <c r="BJ2" s="294"/>
      <c r="BL2" s="299" t="s">
        <v>133</v>
      </c>
      <c r="BM2" s="300"/>
      <c r="BN2" s="301"/>
      <c r="BO2" s="302" t="s">
        <v>134</v>
      </c>
      <c r="BP2" s="303"/>
      <c r="BQ2" s="304"/>
      <c r="BR2" s="296" t="s">
        <v>573</v>
      </c>
      <c r="BS2" s="297"/>
      <c r="BT2" s="298"/>
      <c r="BU2" s="145"/>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7" customFormat="1" ht="76.5" customHeight="1" x14ac:dyDescent="0.2">
      <c r="A3" s="310"/>
      <c r="B3" s="167" t="s">
        <v>574</v>
      </c>
      <c r="C3" s="167" t="s">
        <v>575</v>
      </c>
      <c r="D3" s="167" t="s">
        <v>576</v>
      </c>
      <c r="E3" s="167" t="s">
        <v>713</v>
      </c>
      <c r="F3" s="310"/>
      <c r="G3" s="310"/>
      <c r="H3" s="310"/>
      <c r="I3" s="310"/>
      <c r="J3" s="168" t="s">
        <v>655</v>
      </c>
      <c r="K3" s="168" t="s">
        <v>656</v>
      </c>
      <c r="L3" s="168" t="s">
        <v>579</v>
      </c>
      <c r="M3" s="206" t="s">
        <v>714</v>
      </c>
      <c r="N3" s="206" t="s">
        <v>715</v>
      </c>
      <c r="O3" s="128" t="s">
        <v>657</v>
      </c>
      <c r="P3" s="128" t="s">
        <v>658</v>
      </c>
      <c r="Q3" s="128" t="s">
        <v>579</v>
      </c>
      <c r="R3" s="208" t="s">
        <v>714</v>
      </c>
      <c r="S3" s="208" t="s">
        <v>715</v>
      </c>
      <c r="T3" s="169" t="s">
        <v>659</v>
      </c>
      <c r="U3" s="169" t="s">
        <v>660</v>
      </c>
      <c r="V3" s="169" t="s">
        <v>579</v>
      </c>
      <c r="W3" s="169" t="s">
        <v>714</v>
      </c>
      <c r="X3" s="169" t="s">
        <v>715</v>
      </c>
      <c r="Y3" s="149" t="s">
        <v>661</v>
      </c>
      <c r="Z3" s="149" t="s">
        <v>662</v>
      </c>
      <c r="AA3" s="149" t="s">
        <v>579</v>
      </c>
      <c r="AB3" s="149" t="s">
        <v>714</v>
      </c>
      <c r="AC3" s="149" t="s">
        <v>715</v>
      </c>
      <c r="AD3" s="148" t="s">
        <v>580</v>
      </c>
      <c r="AE3" s="148" t="s">
        <v>581</v>
      </c>
      <c r="AF3" s="148" t="s">
        <v>582</v>
      </c>
      <c r="AG3" s="128" t="s">
        <v>663</v>
      </c>
      <c r="AH3" s="128" t="s">
        <v>664</v>
      </c>
      <c r="AI3" s="128" t="s">
        <v>665</v>
      </c>
      <c r="AJ3" s="129" t="s">
        <v>562</v>
      </c>
      <c r="AK3" s="129" t="s">
        <v>563</v>
      </c>
      <c r="AL3" s="129" t="s">
        <v>564</v>
      </c>
      <c r="AM3" s="128" t="str">
        <f>AM2&amp;": Programado actividad"</f>
        <v>Ene-Mar: Programado actividad</v>
      </c>
      <c r="AN3" s="128" t="str">
        <f>AM2&amp;": Ejecutado actividad"</f>
        <v>Ene-Mar: Ejecutado actividad</v>
      </c>
      <c r="AO3" s="128" t="s">
        <v>569</v>
      </c>
      <c r="AP3" s="129" t="str">
        <f>AM2&amp;": % Programado tarea"</f>
        <v>Ene-Mar: % Programado tarea</v>
      </c>
      <c r="AQ3" s="129" t="str">
        <f>AM2&amp;": % Ejecutado tarea"</f>
        <v>Ene-Mar: % Ejecutado tarea</v>
      </c>
      <c r="AR3" s="129" t="s">
        <v>570</v>
      </c>
      <c r="AS3" s="128" t="str">
        <f>AS2&amp;": Programado actividad"</f>
        <v>Abr-Jun: Programado actividad</v>
      </c>
      <c r="AT3" s="128" t="str">
        <f>AS2&amp;": Ejecutado actividad"</f>
        <v>Abr-Jun: Ejecutado actividad</v>
      </c>
      <c r="AU3" s="128" t="s">
        <v>569</v>
      </c>
      <c r="AV3" s="129" t="str">
        <f>AS2&amp;": Programado tarea"</f>
        <v>Abr-Jun: Programado tarea</v>
      </c>
      <c r="AW3" s="129" t="str">
        <f>AS2&amp;": Ejecutado tarea"</f>
        <v>Abr-Jun: Ejecutado tarea</v>
      </c>
      <c r="AX3" s="129" t="s">
        <v>570</v>
      </c>
      <c r="AY3" s="128" t="str">
        <f>AY2&amp;": Programado actividad"</f>
        <v>Jul-Sep: Programado actividad</v>
      </c>
      <c r="AZ3" s="128" t="str">
        <f>AY2&amp;": Ejecutado actividad"</f>
        <v>Jul-Sep: Ejecutado actividad</v>
      </c>
      <c r="BA3" s="128" t="s">
        <v>569</v>
      </c>
      <c r="BB3" s="129" t="str">
        <f>AY2&amp;": % Programado tarea"</f>
        <v>Jul-Sep: % Programado tarea</v>
      </c>
      <c r="BC3" s="129" t="str">
        <f>AY2&amp;": % Ejecutado tarea"</f>
        <v>Jul-Sep: % Ejecutado tarea</v>
      </c>
      <c r="BD3" s="129" t="s">
        <v>570</v>
      </c>
      <c r="BE3" s="128" t="str">
        <f>BE2&amp;": Programado actividad"</f>
        <v>Oct-Dic: Programado actividad</v>
      </c>
      <c r="BF3" s="128" t="str">
        <f>BE2&amp;": Ejecutado actividad"</f>
        <v>Oct-Dic: Ejecutado actividad</v>
      </c>
      <c r="BG3" s="128" t="s">
        <v>569</v>
      </c>
      <c r="BH3" s="129" t="str">
        <f>BE2&amp;": % Programado tarea"</f>
        <v>Oct-Dic: % Programado tarea</v>
      </c>
      <c r="BI3" s="129" t="str">
        <f>BE2&amp;": % Ejecutado tarea"</f>
        <v>Oct-Dic: % Ejecutado tarea</v>
      </c>
      <c r="BJ3" s="129" t="s">
        <v>571</v>
      </c>
      <c r="BK3" s="144"/>
      <c r="BL3" s="126" t="s">
        <v>135</v>
      </c>
      <c r="BM3" s="126" t="s">
        <v>666</v>
      </c>
      <c r="BN3" s="126" t="s">
        <v>49</v>
      </c>
      <c r="BO3" s="130" t="s">
        <v>50</v>
      </c>
      <c r="BP3" s="130" t="s">
        <v>51</v>
      </c>
      <c r="BQ3" s="130" t="s">
        <v>52</v>
      </c>
      <c r="BR3" s="125" t="s">
        <v>583</v>
      </c>
      <c r="BS3" s="125" t="s">
        <v>584</v>
      </c>
      <c r="BT3" s="125" t="s">
        <v>585</v>
      </c>
      <c r="BU3" s="146"/>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300.75" customHeight="1" x14ac:dyDescent="0.2">
      <c r="A4" s="163" t="s">
        <v>489</v>
      </c>
      <c r="B4" s="162" t="s">
        <v>548</v>
      </c>
      <c r="C4" s="162" t="s">
        <v>543</v>
      </c>
      <c r="D4" s="162" t="s">
        <v>553</v>
      </c>
      <c r="E4" s="205" t="s">
        <v>738</v>
      </c>
      <c r="F4" s="164">
        <v>1</v>
      </c>
      <c r="G4" s="194" t="s">
        <v>707</v>
      </c>
      <c r="H4" s="159">
        <v>1</v>
      </c>
      <c r="I4" s="160" t="s">
        <v>38</v>
      </c>
      <c r="J4" s="159">
        <f>AM4</f>
        <v>0.25</v>
      </c>
      <c r="K4" s="195">
        <f>AN4</f>
        <v>0.25</v>
      </c>
      <c r="L4" s="159">
        <f t="shared" ref="L4" si="0">IFERROR(K4/J4,"0,00%")</f>
        <v>1</v>
      </c>
      <c r="M4" s="201" t="s">
        <v>709</v>
      </c>
      <c r="N4" s="198" t="s">
        <v>740</v>
      </c>
      <c r="O4" s="159">
        <f>AS4</f>
        <v>0.25</v>
      </c>
      <c r="P4" s="195">
        <f>AT4</f>
        <v>0.25</v>
      </c>
      <c r="Q4" s="204">
        <f t="shared" ref="Q4" si="1">IFERROR(P4/O4,"0,00%")</f>
        <v>1</v>
      </c>
      <c r="R4" s="207" t="s">
        <v>711</v>
      </c>
      <c r="S4" s="203" t="s">
        <v>737</v>
      </c>
      <c r="T4" s="159">
        <f>AY4</f>
        <v>0.25</v>
      </c>
      <c r="U4" s="195">
        <f>AZ4</f>
        <v>0.25</v>
      </c>
      <c r="V4" s="159">
        <f t="shared" ref="V4" si="2">IFERROR(U4/T4,"0,00%")</f>
        <v>1</v>
      </c>
      <c r="W4" s="198" t="s">
        <v>741</v>
      </c>
      <c r="X4" s="198" t="s">
        <v>739</v>
      </c>
      <c r="Y4" s="159">
        <f>BE4</f>
        <v>0.25</v>
      </c>
      <c r="Z4" s="195">
        <f>BF4</f>
        <v>0.25</v>
      </c>
      <c r="AA4" s="196">
        <f t="shared" ref="AA4" si="3">IFERROR(Z4/Y4,"0,00%")</f>
        <v>1</v>
      </c>
      <c r="AB4" s="198" t="s">
        <v>742</v>
      </c>
      <c r="AC4" s="198" t="s">
        <v>745</v>
      </c>
      <c r="AD4" s="198" t="s">
        <v>744</v>
      </c>
      <c r="AE4" s="199" t="s">
        <v>80</v>
      </c>
      <c r="AF4" s="200" t="s">
        <v>708</v>
      </c>
      <c r="AG4" s="176">
        <v>1</v>
      </c>
      <c r="AH4" s="171" t="s">
        <v>705</v>
      </c>
      <c r="AI4" s="173">
        <v>1</v>
      </c>
      <c r="AJ4" s="170">
        <v>1</v>
      </c>
      <c r="AK4" s="181" t="s">
        <v>706</v>
      </c>
      <c r="AL4" s="172">
        <v>1</v>
      </c>
      <c r="AM4" s="197">
        <f>AP4</f>
        <v>0.25</v>
      </c>
      <c r="AN4" s="197">
        <f>AQ4</f>
        <v>0.25</v>
      </c>
      <c r="AO4" s="159">
        <f t="shared" ref="AO4" si="4">IFERROR(AN4/AM4,"0,00%")</f>
        <v>1</v>
      </c>
      <c r="AP4" s="159">
        <v>0.25</v>
      </c>
      <c r="AQ4" s="202">
        <v>0.25</v>
      </c>
      <c r="AR4" s="159">
        <f t="shared" ref="AR4" si="5">IFERROR(AQ4/AP4,"0,00%")</f>
        <v>1</v>
      </c>
      <c r="AS4" s="197">
        <f>AV4</f>
        <v>0.25</v>
      </c>
      <c r="AT4" s="197">
        <f>AW4</f>
        <v>0.25</v>
      </c>
      <c r="AU4" s="159">
        <f t="shared" ref="AU4" si="6">IFERROR(AT4/AS4,"0,00%")</f>
        <v>1</v>
      </c>
      <c r="AV4" s="159">
        <v>0.25</v>
      </c>
      <c r="AW4" s="202">
        <v>0.25</v>
      </c>
      <c r="AX4" s="159">
        <f t="shared" ref="AX4" si="7">IFERROR(AW4/AV4,"0,00%")</f>
        <v>1</v>
      </c>
      <c r="AY4" s="197">
        <f>BB4</f>
        <v>0.25</v>
      </c>
      <c r="AZ4" s="197">
        <f>BC4</f>
        <v>0.25</v>
      </c>
      <c r="BA4" s="159">
        <f t="shared" ref="BA4" si="8">IFERROR(AZ4/AY4,"0,00%")</f>
        <v>1</v>
      </c>
      <c r="BB4" s="159">
        <v>0.25</v>
      </c>
      <c r="BC4" s="174">
        <v>0.25</v>
      </c>
      <c r="BD4" s="159">
        <f t="shared" ref="BD4" si="9">IFERROR(BC4/BB4,"0,00%")</f>
        <v>1</v>
      </c>
      <c r="BE4" s="197">
        <f>BH4</f>
        <v>0.25</v>
      </c>
      <c r="BF4" s="197">
        <f>BI4</f>
        <v>0.25</v>
      </c>
      <c r="BG4" s="159">
        <f t="shared" ref="BG4" si="10">IFERROR(BF4/BE4,"0,00%")</f>
        <v>1</v>
      </c>
      <c r="BH4" s="159">
        <v>0.25</v>
      </c>
      <c r="BI4" s="174">
        <v>0.25</v>
      </c>
      <c r="BJ4" s="159">
        <f t="shared" ref="BJ4" si="11">IFERROR(BI4/BH4,"0,00%")</f>
        <v>1</v>
      </c>
      <c r="BK4" s="161"/>
      <c r="BL4" s="197">
        <f>AP4+AV4+BB4+BH4</f>
        <v>1</v>
      </c>
      <c r="BM4" s="197">
        <f>AQ4+AW4+BC4+BI4</f>
        <v>1</v>
      </c>
      <c r="BN4" s="159">
        <f t="shared" ref="BN4" si="12">IFERROR(BM4/BL4,"0,00%")</f>
        <v>1</v>
      </c>
      <c r="BO4" s="197">
        <f>AM4+AS4+AY4+BE4</f>
        <v>1</v>
      </c>
      <c r="BP4" s="197">
        <f>AN4+AT4+AZ4+BF4</f>
        <v>1</v>
      </c>
      <c r="BQ4" s="159">
        <f t="shared" ref="BQ4" si="13">IFERROR(BP4/BO4,"0,00%")</f>
        <v>1</v>
      </c>
      <c r="BR4" s="197">
        <f>J4+O4+T4+Y4</f>
        <v>1</v>
      </c>
      <c r="BS4" s="197">
        <f>K4+P4+U4+Z4</f>
        <v>1</v>
      </c>
      <c r="BT4" s="159">
        <f t="shared" ref="BT4" si="14">IFERROR(BS4/BR4,"0,00%")</f>
        <v>1</v>
      </c>
      <c r="BU4" s="161"/>
      <c r="GA4" s="161"/>
      <c r="GB4" s="161"/>
      <c r="GC4" s="161"/>
      <c r="GD4" s="161"/>
      <c r="GE4" s="161"/>
      <c r="GF4" s="161"/>
      <c r="GG4" s="161"/>
      <c r="GH4" s="161"/>
    </row>
    <row r="5" spans="1:190" x14ac:dyDescent="0.2">
      <c r="B5" s="179"/>
      <c r="C5" s="179"/>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row>
    <row r="6" spans="1:190" x14ac:dyDescent="0.2">
      <c r="B6" s="179"/>
      <c r="C6" s="179"/>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row>
    <row r="7" spans="1:190" x14ac:dyDescent="0.2">
      <c r="B7" s="179"/>
      <c r="C7" s="179"/>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row>
    <row r="8" spans="1:190" x14ac:dyDescent="0.2">
      <c r="B8" s="179"/>
      <c r="C8" s="179"/>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row>
    <row r="9" spans="1:190" x14ac:dyDescent="0.2">
      <c r="B9" s="179"/>
      <c r="C9" s="179"/>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row>
    <row r="10" spans="1:190" x14ac:dyDescent="0.2">
      <c r="B10" s="179"/>
      <c r="C10" s="179"/>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row>
    <row r="11" spans="1:190" x14ac:dyDescent="0.2">
      <c r="B11" s="179"/>
      <c r="C11" s="179"/>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row>
    <row r="12" spans="1:190" x14ac:dyDescent="0.2">
      <c r="B12" s="179"/>
      <c r="C12" s="179"/>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row>
    <row r="13" spans="1:190" x14ac:dyDescent="0.2">
      <c r="B13" s="179"/>
      <c r="C13" s="179"/>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row>
    <row r="14" spans="1:190" x14ac:dyDescent="0.2">
      <c r="B14" s="179"/>
      <c r="C14" s="179"/>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row>
    <row r="15" spans="1:190" x14ac:dyDescent="0.2">
      <c r="B15" s="179"/>
      <c r="C15" s="179"/>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row>
    <row r="16" spans="1:190" x14ac:dyDescent="0.2">
      <c r="B16" s="179"/>
      <c r="C16" s="179"/>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row>
    <row r="17" spans="2:36" x14ac:dyDescent="0.2">
      <c r="B17" s="179"/>
      <c r="C17" s="179"/>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row>
    <row r="18" spans="2:36" x14ac:dyDescent="0.2">
      <c r="B18" s="179"/>
      <c r="C18" s="179"/>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row>
    <row r="19" spans="2:36" x14ac:dyDescent="0.2">
      <c r="B19" s="179"/>
      <c r="C19" s="179"/>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row>
    <row r="20" spans="2:36" x14ac:dyDescent="0.2">
      <c r="B20" s="179"/>
      <c r="C20" s="179"/>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row>
    <row r="21" spans="2:36" x14ac:dyDescent="0.2">
      <c r="B21" s="179"/>
      <c r="C21" s="179"/>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row>
    <row r="22" spans="2:36" x14ac:dyDescent="0.2">
      <c r="B22" s="179"/>
      <c r="C22" s="179"/>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row>
    <row r="23" spans="2:36" x14ac:dyDescent="0.2">
      <c r="B23" s="179"/>
      <c r="C23" s="179"/>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row>
    <row r="24" spans="2:36" x14ac:dyDescent="0.2">
      <c r="B24" s="179"/>
      <c r="C24" s="179"/>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row>
    <row r="25" spans="2:36" x14ac:dyDescent="0.2">
      <c r="B25" s="179"/>
      <c r="C25" s="179"/>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row>
    <row r="26" spans="2:36" x14ac:dyDescent="0.2">
      <c r="B26" s="179"/>
      <c r="C26" s="179"/>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row>
    <row r="27" spans="2:36" x14ac:dyDescent="0.2">
      <c r="B27" s="179"/>
      <c r="C27" s="179"/>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row>
    <row r="28" spans="2:36" x14ac:dyDescent="0.2">
      <c r="B28" s="179"/>
      <c r="C28" s="179"/>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row>
    <row r="29" spans="2:36" x14ac:dyDescent="0.2">
      <c r="B29" s="179"/>
      <c r="C29" s="179"/>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row>
    <row r="30" spans="2:36" x14ac:dyDescent="0.2">
      <c r="B30" s="179"/>
      <c r="C30" s="179"/>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row>
    <row r="31" spans="2:36" x14ac:dyDescent="0.2">
      <c r="B31" s="179"/>
      <c r="C31" s="179"/>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row>
    <row r="32" spans="2:36" x14ac:dyDescent="0.2">
      <c r="B32" s="179"/>
      <c r="C32" s="179"/>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row>
    <row r="33" spans="2:85" x14ac:dyDescent="0.2">
      <c r="B33" s="179"/>
      <c r="C33" s="179"/>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row>
    <row r="34" spans="2:85" x14ac:dyDescent="0.2">
      <c r="B34" s="179"/>
      <c r="C34" s="179"/>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row>
    <row r="35" spans="2:85" x14ac:dyDescent="0.2">
      <c r="B35" s="179"/>
      <c r="C35" s="179"/>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row>
    <row r="36" spans="2:85" x14ac:dyDescent="0.2">
      <c r="B36" s="179"/>
      <c r="C36" s="179"/>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row>
    <row r="37" spans="2:85" x14ac:dyDescent="0.2">
      <c r="B37" s="179"/>
      <c r="C37" s="179"/>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row>
    <row r="38" spans="2:85" x14ac:dyDescent="0.2">
      <c r="B38" s="179"/>
      <c r="C38" s="179"/>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row>
    <row r="39" spans="2:85" x14ac:dyDescent="0.2">
      <c r="B39" s="179"/>
      <c r="C39" s="179"/>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2:85" x14ac:dyDescent="0.2">
      <c r="B40" s="179"/>
      <c r="C40" s="179"/>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row>
    <row r="41" spans="2:85" x14ac:dyDescent="0.2">
      <c r="B41" s="179"/>
      <c r="C41" s="179"/>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row>
    <row r="42" spans="2:85" x14ac:dyDescent="0.2">
      <c r="B42" s="179"/>
      <c r="C42" s="179"/>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row>
    <row r="43" spans="2:85" x14ac:dyDescent="0.2">
      <c r="B43" s="179"/>
      <c r="C43" s="179"/>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row>
    <row r="44" spans="2:85" x14ac:dyDescent="0.2">
      <c r="B44" s="179"/>
      <c r="C44" s="179"/>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row>
    <row r="45" spans="2:85" x14ac:dyDescent="0.2">
      <c r="B45" s="179"/>
      <c r="C45" s="179"/>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row>
    <row r="46" spans="2:85" x14ac:dyDescent="0.2">
      <c r="B46" s="179"/>
      <c r="C46" s="179"/>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row>
    <row r="47" spans="2:85" x14ac:dyDescent="0.2">
      <c r="B47" s="179"/>
      <c r="C47" s="179"/>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row>
    <row r="48" spans="2:85" x14ac:dyDescent="0.2">
      <c r="B48" s="179"/>
      <c r="C48" s="179"/>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row>
    <row r="49" spans="2:85" x14ac:dyDescent="0.2">
      <c r="B49" s="179"/>
      <c r="C49" s="179"/>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row>
    <row r="50" spans="2:85" x14ac:dyDescent="0.2">
      <c r="B50" s="179"/>
      <c r="C50" s="179"/>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row>
    <row r="51" spans="2:85" x14ac:dyDescent="0.2">
      <c r="B51" s="179"/>
      <c r="C51" s="179"/>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row>
    <row r="52" spans="2:85" x14ac:dyDescent="0.2">
      <c r="B52" s="179"/>
      <c r="C52" s="179"/>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row>
    <row r="53" spans="2:85" x14ac:dyDescent="0.2">
      <c r="B53" s="179"/>
      <c r="C53" s="179"/>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row>
    <row r="54" spans="2:85" x14ac:dyDescent="0.2">
      <c r="B54" s="179"/>
      <c r="C54" s="179"/>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row>
    <row r="55" spans="2:85" x14ac:dyDescent="0.2">
      <c r="B55" s="179"/>
      <c r="C55" s="179"/>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row>
    <row r="56" spans="2:85" x14ac:dyDescent="0.2">
      <c r="B56" s="179"/>
      <c r="C56" s="179"/>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row>
    <row r="57" spans="2:85" x14ac:dyDescent="0.2">
      <c r="B57" s="178"/>
      <c r="C57" s="178"/>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row>
    <row r="58" spans="2:85" x14ac:dyDescent="0.2">
      <c r="B58" s="178"/>
      <c r="C58" s="178"/>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row>
    <row r="59" spans="2:85" x14ac:dyDescent="0.2">
      <c r="B59" s="178"/>
      <c r="C59" s="178"/>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row>
    <row r="60" spans="2:85" x14ac:dyDescent="0.2">
      <c r="B60" s="178"/>
      <c r="C60" s="178"/>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row>
    <row r="61" spans="2:85" x14ac:dyDescent="0.2">
      <c r="B61" s="178"/>
      <c r="C61" s="178"/>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row>
    <row r="62" spans="2:85" x14ac:dyDescent="0.2">
      <c r="B62" s="178"/>
      <c r="C62" s="178"/>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row>
    <row r="63" spans="2:85" x14ac:dyDescent="0.2">
      <c r="B63" s="178"/>
      <c r="C63" s="178"/>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row>
    <row r="64" spans="2:85" x14ac:dyDescent="0.2">
      <c r="B64" s="178"/>
      <c r="C64" s="178"/>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row>
    <row r="65" spans="2:85" x14ac:dyDescent="0.2">
      <c r="B65" s="178"/>
      <c r="C65" s="178"/>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row>
    <row r="66" spans="2:85" x14ac:dyDescent="0.2">
      <c r="B66" s="178"/>
      <c r="C66" s="178"/>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row>
    <row r="67" spans="2:85" x14ac:dyDescent="0.2">
      <c r="B67" s="178"/>
      <c r="C67" s="178"/>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row>
    <row r="68" spans="2:85" x14ac:dyDescent="0.2">
      <c r="B68" s="178"/>
      <c r="C68" s="178"/>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row>
    <row r="69" spans="2:85" x14ac:dyDescent="0.2">
      <c r="B69" s="178"/>
      <c r="C69" s="178"/>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row>
    <row r="70" spans="2:85" x14ac:dyDescent="0.2">
      <c r="B70" s="178"/>
      <c r="C70" s="178"/>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row>
    <row r="71" spans="2:85" x14ac:dyDescent="0.2">
      <c r="B71" s="178"/>
      <c r="C71" s="178"/>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row>
    <row r="72" spans="2:85" x14ac:dyDescent="0.2">
      <c r="B72" s="178"/>
      <c r="C72" s="178"/>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row>
    <row r="73" spans="2:85" x14ac:dyDescent="0.2">
      <c r="B73" s="178"/>
      <c r="C73" s="178"/>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row>
    <row r="74" spans="2:85" x14ac:dyDescent="0.2">
      <c r="B74" s="178"/>
      <c r="C74" s="178"/>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row>
    <row r="75" spans="2:85" x14ac:dyDescent="0.2">
      <c r="B75" s="178"/>
      <c r="C75" s="178"/>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row>
    <row r="76" spans="2:85" x14ac:dyDescent="0.2">
      <c r="B76" s="178"/>
      <c r="C76" s="178"/>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row>
    <row r="77" spans="2:85" x14ac:dyDescent="0.2">
      <c r="B77" s="178"/>
      <c r="C77" s="178"/>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row>
    <row r="78" spans="2:85" x14ac:dyDescent="0.2">
      <c r="B78" s="178"/>
      <c r="C78" s="178"/>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row>
    <row r="79" spans="2:85" x14ac:dyDescent="0.2">
      <c r="B79" s="178"/>
      <c r="C79" s="178"/>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row>
    <row r="80" spans="2:85" x14ac:dyDescent="0.2">
      <c r="B80" s="178"/>
      <c r="C80" s="178"/>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row>
    <row r="81" spans="2:85" x14ac:dyDescent="0.2">
      <c r="B81" s="178"/>
      <c r="C81" s="178"/>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row>
    <row r="82" spans="2:85" x14ac:dyDescent="0.2">
      <c r="B82" s="178"/>
      <c r="C82" s="178"/>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row>
    <row r="83" spans="2:85" x14ac:dyDescent="0.2">
      <c r="B83" s="178"/>
      <c r="C83" s="178"/>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row>
    <row r="84" spans="2:85" x14ac:dyDescent="0.2">
      <c r="B84" s="178"/>
      <c r="C84" s="178"/>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row>
    <row r="85" spans="2:85" x14ac:dyDescent="0.2">
      <c r="B85" s="178"/>
      <c r="C85" s="178"/>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row>
    <row r="86" spans="2:85" x14ac:dyDescent="0.2">
      <c r="B86" s="178"/>
      <c r="C86" s="178"/>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row>
    <row r="87" spans="2:85" x14ac:dyDescent="0.2">
      <c r="B87" s="178"/>
      <c r="C87" s="178"/>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row>
    <row r="88" spans="2:85" x14ac:dyDescent="0.2">
      <c r="B88" s="178"/>
      <c r="C88" s="178"/>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row>
    <row r="89" spans="2:85" x14ac:dyDescent="0.2">
      <c r="B89" s="178"/>
      <c r="C89" s="178"/>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row>
    <row r="90" spans="2:85" x14ac:dyDescent="0.2">
      <c r="B90" s="178"/>
      <c r="C90" s="178"/>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row>
    <row r="91" spans="2:85" x14ac:dyDescent="0.2">
      <c r="B91" s="178"/>
      <c r="C91" s="178"/>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row>
    <row r="92" spans="2:85" x14ac:dyDescent="0.2">
      <c r="B92" s="178"/>
      <c r="C92" s="178"/>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row>
    <row r="93" spans="2:85" x14ac:dyDescent="0.2">
      <c r="B93" s="178"/>
      <c r="C93" s="178"/>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row>
    <row r="94" spans="2:85" x14ac:dyDescent="0.2">
      <c r="B94" s="178"/>
      <c r="C94" s="178"/>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row>
    <row r="95" spans="2:85" x14ac:dyDescent="0.2">
      <c r="B95" s="178"/>
      <c r="C95" s="178"/>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row>
    <row r="96" spans="2:85" x14ac:dyDescent="0.2">
      <c r="B96" s="178"/>
      <c r="C96" s="178"/>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row>
    <row r="97" spans="2:85" x14ac:dyDescent="0.2">
      <c r="B97" s="178"/>
      <c r="C97" s="178"/>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row>
    <row r="98" spans="2:85" x14ac:dyDescent="0.2">
      <c r="B98" s="178"/>
      <c r="C98" s="178"/>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row>
    <row r="99" spans="2:85" x14ac:dyDescent="0.2">
      <c r="B99" s="178"/>
      <c r="C99" s="178"/>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row>
    <row r="100" spans="2:85" x14ac:dyDescent="0.2">
      <c r="B100" s="178"/>
      <c r="C100" s="178"/>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row>
    <row r="101" spans="2:85" x14ac:dyDescent="0.2">
      <c r="B101" s="178"/>
      <c r="C101" s="178"/>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row>
    <row r="102" spans="2:85" x14ac:dyDescent="0.2">
      <c r="B102" s="178"/>
      <c r="C102" s="178"/>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row>
    <row r="103" spans="2:85" x14ac:dyDescent="0.2">
      <c r="B103" s="178"/>
      <c r="C103" s="178"/>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row>
    <row r="104" spans="2:85" x14ac:dyDescent="0.2">
      <c r="B104" s="178"/>
      <c r="C104" s="178"/>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row>
    <row r="105" spans="2:85" x14ac:dyDescent="0.2">
      <c r="B105" s="178"/>
      <c r="C105" s="178"/>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row>
    <row r="106" spans="2:85" x14ac:dyDescent="0.2">
      <c r="B106" s="178"/>
      <c r="C106" s="178"/>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row>
    <row r="107" spans="2:85" x14ac:dyDescent="0.2">
      <c r="B107" s="178"/>
      <c r="C107" s="178"/>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row>
    <row r="108" spans="2:85" x14ac:dyDescent="0.2">
      <c r="B108" s="178"/>
      <c r="C108" s="178"/>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row>
    <row r="109" spans="2:85" x14ac:dyDescent="0.2">
      <c r="B109" s="178"/>
      <c r="C109" s="178"/>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row>
    <row r="110" spans="2:85" x14ac:dyDescent="0.2">
      <c r="B110" s="178"/>
      <c r="C110" s="178"/>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row>
    <row r="111" spans="2:85" x14ac:dyDescent="0.2">
      <c r="B111" s="178"/>
      <c r="C111" s="178"/>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row>
    <row r="112" spans="2:85" x14ac:dyDescent="0.2">
      <c r="B112" s="178"/>
      <c r="C112" s="178"/>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row>
    <row r="113" spans="2:85" x14ac:dyDescent="0.2">
      <c r="B113" s="178"/>
      <c r="C113" s="178"/>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row>
    <row r="114" spans="2:85" x14ac:dyDescent="0.2">
      <c r="B114" s="178"/>
      <c r="C114" s="178"/>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row>
    <row r="115" spans="2:85" x14ac:dyDescent="0.2">
      <c r="B115" s="178"/>
      <c r="C115" s="178"/>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row>
    <row r="116" spans="2:85" x14ac:dyDescent="0.2">
      <c r="B116" s="178"/>
      <c r="C116" s="178"/>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row>
    <row r="117" spans="2:85" x14ac:dyDescent="0.2">
      <c r="B117" s="178"/>
      <c r="C117" s="178"/>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row>
    <row r="118" spans="2:85" x14ac:dyDescent="0.2">
      <c r="B118" s="178"/>
      <c r="C118" s="178"/>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row>
    <row r="119" spans="2:85" x14ac:dyDescent="0.2">
      <c r="B119" s="178"/>
      <c r="C119" s="178"/>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c r="CF119" s="161"/>
      <c r="CG119" s="161"/>
    </row>
    <row r="120" spans="2:85" x14ac:dyDescent="0.2">
      <c r="B120" s="178"/>
      <c r="C120" s="178"/>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row>
    <row r="121" spans="2:85" x14ac:dyDescent="0.2">
      <c r="B121" s="178"/>
      <c r="C121" s="178"/>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row>
    <row r="122" spans="2:85" x14ac:dyDescent="0.2">
      <c r="B122" s="178"/>
      <c r="C122" s="178"/>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row>
    <row r="123" spans="2:85" x14ac:dyDescent="0.2">
      <c r="B123" s="178"/>
      <c r="C123" s="178"/>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row>
    <row r="124" spans="2:85" x14ac:dyDescent="0.2">
      <c r="B124" s="178"/>
      <c r="C124" s="178"/>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row>
    <row r="125" spans="2:85" x14ac:dyDescent="0.2">
      <c r="B125" s="178"/>
      <c r="C125" s="178"/>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row>
    <row r="126" spans="2:85" x14ac:dyDescent="0.2">
      <c r="B126" s="178"/>
      <c r="C126" s="178"/>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row>
    <row r="127" spans="2:85" x14ac:dyDescent="0.2">
      <c r="B127" s="178"/>
      <c r="C127" s="178"/>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row>
    <row r="128" spans="2:85" x14ac:dyDescent="0.2">
      <c r="B128" s="178"/>
      <c r="C128" s="178"/>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row>
    <row r="129" spans="2:85" x14ac:dyDescent="0.2">
      <c r="B129" s="178"/>
      <c r="C129" s="178"/>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row>
    <row r="130" spans="2:85" x14ac:dyDescent="0.2">
      <c r="B130" s="178"/>
      <c r="C130" s="178"/>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row>
    <row r="131" spans="2:85" x14ac:dyDescent="0.2">
      <c r="B131" s="178"/>
      <c r="C131" s="178"/>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row>
    <row r="132" spans="2:85" x14ac:dyDescent="0.2">
      <c r="B132" s="178"/>
      <c r="C132" s="178"/>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row>
    <row r="133" spans="2:85" x14ac:dyDescent="0.2">
      <c r="B133" s="178"/>
      <c r="C133" s="178"/>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c r="CE133" s="161"/>
      <c r="CF133" s="161"/>
      <c r="CG133" s="161"/>
    </row>
    <row r="134" spans="2:85" x14ac:dyDescent="0.2">
      <c r="B134" s="178"/>
      <c r="C134" s="178"/>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row>
    <row r="135" spans="2:85" x14ac:dyDescent="0.2">
      <c r="B135" s="178"/>
      <c r="C135" s="178"/>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row>
    <row r="136" spans="2:85" x14ac:dyDescent="0.2">
      <c r="B136" s="178"/>
      <c r="C136" s="178"/>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row>
    <row r="137" spans="2:85" x14ac:dyDescent="0.2">
      <c r="B137" s="178"/>
      <c r="C137" s="178"/>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c r="CE137" s="161"/>
      <c r="CF137" s="161"/>
      <c r="CG137" s="161"/>
    </row>
    <row r="138" spans="2:85" x14ac:dyDescent="0.2">
      <c r="B138" s="178"/>
      <c r="C138" s="178"/>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row>
    <row r="139" spans="2:85" x14ac:dyDescent="0.2">
      <c r="B139" s="178"/>
      <c r="C139" s="178"/>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row>
    <row r="140" spans="2:85" x14ac:dyDescent="0.2">
      <c r="B140" s="178"/>
      <c r="C140" s="178"/>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row>
    <row r="141" spans="2:85" x14ac:dyDescent="0.2">
      <c r="B141" s="178"/>
      <c r="C141" s="178"/>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c r="CE141" s="161"/>
      <c r="CF141" s="161"/>
      <c r="CG141" s="161"/>
    </row>
    <row r="142" spans="2:85" x14ac:dyDescent="0.2">
      <c r="B142" s="178"/>
      <c r="C142" s="178"/>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c r="CE142" s="161"/>
      <c r="CF142" s="161"/>
      <c r="CG142" s="161"/>
    </row>
    <row r="143" spans="2:85" x14ac:dyDescent="0.2">
      <c r="B143" s="178"/>
      <c r="C143" s="178"/>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row>
    <row r="144" spans="2:85" x14ac:dyDescent="0.2">
      <c r="B144" s="178"/>
      <c r="C144" s="178"/>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row>
    <row r="145" spans="2:85" x14ac:dyDescent="0.2">
      <c r="B145" s="178"/>
      <c r="C145" s="178"/>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row>
    <row r="146" spans="2:85" x14ac:dyDescent="0.2">
      <c r="B146" s="178"/>
      <c r="C146" s="178"/>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row>
    <row r="147" spans="2:85" x14ac:dyDescent="0.2">
      <c r="B147" s="178"/>
      <c r="C147" s="178"/>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row>
    <row r="148" spans="2:85" x14ac:dyDescent="0.2">
      <c r="B148" s="178"/>
      <c r="C148" s="178"/>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row>
    <row r="149" spans="2:85" x14ac:dyDescent="0.2">
      <c r="B149" s="178"/>
      <c r="C149" s="178"/>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row>
    <row r="150" spans="2:85" x14ac:dyDescent="0.2">
      <c r="B150" s="178"/>
      <c r="C150" s="178"/>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row>
    <row r="151" spans="2:85" x14ac:dyDescent="0.2">
      <c r="B151" s="178"/>
      <c r="C151" s="178"/>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row>
    <row r="152" spans="2:85" x14ac:dyDescent="0.2">
      <c r="B152" s="178"/>
      <c r="C152" s="178"/>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row>
    <row r="153" spans="2:85" x14ac:dyDescent="0.2">
      <c r="B153" s="178"/>
      <c r="C153" s="178"/>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row>
    <row r="154" spans="2:85" x14ac:dyDescent="0.2">
      <c r="B154" s="178"/>
      <c r="C154" s="178"/>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row>
    <row r="155" spans="2:85" x14ac:dyDescent="0.2">
      <c r="B155" s="178"/>
      <c r="C155" s="178"/>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row>
    <row r="156" spans="2:85" x14ac:dyDescent="0.2">
      <c r="B156" s="178"/>
      <c r="C156" s="178"/>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row>
    <row r="157" spans="2:85" x14ac:dyDescent="0.2">
      <c r="B157" s="178"/>
      <c r="C157" s="178"/>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row>
    <row r="158" spans="2:85" x14ac:dyDescent="0.2">
      <c r="B158" s="178"/>
      <c r="C158" s="178"/>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row>
    <row r="159" spans="2:85" x14ac:dyDescent="0.2">
      <c r="B159" s="178"/>
      <c r="C159" s="178"/>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row>
    <row r="160" spans="2:85" x14ac:dyDescent="0.2">
      <c r="B160" s="178"/>
      <c r="C160" s="178"/>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c r="CE160" s="161"/>
      <c r="CF160" s="161"/>
      <c r="CG160" s="161"/>
    </row>
    <row r="161" spans="2:85" x14ac:dyDescent="0.2">
      <c r="B161" s="178"/>
      <c r="C161" s="178"/>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row>
    <row r="162" spans="2:85" x14ac:dyDescent="0.2">
      <c r="B162" s="178"/>
      <c r="C162" s="178"/>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row>
    <row r="163" spans="2:85" x14ac:dyDescent="0.2">
      <c r="B163" s="178"/>
      <c r="C163" s="178"/>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row>
    <row r="164" spans="2:85" x14ac:dyDescent="0.2">
      <c r="B164" s="178"/>
      <c r="C164" s="178"/>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row>
    <row r="165" spans="2:85" x14ac:dyDescent="0.2">
      <c r="B165" s="178"/>
      <c r="C165" s="178"/>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row>
    <row r="166" spans="2:85" x14ac:dyDescent="0.2">
      <c r="B166" s="178"/>
      <c r="C166" s="178"/>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row>
    <row r="167" spans="2:85" x14ac:dyDescent="0.2">
      <c r="B167" s="178"/>
      <c r="C167" s="178"/>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row>
    <row r="168" spans="2:85" x14ac:dyDescent="0.2">
      <c r="B168" s="178"/>
      <c r="C168" s="178"/>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row>
    <row r="169" spans="2:85" x14ac:dyDescent="0.2">
      <c r="B169" s="178"/>
      <c r="C169" s="178"/>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row>
    <row r="170" spans="2:85" x14ac:dyDescent="0.2">
      <c r="B170" s="178"/>
      <c r="C170" s="178"/>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row>
    <row r="171" spans="2:85" x14ac:dyDescent="0.2">
      <c r="B171" s="178"/>
      <c r="C171" s="178"/>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row>
    <row r="172" spans="2:85" x14ac:dyDescent="0.2">
      <c r="B172" s="178"/>
      <c r="C172" s="178"/>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row>
    <row r="173" spans="2:85" x14ac:dyDescent="0.2">
      <c r="B173" s="178"/>
      <c r="C173" s="178"/>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row>
    <row r="174" spans="2:85" x14ac:dyDescent="0.2">
      <c r="B174" s="178"/>
      <c r="C174" s="178"/>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row>
    <row r="175" spans="2:85" x14ac:dyDescent="0.2">
      <c r="B175" s="178"/>
      <c r="C175" s="178"/>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row>
    <row r="176" spans="2:85" x14ac:dyDescent="0.2">
      <c r="B176" s="178"/>
      <c r="C176" s="178"/>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row>
    <row r="177" spans="2:85" x14ac:dyDescent="0.2">
      <c r="B177" s="178"/>
      <c r="C177" s="178"/>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row>
    <row r="178" spans="2:85" x14ac:dyDescent="0.2">
      <c r="B178" s="178"/>
      <c r="C178" s="178"/>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row>
    <row r="179" spans="2:85" x14ac:dyDescent="0.2">
      <c r="B179" s="178"/>
      <c r="C179" s="178"/>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row>
    <row r="180" spans="2:85" x14ac:dyDescent="0.2">
      <c r="B180" s="178"/>
      <c r="C180" s="178"/>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c r="CE180" s="161"/>
      <c r="CF180" s="161"/>
      <c r="CG180" s="161"/>
    </row>
    <row r="181" spans="2:85" x14ac:dyDescent="0.2">
      <c r="B181" s="178"/>
      <c r="C181" s="178"/>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row>
    <row r="182" spans="2:85" x14ac:dyDescent="0.2">
      <c r="B182" s="178"/>
      <c r="C182" s="178"/>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row>
    <row r="183" spans="2:85" x14ac:dyDescent="0.2">
      <c r="B183" s="178"/>
      <c r="C183" s="178"/>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row>
    <row r="184" spans="2:85" x14ac:dyDescent="0.2">
      <c r="B184" s="178"/>
      <c r="C184" s="178"/>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row>
    <row r="185" spans="2:85" x14ac:dyDescent="0.2">
      <c r="B185" s="178"/>
      <c r="C185" s="178"/>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row>
    <row r="186" spans="2:85" x14ac:dyDescent="0.2">
      <c r="B186" s="178"/>
      <c r="C186" s="178"/>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row>
    <row r="187" spans="2:85" x14ac:dyDescent="0.2">
      <c r="B187" s="178"/>
      <c r="C187" s="178"/>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row>
    <row r="188" spans="2:85" x14ac:dyDescent="0.2">
      <c r="B188" s="178"/>
      <c r="C188" s="178"/>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row>
    <row r="189" spans="2:85" x14ac:dyDescent="0.2">
      <c r="B189" s="178"/>
      <c r="C189" s="178"/>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row>
    <row r="190" spans="2:85" x14ac:dyDescent="0.2">
      <c r="B190" s="178"/>
      <c r="C190" s="178"/>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row>
    <row r="191" spans="2:85" x14ac:dyDescent="0.2">
      <c r="B191" s="178"/>
      <c r="C191" s="178"/>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row>
    <row r="192" spans="2:85" x14ac:dyDescent="0.2">
      <c r="B192" s="178"/>
      <c r="C192" s="178"/>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row>
    <row r="193" spans="2:85" x14ac:dyDescent="0.2">
      <c r="B193" s="178"/>
      <c r="C193" s="178"/>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row>
    <row r="194" spans="2:85" x14ac:dyDescent="0.2">
      <c r="B194" s="178"/>
      <c r="C194" s="178"/>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row>
    <row r="195" spans="2:85" x14ac:dyDescent="0.2">
      <c r="B195" s="178"/>
      <c r="C195" s="178"/>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row>
    <row r="196" spans="2:85" x14ac:dyDescent="0.2">
      <c r="B196" s="178"/>
      <c r="C196" s="178"/>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row>
    <row r="197" spans="2:85" x14ac:dyDescent="0.2">
      <c r="B197" s="178"/>
      <c r="C197" s="178"/>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row>
    <row r="198" spans="2:85" x14ac:dyDescent="0.2">
      <c r="B198" s="178"/>
      <c r="C198" s="178"/>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row>
    <row r="199" spans="2:85" x14ac:dyDescent="0.2">
      <c r="B199" s="178"/>
      <c r="C199" s="178"/>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row>
    <row r="200" spans="2:85" x14ac:dyDescent="0.2">
      <c r="B200" s="178"/>
      <c r="C200" s="178"/>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row>
    <row r="201" spans="2:85" x14ac:dyDescent="0.2">
      <c r="B201" s="178"/>
      <c r="C201" s="178"/>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row>
    <row r="202" spans="2:85" x14ac:dyDescent="0.2">
      <c r="B202" s="178"/>
      <c r="C202" s="178"/>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row>
    <row r="203" spans="2:85" x14ac:dyDescent="0.2">
      <c r="B203" s="178"/>
      <c r="C203" s="178"/>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row>
    <row r="204" spans="2:85" x14ac:dyDescent="0.2">
      <c r="B204" s="178"/>
      <c r="C204" s="178"/>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row>
    <row r="205" spans="2:85" x14ac:dyDescent="0.2">
      <c r="B205" s="178"/>
      <c r="C205" s="178"/>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row>
    <row r="206" spans="2:85" x14ac:dyDescent="0.2">
      <c r="B206" s="178"/>
      <c r="C206" s="178"/>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row>
    <row r="207" spans="2:85" x14ac:dyDescent="0.2">
      <c r="B207" s="178"/>
      <c r="C207" s="178"/>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row>
    <row r="208" spans="2:85" x14ac:dyDescent="0.2">
      <c r="B208" s="178"/>
      <c r="C208" s="178"/>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row>
    <row r="209" spans="2:85" x14ac:dyDescent="0.2">
      <c r="B209" s="178"/>
      <c r="C209" s="178"/>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row>
    <row r="210" spans="2:85" x14ac:dyDescent="0.2">
      <c r="B210" s="178"/>
      <c r="C210" s="178"/>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row>
    <row r="211" spans="2:85" x14ac:dyDescent="0.2">
      <c r="B211" s="178"/>
      <c r="C211" s="178"/>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row>
    <row r="212" spans="2:85" x14ac:dyDescent="0.2">
      <c r="B212" s="178"/>
      <c r="C212" s="178"/>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row>
    <row r="213" spans="2:85" x14ac:dyDescent="0.2">
      <c r="B213" s="178"/>
      <c r="C213" s="178"/>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row>
    <row r="214" spans="2:85" x14ac:dyDescent="0.2">
      <c r="B214" s="178"/>
      <c r="C214" s="178"/>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row>
    <row r="215" spans="2:85" x14ac:dyDescent="0.2">
      <c r="B215" s="178"/>
      <c r="C215" s="178"/>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row>
    <row r="216" spans="2:85" x14ac:dyDescent="0.2">
      <c r="B216" s="178"/>
      <c r="C216" s="178"/>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row>
    <row r="217" spans="2:85" x14ac:dyDescent="0.2">
      <c r="B217" s="178"/>
      <c r="C217" s="178"/>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row>
    <row r="218" spans="2:85" x14ac:dyDescent="0.2">
      <c r="B218" s="178"/>
      <c r="C218" s="178"/>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row>
    <row r="219" spans="2:85" x14ac:dyDescent="0.2">
      <c r="B219" s="178"/>
      <c r="C219" s="178"/>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row>
    <row r="220" spans="2:85" x14ac:dyDescent="0.2">
      <c r="B220" s="178"/>
      <c r="C220" s="178"/>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row>
    <row r="221" spans="2:85" x14ac:dyDescent="0.2">
      <c r="B221" s="178"/>
      <c r="C221" s="178"/>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row>
    <row r="222" spans="2:85" x14ac:dyDescent="0.2">
      <c r="B222" s="178"/>
      <c r="C222" s="178"/>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row>
    <row r="223" spans="2:85" x14ac:dyDescent="0.2">
      <c r="B223" s="178"/>
      <c r="C223" s="178"/>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row>
    <row r="224" spans="2:85" x14ac:dyDescent="0.2">
      <c r="B224" s="178"/>
      <c r="C224" s="178"/>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row>
    <row r="225" spans="2:85" x14ac:dyDescent="0.2">
      <c r="B225" s="178"/>
      <c r="C225" s="178"/>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row>
    <row r="226" spans="2:85" x14ac:dyDescent="0.2">
      <c r="B226" s="178"/>
      <c r="C226" s="178"/>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row>
    <row r="227" spans="2:85" x14ac:dyDescent="0.2">
      <c r="B227" s="178"/>
      <c r="C227" s="178"/>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row>
    <row r="228" spans="2:85" x14ac:dyDescent="0.2">
      <c r="B228" s="178"/>
      <c r="C228" s="178"/>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row>
    <row r="229" spans="2:85" x14ac:dyDescent="0.2">
      <c r="B229" s="178"/>
      <c r="C229" s="178"/>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row>
    <row r="230" spans="2:85" x14ac:dyDescent="0.2">
      <c r="B230" s="178"/>
      <c r="C230" s="178"/>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row>
    <row r="231" spans="2:85" x14ac:dyDescent="0.2">
      <c r="B231" s="178"/>
      <c r="C231" s="178"/>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row>
    <row r="232" spans="2:85" x14ac:dyDescent="0.2">
      <c r="B232" s="178"/>
      <c r="C232" s="178"/>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row>
    <row r="233" spans="2:85" x14ac:dyDescent="0.2">
      <c r="B233" s="178"/>
      <c r="C233" s="178"/>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row>
    <row r="234" spans="2:85" x14ac:dyDescent="0.2">
      <c r="B234" s="178"/>
      <c r="C234" s="178"/>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row>
    <row r="235" spans="2:85" x14ac:dyDescent="0.2">
      <c r="B235" s="178"/>
      <c r="C235" s="178"/>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row>
    <row r="236" spans="2:85" x14ac:dyDescent="0.2">
      <c r="B236" s="178"/>
      <c r="C236" s="178"/>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row>
    <row r="237" spans="2:85" x14ac:dyDescent="0.2">
      <c r="B237" s="178"/>
      <c r="C237" s="178"/>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row>
    <row r="238" spans="2:85" x14ac:dyDescent="0.2">
      <c r="B238" s="178"/>
      <c r="C238" s="178"/>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row>
    <row r="239" spans="2:85" x14ac:dyDescent="0.2">
      <c r="B239" s="178"/>
      <c r="C239" s="178"/>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row>
    <row r="240" spans="2:85" x14ac:dyDescent="0.2">
      <c r="B240" s="178"/>
      <c r="C240" s="178"/>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row>
    <row r="241" spans="2:85" x14ac:dyDescent="0.2">
      <c r="B241" s="178"/>
      <c r="C241" s="178"/>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c r="CE241" s="161"/>
      <c r="CF241" s="161"/>
      <c r="CG241" s="161"/>
    </row>
    <row r="242" spans="2:85" x14ac:dyDescent="0.2">
      <c r="B242" s="178"/>
      <c r="C242" s="178"/>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row>
    <row r="243" spans="2:85" x14ac:dyDescent="0.2">
      <c r="B243" s="178"/>
      <c r="C243" s="178"/>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c r="CE243" s="161"/>
      <c r="CF243" s="161"/>
      <c r="CG243" s="161"/>
    </row>
    <row r="244" spans="2:85" x14ac:dyDescent="0.2">
      <c r="B244" s="178"/>
      <c r="C244" s="178"/>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c r="CE244" s="161"/>
      <c r="CF244" s="161"/>
      <c r="CG244" s="161"/>
    </row>
    <row r="245" spans="2:85" x14ac:dyDescent="0.2">
      <c r="B245" s="178"/>
      <c r="C245" s="178"/>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c r="CE245" s="161"/>
      <c r="CF245" s="161"/>
      <c r="CG245" s="161"/>
    </row>
    <row r="246" spans="2:85" x14ac:dyDescent="0.2">
      <c r="B246" s="178"/>
      <c r="C246" s="178"/>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c r="CE246" s="161"/>
      <c r="CF246" s="161"/>
      <c r="CG246" s="161"/>
    </row>
    <row r="247" spans="2:85" x14ac:dyDescent="0.2">
      <c r="B247" s="178"/>
      <c r="C247" s="178"/>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c r="CE247" s="161"/>
      <c r="CF247" s="161"/>
      <c r="CG247" s="161"/>
    </row>
    <row r="248" spans="2:85" x14ac:dyDescent="0.2">
      <c r="B248" s="178"/>
      <c r="C248" s="178"/>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c r="CE248" s="161"/>
      <c r="CF248" s="161"/>
      <c r="CG248" s="161"/>
    </row>
    <row r="249" spans="2:85" x14ac:dyDescent="0.2">
      <c r="B249" s="178"/>
      <c r="C249" s="178"/>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c r="CE249" s="161"/>
      <c r="CF249" s="161"/>
      <c r="CG249" s="161"/>
    </row>
    <row r="250" spans="2:85" x14ac:dyDescent="0.2">
      <c r="B250" s="178"/>
      <c r="C250" s="178"/>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c r="CE250" s="161"/>
      <c r="CF250" s="161"/>
      <c r="CG250" s="161"/>
    </row>
    <row r="251" spans="2:85" x14ac:dyDescent="0.2">
      <c r="B251" s="178"/>
      <c r="C251" s="178"/>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row>
    <row r="252" spans="2:85" x14ac:dyDescent="0.2">
      <c r="B252" s="178"/>
      <c r="C252" s="178"/>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c r="CE252" s="161"/>
      <c r="CF252" s="161"/>
      <c r="CG252" s="161"/>
    </row>
    <row r="253" spans="2:85" x14ac:dyDescent="0.2">
      <c r="B253" s="178"/>
      <c r="C253" s="178"/>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c r="CE253" s="161"/>
      <c r="CF253" s="161"/>
      <c r="CG253" s="161"/>
    </row>
    <row r="254" spans="2:85" x14ac:dyDescent="0.2">
      <c r="B254" s="178"/>
      <c r="C254" s="178"/>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c r="CE254" s="161"/>
      <c r="CF254" s="161"/>
      <c r="CG254" s="161"/>
    </row>
    <row r="255" spans="2:85" x14ac:dyDescent="0.2">
      <c r="B255" s="178"/>
      <c r="C255" s="178"/>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c r="CE255" s="161"/>
      <c r="CF255" s="161"/>
      <c r="CG255" s="161"/>
    </row>
    <row r="256" spans="2:85" x14ac:dyDescent="0.2">
      <c r="B256" s="178"/>
      <c r="C256" s="178"/>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c r="CE256" s="161"/>
      <c r="CF256" s="161"/>
      <c r="CG256" s="161"/>
    </row>
    <row r="257" spans="2:85" x14ac:dyDescent="0.2">
      <c r="B257" s="178"/>
      <c r="C257" s="178"/>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c r="CE257" s="161"/>
      <c r="CF257" s="161"/>
      <c r="CG257" s="161"/>
    </row>
    <row r="258" spans="2:85" x14ac:dyDescent="0.2">
      <c r="B258" s="178"/>
      <c r="C258" s="178"/>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row>
    <row r="259" spans="2:85" x14ac:dyDescent="0.2">
      <c r="B259" s="178"/>
      <c r="C259" s="178"/>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row>
    <row r="260" spans="2:85" x14ac:dyDescent="0.2">
      <c r="B260" s="178"/>
      <c r="C260" s="178"/>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row>
    <row r="261" spans="2:85" x14ac:dyDescent="0.2">
      <c r="B261" s="178"/>
      <c r="C261" s="178"/>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row>
    <row r="262" spans="2:85" x14ac:dyDescent="0.2">
      <c r="B262" s="178"/>
      <c r="C262" s="178"/>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row>
    <row r="263" spans="2:85" x14ac:dyDescent="0.2">
      <c r="B263" s="178"/>
      <c r="C263" s="178"/>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row>
    <row r="264" spans="2:85" x14ac:dyDescent="0.2">
      <c r="B264" s="178"/>
      <c r="C264" s="178"/>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c r="CE264" s="161"/>
      <c r="CF264" s="161"/>
      <c r="CG264" s="161"/>
    </row>
    <row r="265" spans="2:85" x14ac:dyDescent="0.2">
      <c r="B265" s="178"/>
      <c r="C265" s="178"/>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c r="CE265" s="161"/>
      <c r="CF265" s="161"/>
      <c r="CG265" s="161"/>
    </row>
    <row r="266" spans="2:85" x14ac:dyDescent="0.2">
      <c r="B266" s="178"/>
      <c r="C266" s="178"/>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c r="CE266" s="161"/>
      <c r="CF266" s="161"/>
      <c r="CG266" s="161"/>
    </row>
    <row r="267" spans="2:85" x14ac:dyDescent="0.2">
      <c r="B267" s="178"/>
      <c r="C267" s="178"/>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c r="CE267" s="161"/>
      <c r="CF267" s="161"/>
      <c r="CG267" s="161"/>
    </row>
    <row r="268" spans="2:85" x14ac:dyDescent="0.2">
      <c r="B268" s="178"/>
      <c r="C268" s="178"/>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c r="CE268" s="161"/>
      <c r="CF268" s="161"/>
      <c r="CG268" s="161"/>
    </row>
    <row r="269" spans="2:85" x14ac:dyDescent="0.2">
      <c r="B269" s="178"/>
      <c r="C269" s="178"/>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c r="CE269" s="161"/>
      <c r="CF269" s="161"/>
      <c r="CG269" s="161"/>
    </row>
    <row r="270" spans="2:85" x14ac:dyDescent="0.2">
      <c r="B270" s="178"/>
      <c r="C270" s="178"/>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c r="CE270" s="161"/>
      <c r="CF270" s="161"/>
      <c r="CG270" s="161"/>
    </row>
    <row r="271" spans="2:85" x14ac:dyDescent="0.2">
      <c r="B271" s="178"/>
      <c r="C271" s="178"/>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c r="CE271" s="161"/>
      <c r="CF271" s="161"/>
      <c r="CG271" s="161"/>
    </row>
    <row r="272" spans="2:85" x14ac:dyDescent="0.2">
      <c r="B272" s="178"/>
      <c r="C272" s="178"/>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row>
    <row r="273" spans="2:85" x14ac:dyDescent="0.2">
      <c r="B273" s="178"/>
      <c r="C273" s="178"/>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row>
    <row r="274" spans="2:85" x14ac:dyDescent="0.2">
      <c r="B274" s="178"/>
      <c r="C274" s="178"/>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row>
    <row r="275" spans="2:85" x14ac:dyDescent="0.2">
      <c r="B275" s="178"/>
      <c r="C275" s="178"/>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c r="BN275" s="161"/>
      <c r="BO275" s="161"/>
      <c r="BP275" s="161"/>
      <c r="BQ275" s="161"/>
      <c r="BR275" s="161"/>
      <c r="BS275" s="161"/>
      <c r="BT275" s="161"/>
      <c r="BU275" s="161"/>
      <c r="BV275" s="161"/>
      <c r="BW275" s="161"/>
      <c r="BX275" s="161"/>
      <c r="BY275" s="161"/>
      <c r="BZ275" s="161"/>
      <c r="CA275" s="161"/>
      <c r="CB275" s="161"/>
      <c r="CC275" s="161"/>
      <c r="CD275" s="161"/>
      <c r="CE275" s="161"/>
      <c r="CF275" s="161"/>
      <c r="CG275" s="161"/>
    </row>
    <row r="276" spans="2:85" x14ac:dyDescent="0.2">
      <c r="B276" s="178"/>
      <c r="C276" s="178"/>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c r="BN276" s="161"/>
      <c r="BO276" s="161"/>
      <c r="BP276" s="161"/>
      <c r="BQ276" s="161"/>
      <c r="BR276" s="161"/>
      <c r="BS276" s="161"/>
      <c r="BT276" s="161"/>
      <c r="BU276" s="161"/>
      <c r="BV276" s="161"/>
      <c r="BW276" s="161"/>
      <c r="BX276" s="161"/>
      <c r="BY276" s="161"/>
      <c r="BZ276" s="161"/>
      <c r="CA276" s="161"/>
      <c r="CB276" s="161"/>
      <c r="CC276" s="161"/>
      <c r="CD276" s="161"/>
      <c r="CE276" s="161"/>
      <c r="CF276" s="161"/>
      <c r="CG276" s="161"/>
    </row>
    <row r="277" spans="2:85" x14ac:dyDescent="0.2">
      <c r="B277" s="178"/>
      <c r="C277" s="178"/>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c r="BN277" s="161"/>
      <c r="BO277" s="161"/>
      <c r="BP277" s="161"/>
      <c r="BQ277" s="161"/>
      <c r="BR277" s="161"/>
      <c r="BS277" s="161"/>
      <c r="BT277" s="161"/>
      <c r="BU277" s="161"/>
      <c r="BV277" s="161"/>
      <c r="BW277" s="161"/>
      <c r="BX277" s="161"/>
      <c r="BY277" s="161"/>
      <c r="BZ277" s="161"/>
      <c r="CA277" s="161"/>
      <c r="CB277" s="161"/>
      <c r="CC277" s="161"/>
      <c r="CD277" s="161"/>
      <c r="CE277" s="161"/>
      <c r="CF277" s="161"/>
      <c r="CG277" s="161"/>
    </row>
    <row r="278" spans="2:85" x14ac:dyDescent="0.2">
      <c r="B278" s="178"/>
      <c r="C278" s="178"/>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c r="BN278" s="161"/>
      <c r="BO278" s="161"/>
      <c r="BP278" s="161"/>
      <c r="BQ278" s="161"/>
      <c r="BR278" s="161"/>
      <c r="BS278" s="161"/>
      <c r="BT278" s="161"/>
      <c r="BU278" s="161"/>
      <c r="BV278" s="161"/>
      <c r="BW278" s="161"/>
      <c r="BX278" s="161"/>
      <c r="BY278" s="161"/>
      <c r="BZ278" s="161"/>
      <c r="CA278" s="161"/>
      <c r="CB278" s="161"/>
      <c r="CC278" s="161"/>
      <c r="CD278" s="161"/>
      <c r="CE278" s="161"/>
      <c r="CF278" s="161"/>
      <c r="CG278" s="161"/>
    </row>
    <row r="279" spans="2:85" x14ac:dyDescent="0.2">
      <c r="B279" s="178"/>
      <c r="C279" s="178"/>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row>
    <row r="280" spans="2:85" x14ac:dyDescent="0.2">
      <c r="B280" s="178"/>
      <c r="C280" s="178"/>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c r="BN280" s="161"/>
      <c r="BO280" s="161"/>
      <c r="BP280" s="161"/>
      <c r="BQ280" s="161"/>
      <c r="BR280" s="161"/>
      <c r="BS280" s="161"/>
      <c r="BT280" s="161"/>
      <c r="BU280" s="161"/>
      <c r="BV280" s="161"/>
      <c r="BW280" s="161"/>
      <c r="BX280" s="161"/>
      <c r="BY280" s="161"/>
      <c r="BZ280" s="161"/>
      <c r="CA280" s="161"/>
      <c r="CB280" s="161"/>
      <c r="CC280" s="161"/>
      <c r="CD280" s="161"/>
      <c r="CE280" s="161"/>
      <c r="CF280" s="161"/>
      <c r="CG280" s="161"/>
    </row>
    <row r="281" spans="2:85" x14ac:dyDescent="0.2">
      <c r="B281" s="178"/>
      <c r="C281" s="178"/>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c r="BN281" s="161"/>
      <c r="BO281" s="161"/>
      <c r="BP281" s="161"/>
      <c r="BQ281" s="161"/>
      <c r="BR281" s="161"/>
      <c r="BS281" s="161"/>
      <c r="BT281" s="161"/>
      <c r="BU281" s="161"/>
      <c r="BV281" s="161"/>
      <c r="BW281" s="161"/>
      <c r="BX281" s="161"/>
      <c r="BY281" s="161"/>
      <c r="BZ281" s="161"/>
      <c r="CA281" s="161"/>
      <c r="CB281" s="161"/>
      <c r="CC281" s="161"/>
      <c r="CD281" s="161"/>
      <c r="CE281" s="161"/>
      <c r="CF281" s="161"/>
      <c r="CG281" s="161"/>
    </row>
    <row r="282" spans="2:85" x14ac:dyDescent="0.2">
      <c r="B282" s="178"/>
      <c r="C282" s="178"/>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row>
    <row r="283" spans="2:85" x14ac:dyDescent="0.2">
      <c r="B283" s="178"/>
      <c r="C283" s="178"/>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row>
    <row r="284" spans="2:85" x14ac:dyDescent="0.2">
      <c r="B284" s="178"/>
      <c r="C284" s="178"/>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row>
    <row r="285" spans="2:85" x14ac:dyDescent="0.2">
      <c r="B285" s="178"/>
      <c r="C285" s="178"/>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row>
    <row r="286" spans="2:85" x14ac:dyDescent="0.2">
      <c r="B286" s="178"/>
      <c r="C286" s="178"/>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row>
    <row r="287" spans="2:85" x14ac:dyDescent="0.2">
      <c r="B287" s="178"/>
      <c r="C287" s="178"/>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row>
    <row r="288" spans="2:85" x14ac:dyDescent="0.2">
      <c r="B288" s="178"/>
      <c r="C288" s="178"/>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row>
    <row r="289" spans="2:85" x14ac:dyDescent="0.2">
      <c r="B289" s="178"/>
      <c r="C289" s="178"/>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row>
    <row r="290" spans="2:85" x14ac:dyDescent="0.2">
      <c r="B290" s="178"/>
      <c r="C290" s="178"/>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row>
    <row r="291" spans="2:85" x14ac:dyDescent="0.2">
      <c r="B291" s="178"/>
      <c r="C291" s="178"/>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c r="BN291" s="161"/>
      <c r="BO291" s="161"/>
      <c r="BP291" s="161"/>
      <c r="BQ291" s="161"/>
      <c r="BR291" s="161"/>
      <c r="BS291" s="161"/>
      <c r="BT291" s="161"/>
      <c r="BU291" s="161"/>
      <c r="BV291" s="161"/>
      <c r="BW291" s="161"/>
      <c r="BX291" s="161"/>
      <c r="BY291" s="161"/>
      <c r="BZ291" s="161"/>
      <c r="CA291" s="161"/>
      <c r="CB291" s="161"/>
      <c r="CC291" s="161"/>
      <c r="CD291" s="161"/>
      <c r="CE291" s="161"/>
      <c r="CF291" s="161"/>
      <c r="CG291" s="161"/>
    </row>
    <row r="292" spans="2:85" x14ac:dyDescent="0.2">
      <c r="B292" s="178"/>
      <c r="C292" s="178"/>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c r="BN292" s="161"/>
      <c r="BO292" s="161"/>
      <c r="BP292" s="161"/>
      <c r="BQ292" s="161"/>
      <c r="BR292" s="161"/>
      <c r="BS292" s="161"/>
      <c r="BT292" s="161"/>
      <c r="BU292" s="161"/>
      <c r="BV292" s="161"/>
      <c r="BW292" s="161"/>
      <c r="BX292" s="161"/>
      <c r="BY292" s="161"/>
      <c r="BZ292" s="161"/>
      <c r="CA292" s="161"/>
      <c r="CB292" s="161"/>
      <c r="CC292" s="161"/>
      <c r="CD292" s="161"/>
      <c r="CE292" s="161"/>
      <c r="CF292" s="161"/>
      <c r="CG292" s="161"/>
    </row>
    <row r="293" spans="2:85" x14ac:dyDescent="0.2">
      <c r="B293" s="178"/>
      <c r="C293" s="178"/>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row>
    <row r="294" spans="2:85" x14ac:dyDescent="0.2">
      <c r="B294" s="178"/>
      <c r="C294" s="178"/>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c r="BN294" s="161"/>
      <c r="BO294" s="161"/>
      <c r="BP294" s="161"/>
      <c r="BQ294" s="161"/>
      <c r="BR294" s="161"/>
      <c r="BS294" s="161"/>
      <c r="BT294" s="161"/>
      <c r="BU294" s="161"/>
      <c r="BV294" s="161"/>
      <c r="BW294" s="161"/>
      <c r="BX294" s="161"/>
      <c r="BY294" s="161"/>
      <c r="BZ294" s="161"/>
      <c r="CA294" s="161"/>
      <c r="CB294" s="161"/>
      <c r="CC294" s="161"/>
      <c r="CD294" s="161"/>
      <c r="CE294" s="161"/>
      <c r="CF294" s="161"/>
      <c r="CG294" s="161"/>
    </row>
    <row r="295" spans="2:85" x14ac:dyDescent="0.2">
      <c r="B295" s="178"/>
      <c r="C295" s="178"/>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c r="BN295" s="161"/>
      <c r="BO295" s="161"/>
      <c r="BP295" s="161"/>
      <c r="BQ295" s="161"/>
      <c r="BR295" s="161"/>
      <c r="BS295" s="161"/>
      <c r="BT295" s="161"/>
      <c r="BU295" s="161"/>
      <c r="BV295" s="161"/>
      <c r="BW295" s="161"/>
      <c r="BX295" s="161"/>
      <c r="BY295" s="161"/>
      <c r="BZ295" s="161"/>
      <c r="CA295" s="161"/>
      <c r="CB295" s="161"/>
      <c r="CC295" s="161"/>
      <c r="CD295" s="161"/>
      <c r="CE295" s="161"/>
      <c r="CF295" s="161"/>
      <c r="CG295" s="161"/>
    </row>
    <row r="296" spans="2:85" x14ac:dyDescent="0.2">
      <c r="B296" s="178"/>
      <c r="C296" s="178"/>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row>
    <row r="297" spans="2:85" x14ac:dyDescent="0.2">
      <c r="B297" s="178"/>
      <c r="C297" s="178"/>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c r="BN297" s="161"/>
      <c r="BO297" s="161"/>
      <c r="BP297" s="161"/>
      <c r="BQ297" s="161"/>
      <c r="BR297" s="161"/>
      <c r="BS297" s="161"/>
      <c r="BT297" s="161"/>
      <c r="BU297" s="161"/>
      <c r="BV297" s="161"/>
      <c r="BW297" s="161"/>
      <c r="BX297" s="161"/>
      <c r="BY297" s="161"/>
      <c r="BZ297" s="161"/>
      <c r="CA297" s="161"/>
      <c r="CB297" s="161"/>
      <c r="CC297" s="161"/>
      <c r="CD297" s="161"/>
      <c r="CE297" s="161"/>
      <c r="CF297" s="161"/>
      <c r="CG297" s="161"/>
    </row>
    <row r="298" spans="2:85" x14ac:dyDescent="0.2">
      <c r="B298" s="178"/>
      <c r="C298" s="178"/>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c r="BN298" s="161"/>
      <c r="BO298" s="161"/>
      <c r="BP298" s="161"/>
      <c r="BQ298" s="161"/>
      <c r="BR298" s="161"/>
      <c r="BS298" s="161"/>
      <c r="BT298" s="161"/>
      <c r="BU298" s="161"/>
      <c r="BV298" s="161"/>
      <c r="BW298" s="161"/>
      <c r="BX298" s="161"/>
      <c r="BY298" s="161"/>
      <c r="BZ298" s="161"/>
      <c r="CA298" s="161"/>
      <c r="CB298" s="161"/>
      <c r="CC298" s="161"/>
      <c r="CD298" s="161"/>
      <c r="CE298" s="161"/>
      <c r="CF298" s="161"/>
      <c r="CG298" s="161"/>
    </row>
    <row r="299" spans="2:85" x14ac:dyDescent="0.2">
      <c r="B299" s="178"/>
      <c r="C299" s="178"/>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c r="BN299" s="161"/>
      <c r="BO299" s="161"/>
      <c r="BP299" s="161"/>
      <c r="BQ299" s="161"/>
      <c r="BR299" s="161"/>
      <c r="BS299" s="161"/>
      <c r="BT299" s="161"/>
      <c r="BU299" s="161"/>
      <c r="BV299" s="161"/>
      <c r="BW299" s="161"/>
      <c r="BX299" s="161"/>
      <c r="BY299" s="161"/>
      <c r="BZ299" s="161"/>
      <c r="CA299" s="161"/>
      <c r="CB299" s="161"/>
      <c r="CC299" s="161"/>
      <c r="CD299" s="161"/>
      <c r="CE299" s="161"/>
      <c r="CF299" s="161"/>
      <c r="CG299" s="161"/>
    </row>
    <row r="300" spans="2:85" x14ac:dyDescent="0.2">
      <c r="B300" s="178"/>
      <c r="C300" s="178"/>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c r="BN300" s="161"/>
      <c r="BO300" s="161"/>
      <c r="BP300" s="161"/>
      <c r="BQ300" s="161"/>
      <c r="BR300" s="161"/>
      <c r="BS300" s="161"/>
      <c r="BT300" s="161"/>
      <c r="BU300" s="161"/>
      <c r="BV300" s="161"/>
      <c r="BW300" s="161"/>
      <c r="BX300" s="161"/>
      <c r="BY300" s="161"/>
      <c r="BZ300" s="161"/>
      <c r="CA300" s="161"/>
      <c r="CB300" s="161"/>
      <c r="CC300" s="161"/>
      <c r="CD300" s="161"/>
      <c r="CE300" s="161"/>
      <c r="CF300" s="161"/>
      <c r="CG300" s="161"/>
    </row>
    <row r="301" spans="2:85" x14ac:dyDescent="0.2">
      <c r="B301" s="178"/>
      <c r="C301" s="178"/>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c r="CA301" s="161"/>
      <c r="CB301" s="161"/>
      <c r="CC301" s="161"/>
      <c r="CD301" s="161"/>
      <c r="CE301" s="161"/>
      <c r="CF301" s="161"/>
      <c r="CG301" s="161"/>
    </row>
    <row r="302" spans="2:85" x14ac:dyDescent="0.2">
      <c r="B302" s="178"/>
      <c r="C302" s="178"/>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c r="BN302" s="161"/>
      <c r="BO302" s="161"/>
      <c r="BP302" s="161"/>
      <c r="BQ302" s="161"/>
      <c r="BR302" s="161"/>
      <c r="BS302" s="161"/>
      <c r="BT302" s="161"/>
      <c r="BU302" s="161"/>
      <c r="BV302" s="161"/>
      <c r="BW302" s="161"/>
      <c r="BX302" s="161"/>
      <c r="BY302" s="161"/>
      <c r="BZ302" s="161"/>
      <c r="CA302" s="161"/>
      <c r="CB302" s="161"/>
      <c r="CC302" s="161"/>
      <c r="CD302" s="161"/>
      <c r="CE302" s="161"/>
      <c r="CF302" s="161"/>
      <c r="CG302" s="161"/>
    </row>
    <row r="303" spans="2:85" x14ac:dyDescent="0.2">
      <c r="B303" s="178"/>
      <c r="C303" s="178"/>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61"/>
      <c r="BJ303" s="161"/>
      <c r="BK303" s="161"/>
      <c r="BL303" s="161"/>
      <c r="BM303" s="161"/>
      <c r="BN303" s="161"/>
      <c r="BO303" s="161"/>
      <c r="BP303" s="161"/>
      <c r="BQ303" s="161"/>
      <c r="BR303" s="161"/>
      <c r="BS303" s="161"/>
      <c r="BT303" s="161"/>
      <c r="BU303" s="161"/>
      <c r="BV303" s="161"/>
      <c r="BW303" s="161"/>
      <c r="BX303" s="161"/>
      <c r="BY303" s="161"/>
      <c r="BZ303" s="161"/>
      <c r="CA303" s="161"/>
      <c r="CB303" s="161"/>
      <c r="CC303" s="161"/>
      <c r="CD303" s="161"/>
      <c r="CE303" s="161"/>
      <c r="CF303" s="161"/>
      <c r="CG303" s="161"/>
    </row>
    <row r="304" spans="2:85" x14ac:dyDescent="0.2">
      <c r="B304" s="178"/>
      <c r="C304" s="178"/>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c r="BN304" s="161"/>
      <c r="BO304" s="161"/>
      <c r="BP304" s="161"/>
      <c r="BQ304" s="161"/>
      <c r="BR304" s="161"/>
      <c r="BS304" s="161"/>
      <c r="BT304" s="161"/>
      <c r="BU304" s="161"/>
      <c r="BV304" s="161"/>
      <c r="BW304" s="161"/>
      <c r="BX304" s="161"/>
      <c r="BY304" s="161"/>
      <c r="BZ304" s="161"/>
      <c r="CA304" s="161"/>
      <c r="CB304" s="161"/>
      <c r="CC304" s="161"/>
      <c r="CD304" s="161"/>
      <c r="CE304" s="161"/>
      <c r="CF304" s="161"/>
      <c r="CG304" s="161"/>
    </row>
    <row r="305" spans="2:85" x14ac:dyDescent="0.2">
      <c r="B305" s="178"/>
      <c r="C305" s="178"/>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c r="AX305" s="161"/>
      <c r="AY305" s="161"/>
      <c r="AZ305" s="161"/>
      <c r="BA305" s="161"/>
      <c r="BB305" s="161"/>
      <c r="BC305" s="161"/>
      <c r="BD305" s="161"/>
      <c r="BE305" s="161"/>
      <c r="BF305" s="161"/>
      <c r="BG305" s="161"/>
      <c r="BH305" s="161"/>
      <c r="BI305" s="161"/>
      <c r="BJ305" s="161"/>
      <c r="BK305" s="161"/>
      <c r="BL305" s="161"/>
      <c r="BM305" s="161"/>
      <c r="BN305" s="161"/>
      <c r="BO305" s="161"/>
      <c r="BP305" s="161"/>
      <c r="BQ305" s="161"/>
      <c r="BR305" s="161"/>
      <c r="BS305" s="161"/>
      <c r="BT305" s="161"/>
      <c r="BU305" s="161"/>
      <c r="BV305" s="161"/>
      <c r="BW305" s="161"/>
      <c r="BX305" s="161"/>
      <c r="BY305" s="161"/>
      <c r="BZ305" s="161"/>
      <c r="CA305" s="161"/>
      <c r="CB305" s="161"/>
      <c r="CC305" s="161"/>
      <c r="CD305" s="161"/>
      <c r="CE305" s="161"/>
      <c r="CF305" s="161"/>
      <c r="CG305" s="161"/>
    </row>
    <row r="306" spans="2:85" x14ac:dyDescent="0.2">
      <c r="B306" s="178"/>
      <c r="C306" s="178"/>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c r="AX306" s="161"/>
      <c r="AY306" s="161"/>
      <c r="AZ306" s="161"/>
      <c r="BA306" s="161"/>
      <c r="BB306" s="161"/>
      <c r="BC306" s="161"/>
      <c r="BD306" s="161"/>
      <c r="BE306" s="161"/>
      <c r="BF306" s="161"/>
      <c r="BG306" s="161"/>
      <c r="BH306" s="161"/>
      <c r="BI306" s="161"/>
      <c r="BJ306" s="161"/>
      <c r="BK306" s="161"/>
      <c r="BL306" s="161"/>
      <c r="BM306" s="161"/>
      <c r="BN306" s="161"/>
      <c r="BO306" s="161"/>
      <c r="BP306" s="161"/>
      <c r="BQ306" s="161"/>
      <c r="BR306" s="161"/>
      <c r="BS306" s="161"/>
      <c r="BT306" s="161"/>
      <c r="BU306" s="161"/>
      <c r="BV306" s="161"/>
      <c r="BW306" s="161"/>
      <c r="BX306" s="161"/>
      <c r="BY306" s="161"/>
      <c r="BZ306" s="161"/>
      <c r="CA306" s="161"/>
      <c r="CB306" s="161"/>
      <c r="CC306" s="161"/>
      <c r="CD306" s="161"/>
      <c r="CE306" s="161"/>
      <c r="CF306" s="161"/>
      <c r="CG306" s="161"/>
    </row>
    <row r="307" spans="2:85" x14ac:dyDescent="0.2">
      <c r="B307" s="178"/>
      <c r="C307" s="178"/>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1"/>
      <c r="AY307" s="161"/>
      <c r="AZ307" s="161"/>
      <c r="BA307" s="161"/>
      <c r="BB307" s="161"/>
      <c r="BC307" s="161"/>
      <c r="BD307" s="161"/>
      <c r="BE307" s="161"/>
      <c r="BF307" s="161"/>
      <c r="BG307" s="161"/>
      <c r="BH307" s="161"/>
      <c r="BI307" s="161"/>
      <c r="BJ307" s="161"/>
      <c r="BK307" s="161"/>
      <c r="BL307" s="161"/>
      <c r="BM307" s="161"/>
      <c r="BN307" s="161"/>
      <c r="BO307" s="161"/>
      <c r="BP307" s="161"/>
      <c r="BQ307" s="161"/>
      <c r="BR307" s="161"/>
      <c r="BS307" s="161"/>
      <c r="BT307" s="161"/>
      <c r="BU307" s="161"/>
      <c r="BV307" s="161"/>
      <c r="BW307" s="161"/>
      <c r="BX307" s="161"/>
      <c r="BY307" s="161"/>
      <c r="BZ307" s="161"/>
      <c r="CA307" s="161"/>
      <c r="CB307" s="161"/>
      <c r="CC307" s="161"/>
      <c r="CD307" s="161"/>
      <c r="CE307" s="161"/>
      <c r="CF307" s="161"/>
      <c r="CG307" s="161"/>
    </row>
    <row r="308" spans="2:85" x14ac:dyDescent="0.2">
      <c r="B308" s="178"/>
      <c r="C308" s="178"/>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1"/>
      <c r="AY308" s="161"/>
      <c r="AZ308" s="161"/>
      <c r="BA308" s="161"/>
      <c r="BB308" s="161"/>
      <c r="BC308" s="161"/>
      <c r="BD308" s="161"/>
      <c r="BE308" s="161"/>
      <c r="BF308" s="161"/>
      <c r="BG308" s="161"/>
      <c r="BH308" s="161"/>
      <c r="BI308" s="161"/>
      <c r="BJ308" s="161"/>
      <c r="BK308" s="161"/>
      <c r="BL308" s="161"/>
      <c r="BM308" s="161"/>
      <c r="BN308" s="161"/>
      <c r="BO308" s="161"/>
      <c r="BP308" s="161"/>
      <c r="BQ308" s="161"/>
      <c r="BR308" s="161"/>
      <c r="BS308" s="161"/>
      <c r="BT308" s="161"/>
      <c r="BU308" s="161"/>
      <c r="BV308" s="161"/>
      <c r="BW308" s="161"/>
      <c r="BX308" s="161"/>
      <c r="BY308" s="161"/>
      <c r="BZ308" s="161"/>
      <c r="CA308" s="161"/>
      <c r="CB308" s="161"/>
      <c r="CC308" s="161"/>
      <c r="CD308" s="161"/>
      <c r="CE308" s="161"/>
      <c r="CF308" s="161"/>
      <c r="CG308" s="161"/>
    </row>
    <row r="309" spans="2:85" x14ac:dyDescent="0.2">
      <c r="B309" s="178"/>
      <c r="C309" s="178"/>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1"/>
      <c r="AY309" s="161"/>
      <c r="AZ309" s="161"/>
      <c r="BA309" s="161"/>
      <c r="BB309" s="161"/>
      <c r="BC309" s="161"/>
      <c r="BD309" s="161"/>
      <c r="BE309" s="161"/>
      <c r="BF309" s="161"/>
      <c r="BG309" s="161"/>
      <c r="BH309" s="161"/>
      <c r="BI309" s="161"/>
      <c r="BJ309" s="161"/>
      <c r="BK309" s="161"/>
      <c r="BL309" s="161"/>
      <c r="BM309" s="161"/>
      <c r="BN309" s="161"/>
      <c r="BO309" s="161"/>
      <c r="BP309" s="161"/>
      <c r="BQ309" s="161"/>
      <c r="BR309" s="161"/>
      <c r="BS309" s="161"/>
      <c r="BT309" s="161"/>
      <c r="BU309" s="161"/>
      <c r="BV309" s="161"/>
      <c r="BW309" s="161"/>
      <c r="BX309" s="161"/>
      <c r="BY309" s="161"/>
      <c r="BZ309" s="161"/>
      <c r="CA309" s="161"/>
      <c r="CB309" s="161"/>
      <c r="CC309" s="161"/>
      <c r="CD309" s="161"/>
      <c r="CE309" s="161"/>
      <c r="CF309" s="161"/>
      <c r="CG309" s="161"/>
    </row>
    <row r="310" spans="2:85" x14ac:dyDescent="0.2">
      <c r="B310" s="178"/>
      <c r="C310" s="178"/>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1"/>
      <c r="BJ310" s="161"/>
      <c r="BK310" s="161"/>
      <c r="BL310" s="161"/>
      <c r="BM310" s="161"/>
      <c r="BN310" s="161"/>
      <c r="BO310" s="161"/>
      <c r="BP310" s="161"/>
      <c r="BQ310" s="161"/>
      <c r="BR310" s="161"/>
      <c r="BS310" s="161"/>
      <c r="BT310" s="161"/>
      <c r="BU310" s="161"/>
      <c r="BV310" s="161"/>
      <c r="BW310" s="161"/>
      <c r="BX310" s="161"/>
      <c r="BY310" s="161"/>
      <c r="BZ310" s="161"/>
      <c r="CA310" s="161"/>
      <c r="CB310" s="161"/>
      <c r="CC310" s="161"/>
      <c r="CD310" s="161"/>
      <c r="CE310" s="161"/>
      <c r="CF310" s="161"/>
      <c r="CG310" s="161"/>
    </row>
    <row r="311" spans="2:85" x14ac:dyDescent="0.2">
      <c r="B311" s="178"/>
      <c r="C311" s="178"/>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1"/>
      <c r="AY311" s="161"/>
      <c r="AZ311" s="161"/>
      <c r="BA311" s="161"/>
      <c r="BB311" s="161"/>
      <c r="BC311" s="161"/>
      <c r="BD311" s="161"/>
      <c r="BE311" s="161"/>
      <c r="BF311" s="161"/>
      <c r="BG311" s="161"/>
      <c r="BH311" s="161"/>
      <c r="BI311" s="161"/>
      <c r="BJ311" s="161"/>
      <c r="BK311" s="161"/>
      <c r="BL311" s="161"/>
      <c r="BM311" s="161"/>
      <c r="BN311" s="161"/>
      <c r="BO311" s="161"/>
      <c r="BP311" s="161"/>
      <c r="BQ311" s="161"/>
      <c r="BR311" s="161"/>
      <c r="BS311" s="161"/>
      <c r="BT311" s="161"/>
      <c r="BU311" s="161"/>
      <c r="BV311" s="161"/>
      <c r="BW311" s="161"/>
      <c r="BX311" s="161"/>
      <c r="BY311" s="161"/>
      <c r="BZ311" s="161"/>
      <c r="CA311" s="161"/>
      <c r="CB311" s="161"/>
      <c r="CC311" s="161"/>
      <c r="CD311" s="161"/>
      <c r="CE311" s="161"/>
      <c r="CF311" s="161"/>
      <c r="CG311" s="161"/>
    </row>
    <row r="312" spans="2:85" x14ac:dyDescent="0.2">
      <c r="B312" s="178"/>
      <c r="C312" s="178"/>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c r="AX312" s="161"/>
      <c r="AY312" s="161"/>
      <c r="AZ312" s="161"/>
      <c r="BA312" s="161"/>
      <c r="BB312" s="161"/>
      <c r="BC312" s="161"/>
      <c r="BD312" s="161"/>
      <c r="BE312" s="161"/>
      <c r="BF312" s="161"/>
      <c r="BG312" s="161"/>
      <c r="BH312" s="161"/>
      <c r="BI312" s="161"/>
      <c r="BJ312" s="161"/>
      <c r="BK312" s="161"/>
      <c r="BL312" s="161"/>
      <c r="BM312" s="161"/>
      <c r="BN312" s="161"/>
      <c r="BO312" s="161"/>
      <c r="BP312" s="161"/>
      <c r="BQ312" s="161"/>
      <c r="BR312" s="161"/>
      <c r="BS312" s="161"/>
      <c r="BT312" s="161"/>
      <c r="BU312" s="161"/>
      <c r="BV312" s="161"/>
      <c r="BW312" s="161"/>
      <c r="BX312" s="161"/>
      <c r="BY312" s="161"/>
      <c r="BZ312" s="161"/>
      <c r="CA312" s="161"/>
      <c r="CB312" s="161"/>
      <c r="CC312" s="161"/>
      <c r="CD312" s="161"/>
      <c r="CE312" s="161"/>
      <c r="CF312" s="161"/>
      <c r="CG312" s="161"/>
    </row>
    <row r="313" spans="2:85" x14ac:dyDescent="0.2">
      <c r="B313" s="178"/>
      <c r="C313" s="178"/>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s="161"/>
      <c r="BC313" s="161"/>
      <c r="BD313" s="161"/>
      <c r="BE313" s="161"/>
      <c r="BF313" s="161"/>
      <c r="BG313" s="161"/>
      <c r="BH313" s="161"/>
      <c r="BI313" s="161"/>
      <c r="BJ313" s="161"/>
      <c r="BK313" s="161"/>
      <c r="BL313" s="161"/>
      <c r="BM313" s="161"/>
      <c r="BN313" s="161"/>
      <c r="BO313" s="161"/>
      <c r="BP313" s="161"/>
      <c r="BQ313" s="161"/>
      <c r="BR313" s="161"/>
      <c r="BS313" s="161"/>
      <c r="BT313" s="161"/>
      <c r="BU313" s="161"/>
      <c r="BV313" s="161"/>
      <c r="BW313" s="161"/>
      <c r="BX313" s="161"/>
      <c r="BY313" s="161"/>
      <c r="BZ313" s="161"/>
      <c r="CA313" s="161"/>
      <c r="CB313" s="161"/>
      <c r="CC313" s="161"/>
      <c r="CD313" s="161"/>
      <c r="CE313" s="161"/>
      <c r="CF313" s="161"/>
      <c r="CG313" s="161"/>
    </row>
    <row r="314" spans="2:85" x14ac:dyDescent="0.2">
      <c r="B314" s="178"/>
      <c r="C314" s="178"/>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1"/>
      <c r="BR314" s="161"/>
      <c r="BS314" s="161"/>
      <c r="BT314" s="161"/>
      <c r="BU314" s="161"/>
      <c r="BV314" s="161"/>
      <c r="BW314" s="161"/>
      <c r="BX314" s="161"/>
      <c r="BY314" s="161"/>
      <c r="BZ314" s="161"/>
      <c r="CA314" s="161"/>
      <c r="CB314" s="161"/>
      <c r="CC314" s="161"/>
      <c r="CD314" s="161"/>
      <c r="CE314" s="161"/>
      <c r="CF314" s="161"/>
      <c r="CG314" s="161"/>
    </row>
    <row r="315" spans="2:85" x14ac:dyDescent="0.2">
      <c r="B315" s="178"/>
      <c r="C315" s="178"/>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1"/>
      <c r="BS315" s="161"/>
      <c r="BT315" s="161"/>
      <c r="BU315" s="161"/>
      <c r="BV315" s="161"/>
      <c r="BW315" s="161"/>
      <c r="BX315" s="161"/>
      <c r="BY315" s="161"/>
      <c r="BZ315" s="161"/>
      <c r="CA315" s="161"/>
      <c r="CB315" s="161"/>
      <c r="CC315" s="161"/>
      <c r="CD315" s="161"/>
      <c r="CE315" s="161"/>
      <c r="CF315" s="161"/>
      <c r="CG315" s="161"/>
    </row>
    <row r="316" spans="2:85" x14ac:dyDescent="0.2">
      <c r="B316" s="178"/>
      <c r="C316" s="178"/>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1"/>
      <c r="BO316" s="161"/>
      <c r="BP316" s="161"/>
      <c r="BQ316" s="161"/>
      <c r="BR316" s="161"/>
      <c r="BS316" s="161"/>
      <c r="BT316" s="161"/>
      <c r="BU316" s="161"/>
      <c r="BV316" s="161"/>
      <c r="BW316" s="161"/>
      <c r="BX316" s="161"/>
      <c r="BY316" s="161"/>
      <c r="BZ316" s="161"/>
      <c r="CA316" s="161"/>
      <c r="CB316" s="161"/>
      <c r="CC316" s="161"/>
      <c r="CD316" s="161"/>
      <c r="CE316" s="161"/>
      <c r="CF316" s="161"/>
      <c r="CG316" s="161"/>
    </row>
    <row r="317" spans="2:85" x14ac:dyDescent="0.2">
      <c r="B317" s="178"/>
      <c r="C317" s="178"/>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c r="AX317" s="161"/>
      <c r="AY317" s="161"/>
      <c r="AZ317" s="161"/>
      <c r="BA317" s="161"/>
      <c r="BB317" s="161"/>
      <c r="BC317" s="161"/>
      <c r="BD317" s="161"/>
      <c r="BE317" s="161"/>
      <c r="BF317" s="161"/>
      <c r="BG317" s="161"/>
      <c r="BH317" s="161"/>
      <c r="BI317" s="161"/>
      <c r="BJ317" s="161"/>
      <c r="BK317" s="161"/>
      <c r="BL317" s="161"/>
      <c r="BM317" s="161"/>
      <c r="BN317" s="161"/>
      <c r="BO317" s="161"/>
      <c r="BP317" s="161"/>
      <c r="BQ317" s="161"/>
      <c r="BR317" s="161"/>
      <c r="BS317" s="161"/>
      <c r="BT317" s="161"/>
      <c r="BU317" s="161"/>
      <c r="BV317" s="161"/>
      <c r="BW317" s="161"/>
      <c r="BX317" s="161"/>
      <c r="BY317" s="161"/>
      <c r="BZ317" s="161"/>
      <c r="CA317" s="161"/>
      <c r="CB317" s="161"/>
      <c r="CC317" s="161"/>
      <c r="CD317" s="161"/>
      <c r="CE317" s="161"/>
      <c r="CF317" s="161"/>
      <c r="CG317" s="161"/>
    </row>
    <row r="318" spans="2:85" x14ac:dyDescent="0.2">
      <c r="B318" s="178"/>
      <c r="C318" s="178"/>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c r="AX318" s="161"/>
      <c r="AY318" s="161"/>
      <c r="AZ318" s="161"/>
      <c r="BA318" s="161"/>
      <c r="BB318" s="161"/>
      <c r="BC318" s="161"/>
      <c r="BD318" s="161"/>
      <c r="BE318" s="161"/>
      <c r="BF318" s="161"/>
      <c r="BG318" s="161"/>
      <c r="BH318" s="161"/>
      <c r="BI318" s="161"/>
      <c r="BJ318" s="161"/>
      <c r="BK318" s="161"/>
      <c r="BL318" s="161"/>
      <c r="BM318" s="161"/>
      <c r="BN318" s="161"/>
      <c r="BO318" s="161"/>
      <c r="BP318" s="161"/>
      <c r="BQ318" s="161"/>
      <c r="BR318" s="161"/>
      <c r="BS318" s="161"/>
      <c r="BT318" s="161"/>
      <c r="BU318" s="161"/>
      <c r="BV318" s="161"/>
      <c r="BW318" s="161"/>
      <c r="BX318" s="161"/>
      <c r="BY318" s="161"/>
      <c r="BZ318" s="161"/>
      <c r="CA318" s="161"/>
      <c r="CB318" s="161"/>
      <c r="CC318" s="161"/>
      <c r="CD318" s="161"/>
      <c r="CE318" s="161"/>
      <c r="CF318" s="161"/>
      <c r="CG318" s="161"/>
    </row>
    <row r="319" spans="2:85" x14ac:dyDescent="0.2">
      <c r="B319" s="178"/>
      <c r="C319" s="178"/>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c r="AX319" s="161"/>
      <c r="AY319" s="161"/>
      <c r="AZ319" s="161"/>
      <c r="BA319" s="161"/>
      <c r="BB319" s="161"/>
      <c r="BC319" s="161"/>
      <c r="BD319" s="161"/>
      <c r="BE319" s="161"/>
      <c r="BF319" s="161"/>
      <c r="BG319" s="161"/>
      <c r="BH319" s="161"/>
      <c r="BI319" s="161"/>
      <c r="BJ319" s="161"/>
      <c r="BK319" s="161"/>
      <c r="BL319" s="161"/>
      <c r="BM319" s="161"/>
      <c r="BN319" s="161"/>
      <c r="BO319" s="161"/>
      <c r="BP319" s="161"/>
      <c r="BQ319" s="161"/>
      <c r="BR319" s="161"/>
      <c r="BS319" s="161"/>
      <c r="BT319" s="161"/>
      <c r="BU319" s="161"/>
      <c r="BV319" s="161"/>
      <c r="BW319" s="161"/>
      <c r="BX319" s="161"/>
      <c r="BY319" s="161"/>
      <c r="BZ319" s="161"/>
      <c r="CA319" s="161"/>
      <c r="CB319" s="161"/>
      <c r="CC319" s="161"/>
      <c r="CD319" s="161"/>
      <c r="CE319" s="161"/>
      <c r="CF319" s="161"/>
      <c r="CG319" s="161"/>
    </row>
    <row r="320" spans="2:85" x14ac:dyDescent="0.2">
      <c r="B320" s="178"/>
      <c r="C320" s="178"/>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c r="AX320" s="161"/>
      <c r="AY320" s="161"/>
      <c r="AZ320" s="161"/>
      <c r="BA320" s="161"/>
      <c r="BB320" s="161"/>
      <c r="BC320" s="161"/>
      <c r="BD320" s="161"/>
      <c r="BE320" s="161"/>
      <c r="BF320" s="161"/>
      <c r="BG320" s="161"/>
      <c r="BH320" s="161"/>
      <c r="BI320" s="161"/>
      <c r="BJ320" s="161"/>
      <c r="BK320" s="161"/>
      <c r="BL320" s="161"/>
      <c r="BM320" s="161"/>
      <c r="BN320" s="161"/>
      <c r="BO320" s="161"/>
      <c r="BP320" s="161"/>
      <c r="BQ320" s="161"/>
      <c r="BR320" s="161"/>
      <c r="BS320" s="161"/>
      <c r="BT320" s="161"/>
      <c r="BU320" s="161"/>
      <c r="BV320" s="161"/>
      <c r="BW320" s="161"/>
      <c r="BX320" s="161"/>
      <c r="BY320" s="161"/>
      <c r="BZ320" s="161"/>
      <c r="CA320" s="161"/>
      <c r="CB320" s="161"/>
      <c r="CC320" s="161"/>
      <c r="CD320" s="161"/>
      <c r="CE320" s="161"/>
      <c r="CF320" s="161"/>
      <c r="CG320" s="161"/>
    </row>
    <row r="321" spans="2:85" x14ac:dyDescent="0.2">
      <c r="B321" s="178"/>
      <c r="C321" s="178"/>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B321" s="161"/>
      <c r="BC321" s="161"/>
      <c r="BD321" s="161"/>
      <c r="BE321" s="161"/>
      <c r="BF321" s="161"/>
      <c r="BG321" s="161"/>
      <c r="BH321" s="161"/>
      <c r="BI321" s="161"/>
      <c r="BJ321" s="161"/>
      <c r="BK321" s="161"/>
      <c r="BL321" s="161"/>
      <c r="BM321" s="161"/>
      <c r="BN321" s="161"/>
      <c r="BO321" s="161"/>
      <c r="BP321" s="161"/>
      <c r="BQ321" s="161"/>
      <c r="BR321" s="161"/>
      <c r="BS321" s="161"/>
      <c r="BT321" s="161"/>
      <c r="BU321" s="161"/>
      <c r="BV321" s="161"/>
      <c r="BW321" s="161"/>
      <c r="BX321" s="161"/>
      <c r="BY321" s="161"/>
      <c r="BZ321" s="161"/>
      <c r="CA321" s="161"/>
      <c r="CB321" s="161"/>
      <c r="CC321" s="161"/>
      <c r="CD321" s="161"/>
      <c r="CE321" s="161"/>
      <c r="CF321" s="161"/>
      <c r="CG321" s="161"/>
    </row>
    <row r="322" spans="2:85" x14ac:dyDescent="0.2">
      <c r="B322" s="178"/>
      <c r="C322" s="178"/>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1"/>
      <c r="BG322" s="161"/>
      <c r="BH322" s="161"/>
      <c r="BI322" s="161"/>
      <c r="BJ322" s="161"/>
      <c r="BK322" s="161"/>
      <c r="BL322" s="161"/>
      <c r="BM322" s="161"/>
      <c r="BN322" s="161"/>
      <c r="BO322" s="161"/>
      <c r="BP322" s="161"/>
      <c r="BQ322" s="161"/>
      <c r="BR322" s="161"/>
      <c r="BS322" s="161"/>
      <c r="BT322" s="161"/>
      <c r="BU322" s="161"/>
      <c r="BV322" s="161"/>
      <c r="BW322" s="161"/>
      <c r="BX322" s="161"/>
      <c r="BY322" s="161"/>
      <c r="BZ322" s="161"/>
      <c r="CA322" s="161"/>
      <c r="CB322" s="161"/>
      <c r="CC322" s="161"/>
      <c r="CD322" s="161"/>
      <c r="CE322" s="161"/>
      <c r="CF322" s="161"/>
      <c r="CG322" s="161"/>
    </row>
    <row r="323" spans="2:85" x14ac:dyDescent="0.2">
      <c r="B323" s="178"/>
      <c r="C323" s="178"/>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c r="AX323" s="161"/>
      <c r="AY323" s="161"/>
      <c r="AZ323" s="161"/>
      <c r="BA323" s="161"/>
      <c r="BB323" s="161"/>
      <c r="BC323" s="161"/>
      <c r="BD323" s="161"/>
      <c r="BE323" s="161"/>
      <c r="BF323" s="161"/>
      <c r="BG323" s="161"/>
      <c r="BH323" s="161"/>
      <c r="BI323" s="161"/>
      <c r="BJ323" s="161"/>
      <c r="BK323" s="161"/>
      <c r="BL323" s="161"/>
      <c r="BM323" s="161"/>
      <c r="BN323" s="161"/>
      <c r="BO323" s="161"/>
      <c r="BP323" s="161"/>
      <c r="BQ323" s="161"/>
      <c r="BR323" s="161"/>
      <c r="BS323" s="161"/>
      <c r="BT323" s="161"/>
      <c r="BU323" s="161"/>
      <c r="BV323" s="161"/>
      <c r="BW323" s="161"/>
      <c r="BX323" s="161"/>
      <c r="BY323" s="161"/>
      <c r="BZ323" s="161"/>
      <c r="CA323" s="161"/>
      <c r="CB323" s="161"/>
      <c r="CC323" s="161"/>
      <c r="CD323" s="161"/>
      <c r="CE323" s="161"/>
      <c r="CF323" s="161"/>
      <c r="CG323" s="161"/>
    </row>
    <row r="324" spans="2:85" x14ac:dyDescent="0.2">
      <c r="B324" s="178"/>
      <c r="C324" s="178"/>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1"/>
      <c r="BG324" s="161"/>
      <c r="BH324" s="161"/>
      <c r="BI324" s="161"/>
      <c r="BJ324" s="161"/>
      <c r="BK324" s="161"/>
      <c r="BL324" s="161"/>
      <c r="BM324" s="161"/>
      <c r="BN324" s="161"/>
      <c r="BO324" s="161"/>
      <c r="BP324" s="161"/>
      <c r="BQ324" s="161"/>
      <c r="BR324" s="161"/>
      <c r="BS324" s="161"/>
      <c r="BT324" s="161"/>
      <c r="BU324" s="161"/>
      <c r="BV324" s="161"/>
      <c r="BW324" s="161"/>
      <c r="BX324" s="161"/>
      <c r="BY324" s="161"/>
      <c r="BZ324" s="161"/>
      <c r="CA324" s="161"/>
      <c r="CB324" s="161"/>
      <c r="CC324" s="161"/>
      <c r="CD324" s="161"/>
      <c r="CE324" s="161"/>
      <c r="CF324" s="161"/>
      <c r="CG324" s="161"/>
    </row>
    <row r="325" spans="2:85" x14ac:dyDescent="0.2">
      <c r="B325" s="178"/>
      <c r="C325" s="178"/>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row>
    <row r="326" spans="2:85" x14ac:dyDescent="0.2">
      <c r="B326" s="178"/>
      <c r="C326" s="178"/>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1"/>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row>
    <row r="327" spans="2:85" x14ac:dyDescent="0.2">
      <c r="B327" s="178"/>
      <c r="C327" s="178"/>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1"/>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row>
    <row r="328" spans="2:85" x14ac:dyDescent="0.2">
      <c r="B328" s="178"/>
      <c r="C328" s="178"/>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row>
    <row r="329" spans="2:85" x14ac:dyDescent="0.2">
      <c r="B329" s="178"/>
      <c r="C329" s="178"/>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row>
    <row r="330" spans="2:85" x14ac:dyDescent="0.2">
      <c r="B330" s="178"/>
      <c r="C330" s="178"/>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1"/>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row>
    <row r="331" spans="2:85" x14ac:dyDescent="0.2">
      <c r="B331" s="178"/>
      <c r="C331" s="178"/>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1"/>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row>
    <row r="332" spans="2:85" x14ac:dyDescent="0.2">
      <c r="B332" s="178"/>
      <c r="C332" s="178"/>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1"/>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row>
    <row r="333" spans="2:85" x14ac:dyDescent="0.2">
      <c r="B333" s="178"/>
      <c r="C333" s="178"/>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1"/>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row>
    <row r="334" spans="2:85" x14ac:dyDescent="0.2">
      <c r="B334" s="178"/>
      <c r="C334" s="178"/>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row>
    <row r="335" spans="2:85" x14ac:dyDescent="0.2">
      <c r="B335" s="178"/>
      <c r="C335" s="178"/>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1"/>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row>
    <row r="336" spans="2:85" x14ac:dyDescent="0.2">
      <c r="B336" s="178"/>
      <c r="C336" s="178"/>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1"/>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row>
    <row r="337" spans="2:85" x14ac:dyDescent="0.2">
      <c r="B337" s="178"/>
      <c r="C337" s="178"/>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1"/>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row>
    <row r="338" spans="2:85" x14ac:dyDescent="0.2">
      <c r="B338" s="178"/>
      <c r="C338" s="178"/>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1"/>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row>
    <row r="339" spans="2:85" x14ac:dyDescent="0.2">
      <c r="B339" s="178"/>
      <c r="C339" s="178"/>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1"/>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row>
    <row r="340" spans="2:85" x14ac:dyDescent="0.2">
      <c r="B340" s="178"/>
      <c r="C340" s="178"/>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row>
    <row r="341" spans="2:85" x14ac:dyDescent="0.2">
      <c r="B341" s="178"/>
      <c r="C341" s="178"/>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1"/>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row>
    <row r="342" spans="2:85" x14ac:dyDescent="0.2">
      <c r="B342" s="178"/>
      <c r="C342" s="178"/>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1"/>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row>
    <row r="343" spans="2:85" x14ac:dyDescent="0.2">
      <c r="B343" s="178"/>
      <c r="C343" s="178"/>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row>
    <row r="344" spans="2:85" x14ac:dyDescent="0.2">
      <c r="B344" s="178"/>
      <c r="C344" s="178"/>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1"/>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row>
    <row r="345" spans="2:85" x14ac:dyDescent="0.2">
      <c r="B345" s="178"/>
      <c r="C345" s="178"/>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c r="AX345" s="161"/>
      <c r="AY345" s="161"/>
      <c r="AZ345" s="161"/>
      <c r="BA345" s="161"/>
      <c r="BB345" s="161"/>
      <c r="BC345" s="161"/>
      <c r="BD345" s="161"/>
      <c r="BE345" s="161"/>
      <c r="BF345" s="161"/>
      <c r="BG345" s="161"/>
      <c r="BH345" s="161"/>
      <c r="BI345" s="161"/>
      <c r="BJ345" s="161"/>
      <c r="BK345" s="161"/>
      <c r="BL345" s="161"/>
      <c r="BM345" s="161"/>
      <c r="BN345" s="161"/>
      <c r="BO345" s="161"/>
      <c r="BP345" s="161"/>
      <c r="BQ345" s="161"/>
      <c r="BR345" s="161"/>
      <c r="BS345" s="161"/>
      <c r="BT345" s="161"/>
      <c r="BU345" s="161"/>
      <c r="BV345" s="161"/>
      <c r="BW345" s="161"/>
      <c r="BX345" s="161"/>
      <c r="BY345" s="161"/>
      <c r="BZ345" s="161"/>
      <c r="CA345" s="161"/>
      <c r="CB345" s="161"/>
      <c r="CC345" s="161"/>
      <c r="CD345" s="161"/>
      <c r="CE345" s="161"/>
      <c r="CF345" s="161"/>
      <c r="CG345" s="161"/>
    </row>
    <row r="346" spans="2:85" x14ac:dyDescent="0.2">
      <c r="B346" s="178"/>
      <c r="C346" s="178"/>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row>
    <row r="347" spans="2:85" x14ac:dyDescent="0.2">
      <c r="B347" s="178"/>
      <c r="C347" s="178"/>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c r="AX347" s="161"/>
      <c r="AY347" s="161"/>
      <c r="AZ347" s="161"/>
      <c r="BA347" s="161"/>
      <c r="BB347" s="161"/>
      <c r="BC347" s="161"/>
      <c r="BD347" s="161"/>
      <c r="BE347" s="161"/>
      <c r="BF347" s="161"/>
      <c r="BG347" s="161"/>
      <c r="BH347" s="161"/>
      <c r="BI347" s="161"/>
      <c r="BJ347" s="161"/>
      <c r="BK347" s="161"/>
      <c r="BL347" s="161"/>
      <c r="BM347" s="161"/>
      <c r="BN347" s="161"/>
      <c r="BO347" s="161"/>
      <c r="BP347" s="161"/>
      <c r="BQ347" s="161"/>
      <c r="BR347" s="161"/>
      <c r="BS347" s="161"/>
      <c r="BT347" s="161"/>
      <c r="BU347" s="161"/>
      <c r="BV347" s="161"/>
      <c r="BW347" s="161"/>
      <c r="BX347" s="161"/>
      <c r="BY347" s="161"/>
      <c r="BZ347" s="161"/>
      <c r="CA347" s="161"/>
      <c r="CB347" s="161"/>
      <c r="CC347" s="161"/>
      <c r="CD347" s="161"/>
      <c r="CE347" s="161"/>
      <c r="CF347" s="161"/>
      <c r="CG347" s="161"/>
    </row>
    <row r="348" spans="2:85" x14ac:dyDescent="0.2">
      <c r="B348" s="178"/>
      <c r="C348" s="178"/>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1"/>
      <c r="AY348" s="161"/>
      <c r="AZ348" s="161"/>
      <c r="BA348" s="161"/>
      <c r="BB348" s="161"/>
      <c r="BC348" s="161"/>
      <c r="BD348" s="161"/>
      <c r="BE348" s="161"/>
      <c r="BF348" s="161"/>
      <c r="BG348" s="161"/>
      <c r="BH348" s="161"/>
      <c r="BI348" s="161"/>
      <c r="BJ348" s="161"/>
      <c r="BK348" s="161"/>
      <c r="BL348" s="161"/>
      <c r="BM348" s="161"/>
      <c r="BN348" s="161"/>
      <c r="BO348" s="161"/>
      <c r="BP348" s="161"/>
      <c r="BQ348" s="161"/>
      <c r="BR348" s="161"/>
      <c r="BS348" s="161"/>
      <c r="BT348" s="161"/>
      <c r="BU348" s="161"/>
      <c r="BV348" s="161"/>
      <c r="BW348" s="161"/>
      <c r="BX348" s="161"/>
      <c r="BY348" s="161"/>
      <c r="BZ348" s="161"/>
      <c r="CA348" s="161"/>
      <c r="CB348" s="161"/>
      <c r="CC348" s="161"/>
      <c r="CD348" s="161"/>
      <c r="CE348" s="161"/>
      <c r="CF348" s="161"/>
      <c r="CG348" s="161"/>
    </row>
    <row r="349" spans="2:85" x14ac:dyDescent="0.2">
      <c r="B349" s="178"/>
      <c r="C349" s="178"/>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c r="AX349" s="161"/>
      <c r="AY349" s="161"/>
      <c r="AZ349" s="161"/>
      <c r="BA349" s="161"/>
      <c r="BB349" s="161"/>
      <c r="BC349" s="161"/>
      <c r="BD349" s="161"/>
      <c r="BE349" s="161"/>
      <c r="BF349" s="161"/>
      <c r="BG349" s="161"/>
      <c r="BH349" s="161"/>
      <c r="BI349" s="161"/>
      <c r="BJ349" s="161"/>
      <c r="BK349" s="161"/>
      <c r="BL349" s="161"/>
      <c r="BM349" s="161"/>
      <c r="BN349" s="161"/>
      <c r="BO349" s="161"/>
      <c r="BP349" s="161"/>
      <c r="BQ349" s="161"/>
      <c r="BR349" s="161"/>
      <c r="BS349" s="161"/>
      <c r="BT349" s="161"/>
      <c r="BU349" s="161"/>
      <c r="BV349" s="161"/>
      <c r="BW349" s="161"/>
      <c r="BX349" s="161"/>
      <c r="BY349" s="161"/>
      <c r="BZ349" s="161"/>
      <c r="CA349" s="161"/>
      <c r="CB349" s="161"/>
      <c r="CC349" s="161"/>
      <c r="CD349" s="161"/>
      <c r="CE349" s="161"/>
      <c r="CF349" s="161"/>
      <c r="CG349" s="161"/>
    </row>
    <row r="350" spans="2:85" x14ac:dyDescent="0.2">
      <c r="B350" s="178"/>
      <c r="C350" s="178"/>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c r="AX350" s="161"/>
      <c r="AY350" s="161"/>
      <c r="AZ350" s="161"/>
      <c r="BA350" s="161"/>
      <c r="BB350" s="161"/>
      <c r="BC350" s="161"/>
      <c r="BD350" s="161"/>
      <c r="BE350" s="161"/>
      <c r="BF350" s="161"/>
      <c r="BG350" s="161"/>
      <c r="BH350" s="161"/>
      <c r="BI350" s="161"/>
      <c r="BJ350" s="161"/>
      <c r="BK350" s="161"/>
      <c r="BL350" s="161"/>
      <c r="BM350" s="161"/>
      <c r="BN350" s="161"/>
      <c r="BO350" s="161"/>
      <c r="BP350" s="161"/>
      <c r="BQ350" s="161"/>
      <c r="BR350" s="161"/>
      <c r="BS350" s="161"/>
      <c r="BT350" s="161"/>
      <c r="BU350" s="161"/>
      <c r="BV350" s="161"/>
      <c r="BW350" s="161"/>
      <c r="BX350" s="161"/>
      <c r="BY350" s="161"/>
      <c r="BZ350" s="161"/>
      <c r="CA350" s="161"/>
      <c r="CB350" s="161"/>
      <c r="CC350" s="161"/>
      <c r="CD350" s="161"/>
      <c r="CE350" s="161"/>
      <c r="CF350" s="161"/>
      <c r="CG350" s="161"/>
    </row>
    <row r="351" spans="2:85" x14ac:dyDescent="0.2">
      <c r="B351" s="178"/>
      <c r="C351" s="178"/>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c r="AX351" s="161"/>
      <c r="AY351" s="161"/>
      <c r="AZ351" s="161"/>
      <c r="BA351" s="161"/>
      <c r="BB351" s="161"/>
      <c r="BC351" s="161"/>
      <c r="BD351" s="161"/>
      <c r="BE351" s="161"/>
      <c r="BF351" s="161"/>
      <c r="BG351" s="161"/>
      <c r="BH351" s="161"/>
      <c r="BI351" s="161"/>
      <c r="BJ351" s="161"/>
      <c r="BK351" s="161"/>
      <c r="BL351" s="161"/>
      <c r="BM351" s="161"/>
      <c r="BN351" s="161"/>
      <c r="BO351" s="161"/>
      <c r="BP351" s="161"/>
      <c r="BQ351" s="161"/>
      <c r="BR351" s="161"/>
      <c r="BS351" s="161"/>
      <c r="BT351" s="161"/>
      <c r="BU351" s="161"/>
      <c r="BV351" s="161"/>
      <c r="BW351" s="161"/>
      <c r="BX351" s="161"/>
      <c r="BY351" s="161"/>
      <c r="BZ351" s="161"/>
      <c r="CA351" s="161"/>
      <c r="CB351" s="161"/>
      <c r="CC351" s="161"/>
      <c r="CD351" s="161"/>
      <c r="CE351" s="161"/>
      <c r="CF351" s="161"/>
      <c r="CG351" s="161"/>
    </row>
    <row r="352" spans="2:85" x14ac:dyDescent="0.2">
      <c r="B352" s="178"/>
      <c r="C352" s="178"/>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c r="AX352" s="161"/>
      <c r="AY352" s="161"/>
      <c r="AZ352" s="161"/>
      <c r="BA352" s="161"/>
      <c r="BB352" s="161"/>
      <c r="BC352" s="161"/>
      <c r="BD352" s="161"/>
      <c r="BE352" s="161"/>
      <c r="BF352" s="161"/>
      <c r="BG352" s="161"/>
      <c r="BH352" s="161"/>
      <c r="BI352" s="161"/>
      <c r="BJ352" s="161"/>
      <c r="BK352" s="161"/>
      <c r="BL352" s="161"/>
      <c r="BM352" s="161"/>
      <c r="BN352" s="161"/>
      <c r="BO352" s="161"/>
      <c r="BP352" s="161"/>
      <c r="BQ352" s="161"/>
      <c r="BR352" s="161"/>
      <c r="BS352" s="161"/>
      <c r="BT352" s="161"/>
      <c r="BU352" s="161"/>
      <c r="BV352" s="161"/>
      <c r="BW352" s="161"/>
      <c r="BX352" s="161"/>
      <c r="BY352" s="161"/>
      <c r="BZ352" s="161"/>
      <c r="CA352" s="161"/>
      <c r="CB352" s="161"/>
      <c r="CC352" s="161"/>
      <c r="CD352" s="161"/>
      <c r="CE352" s="161"/>
      <c r="CF352" s="161"/>
      <c r="CG352" s="161"/>
    </row>
    <row r="353" spans="2:85" x14ac:dyDescent="0.2">
      <c r="B353" s="178"/>
      <c r="C353" s="178"/>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c r="AP353" s="161"/>
      <c r="AQ353" s="161"/>
      <c r="AR353" s="161"/>
      <c r="AS353" s="161"/>
      <c r="AT353" s="161"/>
      <c r="AU353" s="161"/>
      <c r="AV353" s="161"/>
      <c r="AW353" s="161"/>
      <c r="AX353" s="161"/>
      <c r="AY353" s="161"/>
      <c r="AZ353" s="161"/>
      <c r="BA353" s="161"/>
      <c r="BB353" s="161"/>
      <c r="BC353" s="161"/>
      <c r="BD353" s="161"/>
      <c r="BE353" s="161"/>
      <c r="BF353" s="161"/>
      <c r="BG353" s="161"/>
      <c r="BH353" s="161"/>
      <c r="BI353" s="161"/>
      <c r="BJ353" s="161"/>
      <c r="BK353" s="161"/>
      <c r="BL353" s="161"/>
      <c r="BM353" s="161"/>
      <c r="BN353" s="161"/>
      <c r="BO353" s="161"/>
      <c r="BP353" s="161"/>
      <c r="BQ353" s="161"/>
      <c r="BR353" s="161"/>
      <c r="BS353" s="161"/>
      <c r="BT353" s="161"/>
      <c r="BU353" s="161"/>
      <c r="BV353" s="161"/>
      <c r="BW353" s="161"/>
      <c r="BX353" s="161"/>
      <c r="BY353" s="161"/>
      <c r="BZ353" s="161"/>
      <c r="CA353" s="161"/>
      <c r="CB353" s="161"/>
      <c r="CC353" s="161"/>
      <c r="CD353" s="161"/>
      <c r="CE353" s="161"/>
      <c r="CF353" s="161"/>
      <c r="CG353" s="161"/>
    </row>
    <row r="354" spans="2:85" x14ac:dyDescent="0.2">
      <c r="B354" s="178"/>
      <c r="C354" s="178"/>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c r="AP354" s="161"/>
      <c r="AQ354" s="161"/>
      <c r="AR354" s="161"/>
      <c r="AS354" s="161"/>
      <c r="AT354" s="161"/>
      <c r="AU354" s="161"/>
      <c r="AV354" s="161"/>
      <c r="AW354" s="161"/>
      <c r="AX354" s="161"/>
      <c r="AY354" s="161"/>
      <c r="AZ354" s="161"/>
      <c r="BA354" s="161"/>
      <c r="BB354" s="161"/>
      <c r="BC354" s="161"/>
      <c r="BD354" s="161"/>
      <c r="BE354" s="161"/>
      <c r="BF354" s="161"/>
      <c r="BG354" s="161"/>
      <c r="BH354" s="161"/>
      <c r="BI354" s="161"/>
      <c r="BJ354" s="161"/>
      <c r="BK354" s="161"/>
      <c r="BL354" s="161"/>
      <c r="BM354" s="161"/>
      <c r="BN354" s="161"/>
      <c r="BO354" s="161"/>
      <c r="BP354" s="161"/>
      <c r="BQ354" s="161"/>
      <c r="BR354" s="161"/>
      <c r="BS354" s="161"/>
      <c r="BT354" s="161"/>
      <c r="BU354" s="161"/>
      <c r="BV354" s="161"/>
      <c r="BW354" s="161"/>
      <c r="BX354" s="161"/>
      <c r="BY354" s="161"/>
      <c r="BZ354" s="161"/>
      <c r="CA354" s="161"/>
      <c r="CB354" s="161"/>
      <c r="CC354" s="161"/>
      <c r="CD354" s="161"/>
      <c r="CE354" s="161"/>
      <c r="CF354" s="161"/>
      <c r="CG354" s="161"/>
    </row>
    <row r="355" spans="2:85" x14ac:dyDescent="0.2">
      <c r="B355" s="178"/>
      <c r="C355" s="178"/>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c r="AP355" s="161"/>
      <c r="AQ355" s="161"/>
      <c r="AR355" s="161"/>
      <c r="AS355" s="161"/>
      <c r="AT355" s="161"/>
      <c r="AU355" s="161"/>
      <c r="AV355" s="161"/>
      <c r="AW355" s="161"/>
      <c r="AX355" s="161"/>
      <c r="AY355" s="161"/>
      <c r="AZ355" s="161"/>
      <c r="BA355" s="161"/>
      <c r="BB355" s="161"/>
      <c r="BC355" s="161"/>
      <c r="BD355" s="161"/>
      <c r="BE355" s="161"/>
      <c r="BF355" s="161"/>
      <c r="BG355" s="161"/>
      <c r="BH355" s="161"/>
      <c r="BI355" s="161"/>
      <c r="BJ355" s="161"/>
      <c r="BK355" s="161"/>
      <c r="BL355" s="161"/>
      <c r="BM355" s="161"/>
      <c r="BN355" s="161"/>
      <c r="BO355" s="161"/>
      <c r="BP355" s="161"/>
      <c r="BQ355" s="161"/>
      <c r="BR355" s="161"/>
      <c r="BS355" s="161"/>
      <c r="BT355" s="161"/>
      <c r="BU355" s="161"/>
      <c r="BV355" s="161"/>
      <c r="BW355" s="161"/>
      <c r="BX355" s="161"/>
      <c r="BY355" s="161"/>
      <c r="BZ355" s="161"/>
      <c r="CA355" s="161"/>
      <c r="CB355" s="161"/>
      <c r="CC355" s="161"/>
      <c r="CD355" s="161"/>
      <c r="CE355" s="161"/>
      <c r="CF355" s="161"/>
      <c r="CG355" s="161"/>
    </row>
    <row r="356" spans="2:85" x14ac:dyDescent="0.2">
      <c r="B356" s="178"/>
      <c r="C356" s="178"/>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c r="AP356" s="161"/>
      <c r="AQ356" s="161"/>
      <c r="AR356" s="161"/>
      <c r="AS356" s="161"/>
      <c r="AT356" s="161"/>
      <c r="AU356" s="161"/>
      <c r="AV356" s="161"/>
      <c r="AW356" s="161"/>
      <c r="AX356" s="161"/>
      <c r="AY356" s="161"/>
      <c r="AZ356" s="161"/>
      <c r="BA356" s="161"/>
      <c r="BB356" s="161"/>
      <c r="BC356" s="161"/>
      <c r="BD356" s="161"/>
      <c r="BE356" s="161"/>
      <c r="BF356" s="161"/>
      <c r="BG356" s="161"/>
      <c r="BH356" s="161"/>
      <c r="BI356" s="161"/>
      <c r="BJ356" s="161"/>
      <c r="BK356" s="161"/>
      <c r="BL356" s="161"/>
      <c r="BM356" s="161"/>
      <c r="BN356" s="161"/>
      <c r="BO356" s="161"/>
      <c r="BP356" s="161"/>
      <c r="BQ356" s="161"/>
      <c r="BR356" s="161"/>
      <c r="BS356" s="161"/>
      <c r="BT356" s="161"/>
      <c r="BU356" s="161"/>
      <c r="BV356" s="161"/>
      <c r="BW356" s="161"/>
      <c r="BX356" s="161"/>
      <c r="BY356" s="161"/>
      <c r="BZ356" s="161"/>
      <c r="CA356" s="161"/>
      <c r="CB356" s="161"/>
      <c r="CC356" s="161"/>
      <c r="CD356" s="161"/>
      <c r="CE356" s="161"/>
      <c r="CF356" s="161"/>
      <c r="CG356" s="161"/>
    </row>
    <row r="357" spans="2:85" x14ac:dyDescent="0.2">
      <c r="B357" s="178"/>
      <c r="C357" s="178"/>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c r="AP357" s="161"/>
      <c r="AQ357" s="161"/>
      <c r="AR357" s="161"/>
      <c r="AS357" s="161"/>
      <c r="AT357" s="161"/>
      <c r="AU357" s="161"/>
      <c r="AV357" s="161"/>
      <c r="AW357" s="161"/>
      <c r="AX357" s="161"/>
      <c r="AY357" s="161"/>
      <c r="AZ357" s="161"/>
      <c r="BA357" s="161"/>
      <c r="BB357" s="161"/>
      <c r="BC357" s="161"/>
      <c r="BD357" s="161"/>
      <c r="BE357" s="161"/>
      <c r="BF357" s="161"/>
      <c r="BG357" s="161"/>
      <c r="BH357" s="161"/>
      <c r="BI357" s="161"/>
      <c r="BJ357" s="161"/>
      <c r="BK357" s="161"/>
      <c r="BL357" s="161"/>
      <c r="BM357" s="161"/>
      <c r="BN357" s="161"/>
      <c r="BO357" s="161"/>
      <c r="BP357" s="161"/>
      <c r="BQ357" s="161"/>
      <c r="BR357" s="161"/>
      <c r="BS357" s="161"/>
      <c r="BT357" s="161"/>
      <c r="BU357" s="161"/>
      <c r="BV357" s="161"/>
      <c r="BW357" s="161"/>
      <c r="BX357" s="161"/>
      <c r="BY357" s="161"/>
      <c r="BZ357" s="161"/>
      <c r="CA357" s="161"/>
      <c r="CB357" s="161"/>
      <c r="CC357" s="161"/>
      <c r="CD357" s="161"/>
      <c r="CE357" s="161"/>
      <c r="CF357" s="161"/>
      <c r="CG357" s="161"/>
    </row>
    <row r="358" spans="2:85" x14ac:dyDescent="0.2">
      <c r="B358" s="178"/>
      <c r="C358" s="178"/>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c r="AX358" s="161"/>
      <c r="AY358" s="161"/>
      <c r="AZ358" s="161"/>
      <c r="BA358" s="161"/>
      <c r="BB358" s="161"/>
      <c r="BC358" s="161"/>
      <c r="BD358" s="161"/>
      <c r="BE358" s="161"/>
      <c r="BF358" s="161"/>
      <c r="BG358" s="161"/>
      <c r="BH358" s="161"/>
      <c r="BI358" s="161"/>
      <c r="BJ358" s="161"/>
      <c r="BK358" s="161"/>
      <c r="BL358" s="161"/>
      <c r="BM358" s="161"/>
      <c r="BN358" s="161"/>
      <c r="BO358" s="161"/>
      <c r="BP358" s="161"/>
      <c r="BQ358" s="161"/>
      <c r="BR358" s="161"/>
      <c r="BS358" s="161"/>
      <c r="BT358" s="161"/>
      <c r="BU358" s="161"/>
      <c r="BV358" s="161"/>
      <c r="BW358" s="161"/>
      <c r="BX358" s="161"/>
      <c r="BY358" s="161"/>
      <c r="BZ358" s="161"/>
      <c r="CA358" s="161"/>
      <c r="CB358" s="161"/>
      <c r="CC358" s="161"/>
      <c r="CD358" s="161"/>
      <c r="CE358" s="161"/>
      <c r="CF358" s="161"/>
      <c r="CG358" s="161"/>
    </row>
    <row r="359" spans="2:85" x14ac:dyDescent="0.2">
      <c r="B359" s="178"/>
      <c r="C359" s="178"/>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c r="AP359" s="161"/>
      <c r="AQ359" s="161"/>
      <c r="AR359" s="161"/>
      <c r="AS359" s="161"/>
      <c r="AT359" s="161"/>
      <c r="AU359" s="161"/>
      <c r="AV359" s="161"/>
      <c r="AW359" s="161"/>
      <c r="AX359" s="161"/>
      <c r="AY359" s="161"/>
      <c r="AZ359" s="161"/>
      <c r="BA359" s="161"/>
      <c r="BB359" s="161"/>
      <c r="BC359" s="161"/>
      <c r="BD359" s="161"/>
      <c r="BE359" s="161"/>
      <c r="BF359" s="161"/>
      <c r="BG359" s="161"/>
      <c r="BH359" s="161"/>
      <c r="BI359" s="161"/>
      <c r="BJ359" s="161"/>
      <c r="BK359" s="161"/>
      <c r="BL359" s="161"/>
      <c r="BM359" s="161"/>
      <c r="BN359" s="161"/>
      <c r="BO359" s="161"/>
      <c r="BP359" s="161"/>
      <c r="BQ359" s="161"/>
      <c r="BR359" s="161"/>
      <c r="BS359" s="161"/>
      <c r="BT359" s="161"/>
      <c r="BU359" s="161"/>
      <c r="BV359" s="161"/>
      <c r="BW359" s="161"/>
      <c r="BX359" s="161"/>
      <c r="BY359" s="161"/>
      <c r="BZ359" s="161"/>
      <c r="CA359" s="161"/>
      <c r="CB359" s="161"/>
      <c r="CC359" s="161"/>
      <c r="CD359" s="161"/>
      <c r="CE359" s="161"/>
      <c r="CF359" s="161"/>
      <c r="CG359" s="161"/>
    </row>
    <row r="360" spans="2:85" x14ac:dyDescent="0.2">
      <c r="B360" s="178"/>
      <c r="C360" s="178"/>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c r="AM360" s="161"/>
      <c r="AN360" s="161"/>
      <c r="AO360" s="161"/>
      <c r="AP360" s="161"/>
      <c r="AQ360" s="161"/>
      <c r="AR360" s="161"/>
      <c r="AS360" s="161"/>
      <c r="AT360" s="161"/>
      <c r="AU360" s="161"/>
      <c r="AV360" s="161"/>
      <c r="AW360" s="161"/>
      <c r="AX360" s="161"/>
      <c r="AY360" s="161"/>
      <c r="AZ360" s="161"/>
      <c r="BA360" s="161"/>
      <c r="BB360" s="161"/>
      <c r="BC360" s="161"/>
      <c r="BD360" s="161"/>
      <c r="BE360" s="161"/>
      <c r="BF360" s="161"/>
      <c r="BG360" s="161"/>
      <c r="BH360" s="161"/>
      <c r="BI360" s="161"/>
      <c r="BJ360" s="161"/>
      <c r="BK360" s="161"/>
      <c r="BL360" s="161"/>
      <c r="BM360" s="161"/>
      <c r="BN360" s="161"/>
      <c r="BO360" s="161"/>
      <c r="BP360" s="161"/>
      <c r="BQ360" s="161"/>
      <c r="BR360" s="161"/>
      <c r="BS360" s="161"/>
      <c r="BT360" s="161"/>
      <c r="BU360" s="161"/>
      <c r="BV360" s="161"/>
      <c r="BW360" s="161"/>
      <c r="BX360" s="161"/>
      <c r="BY360" s="161"/>
      <c r="BZ360" s="161"/>
      <c r="CA360" s="161"/>
      <c r="CB360" s="161"/>
      <c r="CC360" s="161"/>
      <c r="CD360" s="161"/>
      <c r="CE360" s="161"/>
      <c r="CF360" s="161"/>
      <c r="CG360" s="161"/>
    </row>
    <row r="361" spans="2:85" x14ac:dyDescent="0.2">
      <c r="B361" s="178"/>
      <c r="C361" s="178"/>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1"/>
      <c r="AL361" s="161"/>
      <c r="AM361" s="161"/>
      <c r="AN361" s="161"/>
      <c r="AO361" s="161"/>
      <c r="AP361" s="161"/>
      <c r="AQ361" s="161"/>
      <c r="AR361" s="161"/>
      <c r="AS361" s="161"/>
      <c r="AT361" s="161"/>
      <c r="AU361" s="161"/>
      <c r="AV361" s="161"/>
      <c r="AW361" s="161"/>
      <c r="AX361" s="161"/>
      <c r="AY361" s="161"/>
      <c r="AZ361" s="161"/>
      <c r="BA361" s="161"/>
      <c r="BB361" s="161"/>
      <c r="BC361" s="161"/>
      <c r="BD361" s="161"/>
      <c r="BE361" s="161"/>
      <c r="BF361" s="161"/>
      <c r="BG361" s="161"/>
      <c r="BH361" s="161"/>
      <c r="BI361" s="161"/>
      <c r="BJ361" s="161"/>
      <c r="BK361" s="161"/>
      <c r="BL361" s="161"/>
      <c r="BM361" s="161"/>
      <c r="BN361" s="161"/>
      <c r="BO361" s="161"/>
      <c r="BP361" s="161"/>
      <c r="BQ361" s="161"/>
      <c r="BR361" s="161"/>
      <c r="BS361" s="161"/>
      <c r="BT361" s="161"/>
      <c r="BU361" s="161"/>
      <c r="BV361" s="161"/>
      <c r="BW361" s="161"/>
      <c r="BX361" s="161"/>
      <c r="BY361" s="161"/>
      <c r="BZ361" s="161"/>
      <c r="CA361" s="161"/>
      <c r="CB361" s="161"/>
      <c r="CC361" s="161"/>
      <c r="CD361" s="161"/>
      <c r="CE361" s="161"/>
      <c r="CF361" s="161"/>
      <c r="CG361" s="161"/>
    </row>
    <row r="362" spans="2:85" x14ac:dyDescent="0.2">
      <c r="B362" s="178"/>
      <c r="C362" s="178"/>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161"/>
      <c r="AX362" s="161"/>
      <c r="AY362" s="161"/>
      <c r="AZ362" s="161"/>
      <c r="BA362" s="161"/>
      <c r="BB362" s="161"/>
      <c r="BC362" s="161"/>
      <c r="BD362" s="161"/>
      <c r="BE362" s="161"/>
      <c r="BF362" s="161"/>
      <c r="BG362" s="161"/>
      <c r="BH362" s="161"/>
      <c r="BI362" s="161"/>
      <c r="BJ362" s="161"/>
      <c r="BK362" s="161"/>
      <c r="BL362" s="161"/>
      <c r="BM362" s="161"/>
      <c r="BN362" s="161"/>
      <c r="BO362" s="161"/>
      <c r="BP362" s="161"/>
      <c r="BQ362" s="161"/>
      <c r="BR362" s="161"/>
      <c r="BS362" s="161"/>
      <c r="BT362" s="161"/>
      <c r="BU362" s="161"/>
      <c r="BV362" s="161"/>
      <c r="BW362" s="161"/>
      <c r="BX362" s="161"/>
      <c r="BY362" s="161"/>
      <c r="BZ362" s="161"/>
      <c r="CA362" s="161"/>
      <c r="CB362" s="161"/>
      <c r="CC362" s="161"/>
      <c r="CD362" s="161"/>
      <c r="CE362" s="161"/>
      <c r="CF362" s="161"/>
      <c r="CG362" s="161"/>
    </row>
    <row r="363" spans="2:85" x14ac:dyDescent="0.2">
      <c r="B363" s="178"/>
      <c r="C363" s="178"/>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161"/>
      <c r="AX363" s="161"/>
      <c r="AY363" s="161"/>
      <c r="AZ363" s="161"/>
      <c r="BA363" s="161"/>
      <c r="BB363" s="161"/>
      <c r="BC363" s="161"/>
      <c r="BD363" s="161"/>
      <c r="BE363" s="161"/>
      <c r="BF363" s="161"/>
      <c r="BG363" s="161"/>
      <c r="BH363" s="161"/>
      <c r="BI363" s="161"/>
      <c r="BJ363" s="161"/>
      <c r="BK363" s="161"/>
      <c r="BL363" s="161"/>
      <c r="BM363" s="161"/>
      <c r="BN363" s="161"/>
      <c r="BO363" s="161"/>
      <c r="BP363" s="161"/>
      <c r="BQ363" s="161"/>
      <c r="BR363" s="161"/>
      <c r="BS363" s="161"/>
      <c r="BT363" s="161"/>
      <c r="BU363" s="161"/>
      <c r="BV363" s="161"/>
      <c r="BW363" s="161"/>
      <c r="BX363" s="161"/>
      <c r="BY363" s="161"/>
      <c r="BZ363" s="161"/>
      <c r="CA363" s="161"/>
      <c r="CB363" s="161"/>
      <c r="CC363" s="161"/>
      <c r="CD363" s="161"/>
      <c r="CE363" s="161"/>
      <c r="CF363" s="161"/>
      <c r="CG363" s="161"/>
    </row>
    <row r="364" spans="2:85" x14ac:dyDescent="0.2">
      <c r="B364" s="178"/>
      <c r="C364" s="178"/>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c r="AX364" s="161"/>
      <c r="AY364" s="161"/>
      <c r="AZ364" s="161"/>
      <c r="BA364" s="161"/>
      <c r="BB364" s="161"/>
      <c r="BC364" s="161"/>
      <c r="BD364" s="161"/>
      <c r="BE364" s="161"/>
      <c r="BF364" s="161"/>
      <c r="BG364" s="161"/>
      <c r="BH364" s="161"/>
      <c r="BI364" s="161"/>
      <c r="BJ364" s="161"/>
      <c r="BK364" s="161"/>
      <c r="BL364" s="161"/>
      <c r="BM364" s="161"/>
      <c r="BN364" s="161"/>
      <c r="BO364" s="161"/>
      <c r="BP364" s="161"/>
      <c r="BQ364" s="161"/>
      <c r="BR364" s="161"/>
      <c r="BS364" s="161"/>
      <c r="BT364" s="161"/>
      <c r="BU364" s="161"/>
      <c r="BV364" s="161"/>
      <c r="BW364" s="161"/>
      <c r="BX364" s="161"/>
      <c r="BY364" s="161"/>
      <c r="BZ364" s="161"/>
      <c r="CA364" s="161"/>
      <c r="CB364" s="161"/>
      <c r="CC364" s="161"/>
      <c r="CD364" s="161"/>
      <c r="CE364" s="161"/>
      <c r="CF364" s="161"/>
      <c r="CG364" s="161"/>
    </row>
    <row r="365" spans="2:85" x14ac:dyDescent="0.2">
      <c r="B365" s="178"/>
      <c r="C365" s="178"/>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161"/>
      <c r="AX365" s="161"/>
      <c r="AY365" s="161"/>
      <c r="AZ365" s="161"/>
      <c r="BA365" s="161"/>
      <c r="BB365" s="161"/>
      <c r="BC365" s="161"/>
      <c r="BD365" s="161"/>
      <c r="BE365" s="161"/>
      <c r="BF365" s="161"/>
      <c r="BG365" s="161"/>
      <c r="BH365" s="161"/>
      <c r="BI365" s="161"/>
      <c r="BJ365" s="161"/>
      <c r="BK365" s="161"/>
      <c r="BL365" s="161"/>
      <c r="BM365" s="161"/>
      <c r="BN365" s="161"/>
      <c r="BO365" s="161"/>
      <c r="BP365" s="161"/>
      <c r="BQ365" s="161"/>
      <c r="BR365" s="161"/>
      <c r="BS365" s="161"/>
      <c r="BT365" s="161"/>
      <c r="BU365" s="161"/>
      <c r="BV365" s="161"/>
      <c r="BW365" s="161"/>
      <c r="BX365" s="161"/>
      <c r="BY365" s="161"/>
      <c r="BZ365" s="161"/>
      <c r="CA365" s="161"/>
      <c r="CB365" s="161"/>
      <c r="CC365" s="161"/>
      <c r="CD365" s="161"/>
      <c r="CE365" s="161"/>
      <c r="CF365" s="161"/>
      <c r="CG365" s="161"/>
    </row>
    <row r="366" spans="2:85" x14ac:dyDescent="0.2">
      <c r="B366" s="178"/>
      <c r="C366" s="178"/>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61"/>
      <c r="AJ366" s="161"/>
      <c r="AK366" s="161"/>
      <c r="AL366" s="161"/>
      <c r="AM366" s="161"/>
      <c r="AN366" s="161"/>
      <c r="AO366" s="161"/>
      <c r="AP366" s="161"/>
      <c r="AQ366" s="161"/>
      <c r="AR366" s="161"/>
      <c r="AS366" s="161"/>
      <c r="AT366" s="161"/>
      <c r="AU366" s="161"/>
      <c r="AV366" s="161"/>
      <c r="AW366" s="161"/>
      <c r="AX366" s="161"/>
      <c r="AY366" s="161"/>
      <c r="AZ366" s="161"/>
      <c r="BA366" s="161"/>
      <c r="BB366" s="161"/>
      <c r="BC366" s="161"/>
      <c r="BD366" s="161"/>
      <c r="BE366" s="161"/>
      <c r="BF366" s="161"/>
      <c r="BG366" s="161"/>
      <c r="BH366" s="161"/>
      <c r="BI366" s="161"/>
      <c r="BJ366" s="161"/>
      <c r="BK366" s="161"/>
      <c r="BL366" s="161"/>
      <c r="BM366" s="161"/>
      <c r="BN366" s="161"/>
      <c r="BO366" s="161"/>
      <c r="BP366" s="161"/>
      <c r="BQ366" s="161"/>
      <c r="BR366" s="161"/>
      <c r="BS366" s="161"/>
      <c r="BT366" s="161"/>
      <c r="BU366" s="161"/>
      <c r="BV366" s="161"/>
      <c r="BW366" s="161"/>
      <c r="BX366" s="161"/>
      <c r="BY366" s="161"/>
      <c r="BZ366" s="161"/>
      <c r="CA366" s="161"/>
      <c r="CB366" s="161"/>
      <c r="CC366" s="161"/>
      <c r="CD366" s="161"/>
      <c r="CE366" s="161"/>
      <c r="CF366" s="161"/>
      <c r="CG366" s="161"/>
    </row>
    <row r="367" spans="2:85" x14ac:dyDescent="0.2">
      <c r="B367" s="178"/>
      <c r="C367" s="178"/>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1"/>
      <c r="AY367" s="161"/>
      <c r="AZ367" s="161"/>
      <c r="BA367" s="161"/>
      <c r="BB367" s="161"/>
      <c r="BC367" s="161"/>
      <c r="BD367" s="161"/>
      <c r="BE367" s="161"/>
      <c r="BF367" s="161"/>
      <c r="BG367" s="161"/>
      <c r="BH367" s="161"/>
      <c r="BI367" s="161"/>
      <c r="BJ367" s="161"/>
      <c r="BK367" s="161"/>
      <c r="BL367" s="161"/>
      <c r="BM367" s="161"/>
      <c r="BN367" s="161"/>
      <c r="BO367" s="161"/>
      <c r="BP367" s="161"/>
      <c r="BQ367" s="161"/>
      <c r="BR367" s="161"/>
      <c r="BS367" s="161"/>
      <c r="BT367" s="161"/>
      <c r="BU367" s="161"/>
      <c r="BV367" s="161"/>
      <c r="BW367" s="161"/>
      <c r="BX367" s="161"/>
      <c r="BY367" s="161"/>
      <c r="BZ367" s="161"/>
      <c r="CA367" s="161"/>
      <c r="CB367" s="161"/>
      <c r="CC367" s="161"/>
      <c r="CD367" s="161"/>
      <c r="CE367" s="161"/>
      <c r="CF367" s="161"/>
      <c r="CG367" s="161"/>
    </row>
    <row r="368" spans="2:85" x14ac:dyDescent="0.2">
      <c r="B368" s="178"/>
      <c r="C368" s="178"/>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1"/>
      <c r="AY368" s="161"/>
      <c r="AZ368" s="161"/>
      <c r="BA368" s="161"/>
      <c r="BB368" s="161"/>
      <c r="BC368" s="161"/>
      <c r="BD368" s="161"/>
      <c r="BE368" s="161"/>
      <c r="BF368" s="161"/>
      <c r="BG368" s="161"/>
      <c r="BH368" s="161"/>
      <c r="BI368" s="161"/>
      <c r="BJ368" s="161"/>
      <c r="BK368" s="161"/>
      <c r="BL368" s="161"/>
      <c r="BM368" s="161"/>
      <c r="BN368" s="161"/>
      <c r="BO368" s="161"/>
      <c r="BP368" s="161"/>
      <c r="BQ368" s="161"/>
      <c r="BR368" s="161"/>
      <c r="BS368" s="161"/>
      <c r="BT368" s="161"/>
      <c r="BU368" s="161"/>
      <c r="BV368" s="161"/>
      <c r="BW368" s="161"/>
      <c r="BX368" s="161"/>
      <c r="BY368" s="161"/>
      <c r="BZ368" s="161"/>
      <c r="CA368" s="161"/>
      <c r="CB368" s="161"/>
      <c r="CC368" s="161"/>
      <c r="CD368" s="161"/>
      <c r="CE368" s="161"/>
      <c r="CF368" s="161"/>
      <c r="CG368" s="161"/>
    </row>
    <row r="369" spans="2:85" x14ac:dyDescent="0.2">
      <c r="B369" s="178"/>
      <c r="C369" s="178"/>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61"/>
      <c r="AY369" s="161"/>
      <c r="AZ369" s="161"/>
      <c r="BA369" s="161"/>
      <c r="BB369" s="161"/>
      <c r="BC369" s="161"/>
      <c r="BD369" s="161"/>
      <c r="BE369" s="161"/>
      <c r="BF369" s="161"/>
      <c r="BG369" s="161"/>
      <c r="BH369" s="161"/>
      <c r="BI369" s="161"/>
      <c r="BJ369" s="161"/>
      <c r="BK369" s="161"/>
      <c r="BL369" s="161"/>
      <c r="BM369" s="161"/>
      <c r="BN369" s="161"/>
      <c r="BO369" s="161"/>
      <c r="BP369" s="161"/>
      <c r="BQ369" s="161"/>
      <c r="BR369" s="161"/>
      <c r="BS369" s="161"/>
      <c r="BT369" s="161"/>
      <c r="BU369" s="161"/>
      <c r="BV369" s="161"/>
      <c r="BW369" s="161"/>
      <c r="BX369" s="161"/>
      <c r="BY369" s="161"/>
      <c r="BZ369" s="161"/>
      <c r="CA369" s="161"/>
      <c r="CB369" s="161"/>
      <c r="CC369" s="161"/>
      <c r="CD369" s="161"/>
      <c r="CE369" s="161"/>
      <c r="CF369" s="161"/>
      <c r="CG369" s="161"/>
    </row>
    <row r="370" spans="2:85" x14ac:dyDescent="0.2">
      <c r="B370" s="178"/>
      <c r="C370" s="178"/>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1"/>
      <c r="AY370" s="161"/>
      <c r="AZ370" s="161"/>
      <c r="BA370" s="161"/>
      <c r="BB370" s="161"/>
      <c r="BC370" s="161"/>
      <c r="BD370" s="161"/>
      <c r="BE370" s="161"/>
      <c r="BF370" s="161"/>
      <c r="BG370" s="161"/>
      <c r="BH370" s="161"/>
      <c r="BI370" s="161"/>
      <c r="BJ370" s="161"/>
      <c r="BK370" s="161"/>
      <c r="BL370" s="161"/>
      <c r="BM370" s="161"/>
      <c r="BN370" s="161"/>
      <c r="BO370" s="161"/>
      <c r="BP370" s="161"/>
      <c r="BQ370" s="161"/>
      <c r="BR370" s="161"/>
      <c r="BS370" s="161"/>
      <c r="BT370" s="161"/>
      <c r="BU370" s="161"/>
      <c r="BV370" s="161"/>
      <c r="BW370" s="161"/>
      <c r="BX370" s="161"/>
      <c r="BY370" s="161"/>
      <c r="BZ370" s="161"/>
      <c r="CA370" s="161"/>
      <c r="CB370" s="161"/>
      <c r="CC370" s="161"/>
      <c r="CD370" s="161"/>
      <c r="CE370" s="161"/>
      <c r="CF370" s="161"/>
      <c r="CG370" s="161"/>
    </row>
    <row r="371" spans="2:85" x14ac:dyDescent="0.2">
      <c r="B371" s="178"/>
      <c r="C371" s="178"/>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1"/>
      <c r="AY371" s="161"/>
      <c r="AZ371" s="161"/>
      <c r="BA371" s="161"/>
      <c r="BB371" s="161"/>
      <c r="BC371" s="161"/>
      <c r="BD371" s="161"/>
      <c r="BE371" s="161"/>
      <c r="BF371" s="161"/>
      <c r="BG371" s="161"/>
      <c r="BH371" s="161"/>
      <c r="BI371" s="161"/>
      <c r="BJ371" s="161"/>
      <c r="BK371" s="161"/>
      <c r="BL371" s="161"/>
      <c r="BM371" s="161"/>
      <c r="BN371" s="161"/>
      <c r="BO371" s="161"/>
      <c r="BP371" s="161"/>
      <c r="BQ371" s="161"/>
      <c r="BR371" s="161"/>
      <c r="BS371" s="161"/>
      <c r="BT371" s="161"/>
      <c r="BU371" s="161"/>
      <c r="BV371" s="161"/>
      <c r="BW371" s="161"/>
      <c r="BX371" s="161"/>
      <c r="BY371" s="161"/>
      <c r="BZ371" s="161"/>
      <c r="CA371" s="161"/>
      <c r="CB371" s="161"/>
      <c r="CC371" s="161"/>
      <c r="CD371" s="161"/>
      <c r="CE371" s="161"/>
      <c r="CF371" s="161"/>
      <c r="CG371" s="161"/>
    </row>
    <row r="372" spans="2:85" x14ac:dyDescent="0.2">
      <c r="B372" s="178"/>
      <c r="C372" s="178"/>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c r="AM372" s="161"/>
      <c r="AN372" s="161"/>
      <c r="AO372" s="161"/>
      <c r="AP372" s="161"/>
      <c r="AQ372" s="161"/>
      <c r="AR372" s="161"/>
      <c r="AS372" s="161"/>
      <c r="AT372" s="161"/>
      <c r="AU372" s="161"/>
      <c r="AV372" s="161"/>
      <c r="AW372" s="161"/>
      <c r="AX372" s="161"/>
      <c r="AY372" s="161"/>
      <c r="AZ372" s="161"/>
      <c r="BA372" s="161"/>
      <c r="BB372" s="161"/>
      <c r="BC372" s="161"/>
      <c r="BD372" s="161"/>
      <c r="BE372" s="161"/>
      <c r="BF372" s="161"/>
      <c r="BG372" s="161"/>
      <c r="BH372" s="161"/>
      <c r="BI372" s="161"/>
      <c r="BJ372" s="161"/>
      <c r="BK372" s="161"/>
      <c r="BL372" s="161"/>
      <c r="BM372" s="161"/>
      <c r="BN372" s="161"/>
      <c r="BO372" s="161"/>
      <c r="BP372" s="161"/>
      <c r="BQ372" s="161"/>
      <c r="BR372" s="161"/>
      <c r="BS372" s="161"/>
      <c r="BT372" s="161"/>
      <c r="BU372" s="161"/>
      <c r="BV372" s="161"/>
      <c r="BW372" s="161"/>
      <c r="BX372" s="161"/>
      <c r="BY372" s="161"/>
      <c r="BZ372" s="161"/>
      <c r="CA372" s="161"/>
      <c r="CB372" s="161"/>
      <c r="CC372" s="161"/>
      <c r="CD372" s="161"/>
      <c r="CE372" s="161"/>
      <c r="CF372" s="161"/>
      <c r="CG372" s="161"/>
    </row>
    <row r="373" spans="2:85" x14ac:dyDescent="0.2">
      <c r="B373" s="178"/>
      <c r="C373" s="178"/>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1"/>
      <c r="AL373" s="161"/>
      <c r="AM373" s="161"/>
      <c r="AN373" s="161"/>
      <c r="AO373" s="161"/>
      <c r="AP373" s="161"/>
      <c r="AQ373" s="161"/>
      <c r="AR373" s="161"/>
      <c r="AS373" s="161"/>
      <c r="AT373" s="161"/>
      <c r="AU373" s="161"/>
      <c r="AV373" s="161"/>
      <c r="AW373" s="161"/>
      <c r="AX373" s="161"/>
      <c r="AY373" s="161"/>
      <c r="AZ373" s="161"/>
      <c r="BA373" s="161"/>
      <c r="BB373" s="161"/>
      <c r="BC373" s="161"/>
      <c r="BD373" s="161"/>
      <c r="BE373" s="161"/>
      <c r="BF373" s="161"/>
      <c r="BG373" s="161"/>
      <c r="BH373" s="161"/>
      <c r="BI373" s="161"/>
      <c r="BJ373" s="161"/>
      <c r="BK373" s="161"/>
      <c r="BL373" s="161"/>
      <c r="BM373" s="161"/>
      <c r="BN373" s="161"/>
      <c r="BO373" s="161"/>
      <c r="BP373" s="161"/>
      <c r="BQ373" s="161"/>
      <c r="BR373" s="161"/>
      <c r="BS373" s="161"/>
      <c r="BT373" s="161"/>
      <c r="BU373" s="161"/>
      <c r="BV373" s="161"/>
      <c r="BW373" s="161"/>
      <c r="BX373" s="161"/>
      <c r="BY373" s="161"/>
      <c r="BZ373" s="161"/>
      <c r="CA373" s="161"/>
      <c r="CB373" s="161"/>
      <c r="CC373" s="161"/>
      <c r="CD373" s="161"/>
      <c r="CE373" s="161"/>
      <c r="CF373" s="161"/>
      <c r="CG373" s="161"/>
    </row>
    <row r="374" spans="2:85" x14ac:dyDescent="0.2">
      <c r="B374" s="178"/>
      <c r="C374" s="178"/>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1"/>
      <c r="AL374" s="161"/>
      <c r="AM374" s="161"/>
      <c r="AN374" s="161"/>
      <c r="AO374" s="161"/>
      <c r="AP374" s="161"/>
      <c r="AQ374" s="161"/>
      <c r="AR374" s="161"/>
      <c r="AS374" s="161"/>
      <c r="AT374" s="161"/>
      <c r="AU374" s="161"/>
      <c r="AV374" s="161"/>
      <c r="AW374" s="161"/>
      <c r="AX374" s="161"/>
      <c r="AY374" s="161"/>
      <c r="AZ374" s="161"/>
      <c r="BA374" s="161"/>
      <c r="BB374" s="161"/>
      <c r="BC374" s="161"/>
      <c r="BD374" s="161"/>
      <c r="BE374" s="161"/>
      <c r="BF374" s="161"/>
      <c r="BG374" s="161"/>
      <c r="BH374" s="161"/>
      <c r="BI374" s="161"/>
      <c r="BJ374" s="161"/>
      <c r="BK374" s="161"/>
      <c r="BL374" s="161"/>
      <c r="BM374" s="161"/>
      <c r="BN374" s="161"/>
      <c r="BO374" s="161"/>
      <c r="BP374" s="161"/>
      <c r="BQ374" s="161"/>
      <c r="BR374" s="161"/>
      <c r="BS374" s="161"/>
      <c r="BT374" s="161"/>
      <c r="BU374" s="161"/>
      <c r="BV374" s="161"/>
      <c r="BW374" s="161"/>
      <c r="BX374" s="161"/>
      <c r="BY374" s="161"/>
      <c r="BZ374" s="161"/>
      <c r="CA374" s="161"/>
      <c r="CB374" s="161"/>
      <c r="CC374" s="161"/>
      <c r="CD374" s="161"/>
      <c r="CE374" s="161"/>
      <c r="CF374" s="161"/>
      <c r="CG374" s="161"/>
    </row>
    <row r="375" spans="2:85" x14ac:dyDescent="0.2">
      <c r="B375" s="178"/>
      <c r="C375" s="178"/>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161"/>
      <c r="AV375" s="161"/>
      <c r="AW375" s="161"/>
      <c r="AX375" s="161"/>
      <c r="AY375" s="161"/>
      <c r="AZ375" s="161"/>
      <c r="BA375" s="161"/>
      <c r="BB375" s="161"/>
      <c r="BC375" s="161"/>
      <c r="BD375" s="161"/>
      <c r="BE375" s="161"/>
      <c r="BF375" s="161"/>
      <c r="BG375" s="161"/>
      <c r="BH375" s="161"/>
      <c r="BI375" s="161"/>
      <c r="BJ375" s="161"/>
      <c r="BK375" s="161"/>
      <c r="BL375" s="161"/>
      <c r="BM375" s="161"/>
      <c r="BN375" s="161"/>
      <c r="BO375" s="161"/>
      <c r="BP375" s="161"/>
      <c r="BQ375" s="161"/>
      <c r="BR375" s="161"/>
      <c r="BS375" s="161"/>
      <c r="BT375" s="161"/>
      <c r="BU375" s="161"/>
      <c r="BV375" s="161"/>
      <c r="BW375" s="161"/>
      <c r="BX375" s="161"/>
      <c r="BY375" s="161"/>
      <c r="BZ375" s="161"/>
      <c r="CA375" s="161"/>
      <c r="CB375" s="161"/>
      <c r="CC375" s="161"/>
      <c r="CD375" s="161"/>
      <c r="CE375" s="161"/>
      <c r="CF375" s="161"/>
      <c r="CG375" s="161"/>
    </row>
    <row r="376" spans="2:85" x14ac:dyDescent="0.2">
      <c r="B376" s="178"/>
      <c r="C376" s="178"/>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c r="AX376" s="161"/>
      <c r="AY376" s="161"/>
      <c r="AZ376" s="161"/>
      <c r="BA376" s="161"/>
      <c r="BB376" s="161"/>
      <c r="BC376" s="161"/>
      <c r="BD376" s="161"/>
      <c r="BE376" s="161"/>
      <c r="BF376" s="161"/>
      <c r="BG376" s="161"/>
      <c r="BH376" s="161"/>
      <c r="BI376" s="161"/>
      <c r="BJ376" s="161"/>
      <c r="BK376" s="161"/>
      <c r="BL376" s="161"/>
      <c r="BM376" s="161"/>
      <c r="BN376" s="161"/>
      <c r="BO376" s="161"/>
      <c r="BP376" s="161"/>
      <c r="BQ376" s="161"/>
      <c r="BR376" s="161"/>
      <c r="BS376" s="161"/>
      <c r="BT376" s="161"/>
      <c r="BU376" s="161"/>
      <c r="BV376" s="161"/>
      <c r="BW376" s="161"/>
      <c r="BX376" s="161"/>
      <c r="BY376" s="161"/>
      <c r="BZ376" s="161"/>
      <c r="CA376" s="161"/>
      <c r="CB376" s="161"/>
      <c r="CC376" s="161"/>
      <c r="CD376" s="161"/>
      <c r="CE376" s="161"/>
      <c r="CF376" s="161"/>
      <c r="CG376" s="161"/>
    </row>
    <row r="377" spans="2:85" x14ac:dyDescent="0.2">
      <c r="B377" s="178"/>
      <c r="C377" s="178"/>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61"/>
      <c r="AU377" s="161"/>
      <c r="AV377" s="161"/>
      <c r="AW377" s="161"/>
      <c r="AX377" s="161"/>
      <c r="AY377" s="161"/>
      <c r="AZ377" s="161"/>
      <c r="BA377" s="161"/>
      <c r="BB377" s="161"/>
      <c r="BC377" s="161"/>
      <c r="BD377" s="161"/>
      <c r="BE377" s="161"/>
      <c r="BF377" s="161"/>
      <c r="BG377" s="161"/>
      <c r="BH377" s="161"/>
      <c r="BI377" s="161"/>
      <c r="BJ377" s="161"/>
      <c r="BK377" s="161"/>
      <c r="BL377" s="161"/>
      <c r="BM377" s="161"/>
      <c r="BN377" s="161"/>
      <c r="BO377" s="161"/>
      <c r="BP377" s="161"/>
      <c r="BQ377" s="161"/>
      <c r="BR377" s="161"/>
      <c r="BS377" s="161"/>
      <c r="BT377" s="161"/>
      <c r="BU377" s="161"/>
      <c r="BV377" s="161"/>
      <c r="BW377" s="161"/>
      <c r="BX377" s="161"/>
      <c r="BY377" s="161"/>
      <c r="BZ377" s="161"/>
      <c r="CA377" s="161"/>
      <c r="CB377" s="161"/>
      <c r="CC377" s="161"/>
      <c r="CD377" s="161"/>
      <c r="CE377" s="161"/>
      <c r="CF377" s="161"/>
      <c r="CG377" s="161"/>
    </row>
    <row r="378" spans="2:85" x14ac:dyDescent="0.2">
      <c r="B378" s="178"/>
      <c r="C378" s="178"/>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1"/>
      <c r="AL378" s="161"/>
      <c r="AM378" s="161"/>
      <c r="AN378" s="161"/>
      <c r="AO378" s="161"/>
      <c r="AP378" s="161"/>
      <c r="AQ378" s="161"/>
      <c r="AR378" s="161"/>
      <c r="AS378" s="161"/>
      <c r="AT378" s="161"/>
      <c r="AU378" s="161"/>
      <c r="AV378" s="161"/>
      <c r="AW378" s="161"/>
      <c r="AX378" s="161"/>
      <c r="AY378" s="161"/>
      <c r="AZ378" s="161"/>
      <c r="BA378" s="161"/>
      <c r="BB378" s="161"/>
      <c r="BC378" s="161"/>
      <c r="BD378" s="161"/>
      <c r="BE378" s="161"/>
      <c r="BF378" s="161"/>
      <c r="BG378" s="161"/>
      <c r="BH378" s="161"/>
      <c r="BI378" s="161"/>
      <c r="BJ378" s="161"/>
      <c r="BK378" s="161"/>
      <c r="BL378" s="161"/>
      <c r="BM378" s="161"/>
      <c r="BN378" s="161"/>
      <c r="BO378" s="161"/>
      <c r="BP378" s="161"/>
      <c r="BQ378" s="161"/>
      <c r="BR378" s="161"/>
      <c r="BS378" s="161"/>
      <c r="BT378" s="161"/>
      <c r="BU378" s="161"/>
      <c r="BV378" s="161"/>
      <c r="BW378" s="161"/>
      <c r="BX378" s="161"/>
      <c r="BY378" s="161"/>
      <c r="BZ378" s="161"/>
      <c r="CA378" s="161"/>
      <c r="CB378" s="161"/>
      <c r="CC378" s="161"/>
      <c r="CD378" s="161"/>
      <c r="CE378" s="161"/>
      <c r="CF378" s="161"/>
      <c r="CG378" s="161"/>
    </row>
    <row r="379" spans="2:85" x14ac:dyDescent="0.2">
      <c r="B379" s="178"/>
      <c r="C379" s="178"/>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1"/>
      <c r="AL379" s="161"/>
      <c r="AM379" s="161"/>
      <c r="AN379" s="161"/>
      <c r="AO379" s="161"/>
      <c r="AP379" s="161"/>
      <c r="AQ379" s="161"/>
      <c r="AR379" s="161"/>
      <c r="AS379" s="161"/>
      <c r="AT379" s="161"/>
      <c r="AU379" s="161"/>
      <c r="AV379" s="161"/>
      <c r="AW379" s="161"/>
      <c r="AX379" s="161"/>
      <c r="AY379" s="161"/>
      <c r="AZ379" s="161"/>
      <c r="BA379" s="161"/>
      <c r="BB379" s="161"/>
      <c r="BC379" s="161"/>
      <c r="BD379" s="161"/>
      <c r="BE379" s="161"/>
      <c r="BF379" s="161"/>
      <c r="BG379" s="161"/>
      <c r="BH379" s="161"/>
      <c r="BI379" s="161"/>
      <c r="BJ379" s="161"/>
      <c r="BK379" s="161"/>
      <c r="BL379" s="161"/>
      <c r="BM379" s="161"/>
      <c r="BN379" s="161"/>
      <c r="BO379" s="161"/>
      <c r="BP379" s="161"/>
      <c r="BQ379" s="161"/>
      <c r="BR379" s="161"/>
      <c r="BS379" s="161"/>
      <c r="BT379" s="161"/>
      <c r="BU379" s="161"/>
      <c r="BV379" s="161"/>
      <c r="BW379" s="161"/>
      <c r="BX379" s="161"/>
      <c r="BY379" s="161"/>
      <c r="BZ379" s="161"/>
      <c r="CA379" s="161"/>
      <c r="CB379" s="161"/>
      <c r="CC379" s="161"/>
      <c r="CD379" s="161"/>
      <c r="CE379" s="161"/>
      <c r="CF379" s="161"/>
      <c r="CG379" s="161"/>
    </row>
    <row r="380" spans="2:85" x14ac:dyDescent="0.2">
      <c r="B380" s="178"/>
      <c r="C380" s="178"/>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c r="AX380" s="161"/>
      <c r="AY380" s="161"/>
      <c r="AZ380" s="161"/>
      <c r="BA380" s="161"/>
      <c r="BB380" s="161"/>
      <c r="BC380" s="161"/>
      <c r="BD380" s="161"/>
      <c r="BE380" s="161"/>
      <c r="BF380" s="161"/>
      <c r="BG380" s="161"/>
      <c r="BH380" s="161"/>
      <c r="BI380" s="161"/>
      <c r="BJ380" s="161"/>
      <c r="BK380" s="161"/>
      <c r="BL380" s="161"/>
      <c r="BM380" s="161"/>
      <c r="BN380" s="161"/>
      <c r="BO380" s="161"/>
      <c r="BP380" s="161"/>
      <c r="BQ380" s="161"/>
      <c r="BR380" s="161"/>
      <c r="BS380" s="161"/>
      <c r="BT380" s="161"/>
      <c r="BU380" s="161"/>
      <c r="BV380" s="161"/>
      <c r="BW380" s="161"/>
      <c r="BX380" s="161"/>
      <c r="BY380" s="161"/>
      <c r="BZ380" s="161"/>
      <c r="CA380" s="161"/>
      <c r="CB380" s="161"/>
      <c r="CC380" s="161"/>
      <c r="CD380" s="161"/>
      <c r="CE380" s="161"/>
      <c r="CF380" s="161"/>
      <c r="CG380" s="161"/>
    </row>
    <row r="381" spans="2:85" x14ac:dyDescent="0.2">
      <c r="B381" s="178"/>
      <c r="C381" s="178"/>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c r="AX381" s="161"/>
      <c r="AY381" s="161"/>
      <c r="AZ381" s="161"/>
      <c r="BA381" s="161"/>
      <c r="BB381" s="161"/>
      <c r="BC381" s="161"/>
      <c r="BD381" s="161"/>
      <c r="BE381" s="161"/>
      <c r="BF381" s="161"/>
      <c r="BG381" s="161"/>
      <c r="BH381" s="161"/>
      <c r="BI381" s="161"/>
      <c r="BJ381" s="161"/>
      <c r="BK381" s="161"/>
      <c r="BL381" s="161"/>
      <c r="BM381" s="161"/>
      <c r="BN381" s="161"/>
      <c r="BO381" s="161"/>
      <c r="BP381" s="161"/>
      <c r="BQ381" s="161"/>
      <c r="BR381" s="161"/>
      <c r="BS381" s="161"/>
      <c r="BT381" s="161"/>
      <c r="BU381" s="161"/>
      <c r="BV381" s="161"/>
      <c r="BW381" s="161"/>
      <c r="BX381" s="161"/>
      <c r="BY381" s="161"/>
      <c r="BZ381" s="161"/>
      <c r="CA381" s="161"/>
      <c r="CB381" s="161"/>
      <c r="CC381" s="161"/>
      <c r="CD381" s="161"/>
      <c r="CE381" s="161"/>
      <c r="CF381" s="161"/>
      <c r="CG381" s="161"/>
    </row>
    <row r="382" spans="2:85" x14ac:dyDescent="0.2">
      <c r="B382" s="178"/>
      <c r="C382" s="178"/>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c r="AX382" s="161"/>
      <c r="AY382" s="161"/>
      <c r="AZ382" s="161"/>
      <c r="BA382" s="161"/>
      <c r="BB382" s="161"/>
      <c r="BC382" s="161"/>
      <c r="BD382" s="161"/>
      <c r="BE382" s="161"/>
      <c r="BF382" s="161"/>
      <c r="BG382" s="161"/>
      <c r="BH382" s="161"/>
      <c r="BI382" s="161"/>
      <c r="BJ382" s="161"/>
      <c r="BK382" s="161"/>
      <c r="BL382" s="161"/>
      <c r="BM382" s="161"/>
      <c r="BN382" s="161"/>
      <c r="BO382" s="161"/>
      <c r="BP382" s="161"/>
      <c r="BQ382" s="161"/>
      <c r="BR382" s="161"/>
      <c r="BS382" s="161"/>
      <c r="BT382" s="161"/>
      <c r="BU382" s="161"/>
      <c r="BV382" s="161"/>
      <c r="BW382" s="161"/>
      <c r="BX382" s="161"/>
      <c r="BY382" s="161"/>
      <c r="BZ382" s="161"/>
      <c r="CA382" s="161"/>
      <c r="CB382" s="161"/>
      <c r="CC382" s="161"/>
      <c r="CD382" s="161"/>
      <c r="CE382" s="161"/>
      <c r="CF382" s="161"/>
      <c r="CG382" s="161"/>
    </row>
    <row r="383" spans="2:85" x14ac:dyDescent="0.2">
      <c r="B383" s="178"/>
      <c r="C383" s="178"/>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c r="AX383" s="161"/>
      <c r="AY383" s="161"/>
      <c r="AZ383" s="161"/>
      <c r="BA383" s="161"/>
      <c r="BB383" s="161"/>
      <c r="BC383" s="161"/>
      <c r="BD383" s="161"/>
      <c r="BE383" s="161"/>
      <c r="BF383" s="161"/>
      <c r="BG383" s="161"/>
      <c r="BH383" s="161"/>
      <c r="BI383" s="161"/>
      <c r="BJ383" s="161"/>
      <c r="BK383" s="161"/>
      <c r="BL383" s="161"/>
      <c r="BM383" s="161"/>
      <c r="BN383" s="161"/>
      <c r="BO383" s="161"/>
      <c r="BP383" s="161"/>
      <c r="BQ383" s="161"/>
      <c r="BR383" s="161"/>
      <c r="BS383" s="161"/>
      <c r="BT383" s="161"/>
      <c r="BU383" s="161"/>
      <c r="BV383" s="161"/>
      <c r="BW383" s="161"/>
      <c r="BX383" s="161"/>
      <c r="BY383" s="161"/>
      <c r="BZ383" s="161"/>
      <c r="CA383" s="161"/>
      <c r="CB383" s="161"/>
      <c r="CC383" s="161"/>
      <c r="CD383" s="161"/>
      <c r="CE383" s="161"/>
      <c r="CF383" s="161"/>
      <c r="CG383" s="161"/>
    </row>
    <row r="384" spans="2:85" x14ac:dyDescent="0.2">
      <c r="B384" s="178"/>
      <c r="C384" s="178"/>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c r="AN384" s="161"/>
      <c r="AO384" s="161"/>
      <c r="AP384" s="161"/>
      <c r="AQ384" s="161"/>
      <c r="AR384" s="161"/>
      <c r="AS384" s="161"/>
      <c r="AT384" s="161"/>
      <c r="AU384" s="161"/>
      <c r="AV384" s="161"/>
      <c r="AW384" s="161"/>
      <c r="AX384" s="161"/>
      <c r="AY384" s="161"/>
      <c r="AZ384" s="161"/>
      <c r="BA384" s="161"/>
      <c r="BB384" s="161"/>
      <c r="BC384" s="161"/>
      <c r="BD384" s="161"/>
      <c r="BE384" s="161"/>
      <c r="BF384" s="161"/>
      <c r="BG384" s="161"/>
      <c r="BH384" s="161"/>
      <c r="BI384" s="161"/>
      <c r="BJ384" s="161"/>
      <c r="BK384" s="161"/>
      <c r="BL384" s="161"/>
      <c r="BM384" s="161"/>
      <c r="BN384" s="161"/>
      <c r="BO384" s="161"/>
      <c r="BP384" s="161"/>
      <c r="BQ384" s="161"/>
      <c r="BR384" s="161"/>
      <c r="BS384" s="161"/>
      <c r="BT384" s="161"/>
      <c r="BU384" s="161"/>
      <c r="BV384" s="161"/>
      <c r="BW384" s="161"/>
      <c r="BX384" s="161"/>
      <c r="BY384" s="161"/>
      <c r="BZ384" s="161"/>
      <c r="CA384" s="161"/>
      <c r="CB384" s="161"/>
      <c r="CC384" s="161"/>
      <c r="CD384" s="161"/>
      <c r="CE384" s="161"/>
      <c r="CF384" s="161"/>
      <c r="CG384" s="161"/>
    </row>
    <row r="385" spans="2:85" x14ac:dyDescent="0.2">
      <c r="B385" s="178"/>
      <c r="C385" s="178"/>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1"/>
      <c r="AL385" s="161"/>
      <c r="AM385" s="161"/>
      <c r="AN385" s="161"/>
      <c r="AO385" s="161"/>
      <c r="AP385" s="161"/>
      <c r="AQ385" s="161"/>
      <c r="AR385" s="161"/>
      <c r="AS385" s="161"/>
      <c r="AT385" s="161"/>
      <c r="AU385" s="161"/>
      <c r="AV385" s="161"/>
      <c r="AW385" s="161"/>
      <c r="AX385" s="161"/>
      <c r="AY385" s="161"/>
      <c r="AZ385" s="161"/>
      <c r="BA385" s="161"/>
      <c r="BB385" s="161"/>
      <c r="BC385" s="161"/>
      <c r="BD385" s="161"/>
      <c r="BE385" s="161"/>
      <c r="BF385" s="161"/>
      <c r="BG385" s="161"/>
      <c r="BH385" s="161"/>
      <c r="BI385" s="161"/>
      <c r="BJ385" s="161"/>
      <c r="BK385" s="161"/>
      <c r="BL385" s="161"/>
      <c r="BM385" s="161"/>
      <c r="BN385" s="161"/>
      <c r="BO385" s="161"/>
      <c r="BP385" s="161"/>
      <c r="BQ385" s="161"/>
      <c r="BR385" s="161"/>
      <c r="BS385" s="161"/>
      <c r="BT385" s="161"/>
      <c r="BU385" s="161"/>
      <c r="BV385" s="161"/>
      <c r="BW385" s="161"/>
      <c r="BX385" s="161"/>
      <c r="BY385" s="161"/>
      <c r="BZ385" s="161"/>
      <c r="CA385" s="161"/>
      <c r="CB385" s="161"/>
      <c r="CC385" s="161"/>
      <c r="CD385" s="161"/>
      <c r="CE385" s="161"/>
      <c r="CF385" s="161"/>
      <c r="CG385" s="161"/>
    </row>
    <row r="386" spans="2:85" x14ac:dyDescent="0.2">
      <c r="B386" s="178"/>
      <c r="C386" s="178"/>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161"/>
      <c r="AV386" s="161"/>
      <c r="AW386" s="161"/>
      <c r="AX386" s="161"/>
      <c r="AY386" s="161"/>
      <c r="AZ386" s="161"/>
      <c r="BA386" s="161"/>
      <c r="BB386" s="161"/>
      <c r="BC386" s="161"/>
      <c r="BD386" s="161"/>
      <c r="BE386" s="161"/>
      <c r="BF386" s="161"/>
      <c r="BG386" s="161"/>
      <c r="BH386" s="161"/>
      <c r="BI386" s="161"/>
      <c r="BJ386" s="161"/>
      <c r="BK386" s="161"/>
      <c r="BL386" s="161"/>
      <c r="BM386" s="161"/>
      <c r="BN386" s="161"/>
      <c r="BO386" s="161"/>
      <c r="BP386" s="161"/>
      <c r="BQ386" s="161"/>
      <c r="BR386" s="161"/>
      <c r="BS386" s="161"/>
      <c r="BT386" s="161"/>
      <c r="BU386" s="161"/>
      <c r="BV386" s="161"/>
      <c r="BW386" s="161"/>
      <c r="BX386" s="161"/>
      <c r="BY386" s="161"/>
      <c r="BZ386" s="161"/>
      <c r="CA386" s="161"/>
      <c r="CB386" s="161"/>
      <c r="CC386" s="161"/>
      <c r="CD386" s="161"/>
      <c r="CE386" s="161"/>
      <c r="CF386" s="161"/>
      <c r="CG386" s="161"/>
    </row>
    <row r="387" spans="2:85" x14ac:dyDescent="0.2">
      <c r="B387" s="178"/>
      <c r="C387" s="178"/>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161"/>
      <c r="AV387" s="161"/>
      <c r="AW387" s="161"/>
      <c r="AX387" s="161"/>
      <c r="AY387" s="161"/>
      <c r="AZ387" s="161"/>
      <c r="BA387" s="161"/>
      <c r="BB387" s="161"/>
      <c r="BC387" s="161"/>
      <c r="BD387" s="161"/>
      <c r="BE387" s="161"/>
      <c r="BF387" s="161"/>
      <c r="BG387" s="161"/>
      <c r="BH387" s="161"/>
      <c r="BI387" s="161"/>
      <c r="BJ387" s="161"/>
      <c r="BK387" s="161"/>
      <c r="BL387" s="161"/>
      <c r="BM387" s="161"/>
      <c r="BN387" s="161"/>
      <c r="BO387" s="161"/>
      <c r="BP387" s="161"/>
      <c r="BQ387" s="161"/>
      <c r="BR387" s="161"/>
      <c r="BS387" s="161"/>
      <c r="BT387" s="161"/>
      <c r="BU387" s="161"/>
      <c r="BV387" s="161"/>
      <c r="BW387" s="161"/>
      <c r="BX387" s="161"/>
      <c r="BY387" s="161"/>
      <c r="BZ387" s="161"/>
      <c r="CA387" s="161"/>
      <c r="CB387" s="161"/>
      <c r="CC387" s="161"/>
      <c r="CD387" s="161"/>
      <c r="CE387" s="161"/>
      <c r="CF387" s="161"/>
      <c r="CG387" s="161"/>
    </row>
    <row r="388" spans="2:85" x14ac:dyDescent="0.2">
      <c r="B388" s="178"/>
      <c r="C388" s="178"/>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1"/>
      <c r="BO388" s="161"/>
      <c r="BP388" s="161"/>
      <c r="BQ388" s="161"/>
      <c r="BR388" s="161"/>
      <c r="BS388" s="161"/>
      <c r="BT388" s="161"/>
      <c r="BU388" s="161"/>
      <c r="BV388" s="161"/>
      <c r="BW388" s="161"/>
      <c r="BX388" s="161"/>
      <c r="BY388" s="161"/>
      <c r="BZ388" s="161"/>
      <c r="CA388" s="161"/>
      <c r="CB388" s="161"/>
      <c r="CC388" s="161"/>
      <c r="CD388" s="161"/>
      <c r="CE388" s="161"/>
      <c r="CF388" s="161"/>
      <c r="CG388" s="161"/>
    </row>
    <row r="389" spans="2:85" x14ac:dyDescent="0.2">
      <c r="B389" s="178"/>
      <c r="C389" s="178"/>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c r="AX389" s="161"/>
      <c r="AY389" s="161"/>
      <c r="AZ389" s="161"/>
      <c r="BA389" s="161"/>
      <c r="BB389" s="161"/>
      <c r="BC389" s="161"/>
      <c r="BD389" s="161"/>
      <c r="BE389" s="161"/>
      <c r="BF389" s="161"/>
      <c r="BG389" s="161"/>
      <c r="BH389" s="161"/>
      <c r="BI389" s="161"/>
      <c r="BJ389" s="161"/>
      <c r="BK389" s="161"/>
      <c r="BL389" s="161"/>
      <c r="BM389" s="161"/>
      <c r="BN389" s="161"/>
      <c r="BO389" s="161"/>
      <c r="BP389" s="161"/>
      <c r="BQ389" s="161"/>
      <c r="BR389" s="161"/>
      <c r="BS389" s="161"/>
      <c r="BT389" s="161"/>
      <c r="BU389" s="161"/>
      <c r="BV389" s="161"/>
      <c r="BW389" s="161"/>
      <c r="BX389" s="161"/>
      <c r="BY389" s="161"/>
      <c r="BZ389" s="161"/>
      <c r="CA389" s="161"/>
      <c r="CB389" s="161"/>
      <c r="CC389" s="161"/>
      <c r="CD389" s="161"/>
      <c r="CE389" s="161"/>
      <c r="CF389" s="161"/>
      <c r="CG389" s="161"/>
    </row>
    <row r="390" spans="2:85" x14ac:dyDescent="0.2">
      <c r="B390" s="178"/>
      <c r="C390" s="178"/>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1"/>
      <c r="AL390" s="161"/>
      <c r="AM390" s="161"/>
      <c r="AN390" s="161"/>
      <c r="AO390" s="161"/>
      <c r="AP390" s="161"/>
      <c r="AQ390" s="161"/>
      <c r="AR390" s="161"/>
      <c r="AS390" s="161"/>
      <c r="AT390" s="161"/>
      <c r="AU390" s="161"/>
      <c r="AV390" s="161"/>
      <c r="AW390" s="161"/>
      <c r="AX390" s="161"/>
      <c r="AY390" s="161"/>
      <c r="AZ390" s="161"/>
      <c r="BA390" s="161"/>
      <c r="BB390" s="161"/>
      <c r="BC390" s="161"/>
      <c r="BD390" s="161"/>
      <c r="BE390" s="161"/>
      <c r="BF390" s="161"/>
      <c r="BG390" s="161"/>
      <c r="BH390" s="161"/>
      <c r="BI390" s="161"/>
      <c r="BJ390" s="161"/>
      <c r="BK390" s="161"/>
      <c r="BL390" s="161"/>
      <c r="BM390" s="161"/>
      <c r="BN390" s="161"/>
      <c r="BO390" s="161"/>
      <c r="BP390" s="161"/>
      <c r="BQ390" s="161"/>
      <c r="BR390" s="161"/>
      <c r="BS390" s="161"/>
      <c r="BT390" s="161"/>
      <c r="BU390" s="161"/>
      <c r="BV390" s="161"/>
      <c r="BW390" s="161"/>
      <c r="BX390" s="161"/>
      <c r="BY390" s="161"/>
      <c r="BZ390" s="161"/>
      <c r="CA390" s="161"/>
      <c r="CB390" s="161"/>
      <c r="CC390" s="161"/>
      <c r="CD390" s="161"/>
      <c r="CE390" s="161"/>
      <c r="CF390" s="161"/>
      <c r="CG390" s="161"/>
    </row>
    <row r="391" spans="2:85" x14ac:dyDescent="0.2">
      <c r="B391" s="178"/>
      <c r="C391" s="178"/>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1"/>
      <c r="AL391" s="161"/>
      <c r="AM391" s="161"/>
      <c r="AN391" s="161"/>
      <c r="AO391" s="161"/>
      <c r="AP391" s="161"/>
      <c r="AQ391" s="161"/>
      <c r="AR391" s="161"/>
      <c r="AS391" s="161"/>
      <c r="AT391" s="161"/>
      <c r="AU391" s="161"/>
      <c r="AV391" s="161"/>
      <c r="AW391" s="161"/>
      <c r="AX391" s="161"/>
      <c r="AY391" s="161"/>
      <c r="AZ391" s="161"/>
      <c r="BA391" s="161"/>
      <c r="BB391" s="161"/>
      <c r="BC391" s="161"/>
      <c r="BD391" s="161"/>
      <c r="BE391" s="161"/>
      <c r="BF391" s="161"/>
      <c r="BG391" s="161"/>
      <c r="BH391" s="161"/>
      <c r="BI391" s="161"/>
      <c r="BJ391" s="161"/>
      <c r="BK391" s="161"/>
      <c r="BL391" s="161"/>
      <c r="BM391" s="161"/>
      <c r="BN391" s="161"/>
      <c r="BO391" s="161"/>
      <c r="BP391" s="161"/>
      <c r="BQ391" s="161"/>
      <c r="BR391" s="161"/>
      <c r="BS391" s="161"/>
      <c r="BT391" s="161"/>
      <c r="BU391" s="161"/>
      <c r="BV391" s="161"/>
      <c r="BW391" s="161"/>
      <c r="BX391" s="161"/>
      <c r="BY391" s="161"/>
      <c r="BZ391" s="161"/>
      <c r="CA391" s="161"/>
      <c r="CB391" s="161"/>
      <c r="CC391" s="161"/>
      <c r="CD391" s="161"/>
      <c r="CE391" s="161"/>
      <c r="CF391" s="161"/>
      <c r="CG391" s="161"/>
    </row>
    <row r="392" spans="2:85" x14ac:dyDescent="0.2">
      <c r="B392" s="178"/>
      <c r="C392" s="178"/>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1"/>
      <c r="AL392" s="161"/>
      <c r="AM392" s="161"/>
      <c r="AN392" s="161"/>
      <c r="AO392" s="161"/>
      <c r="AP392" s="161"/>
      <c r="AQ392" s="161"/>
      <c r="AR392" s="161"/>
      <c r="AS392" s="161"/>
      <c r="AT392" s="161"/>
      <c r="AU392" s="161"/>
      <c r="AV392" s="161"/>
      <c r="AW392" s="161"/>
      <c r="AX392" s="161"/>
      <c r="AY392" s="161"/>
      <c r="AZ392" s="161"/>
      <c r="BA392" s="161"/>
      <c r="BB392" s="161"/>
      <c r="BC392" s="161"/>
      <c r="BD392" s="161"/>
      <c r="BE392" s="161"/>
      <c r="BF392" s="161"/>
      <c r="BG392" s="161"/>
      <c r="BH392" s="161"/>
      <c r="BI392" s="161"/>
      <c r="BJ392" s="161"/>
      <c r="BK392" s="161"/>
      <c r="BL392" s="161"/>
      <c r="BM392" s="161"/>
      <c r="BN392" s="161"/>
      <c r="BO392" s="161"/>
      <c r="BP392" s="161"/>
      <c r="BQ392" s="161"/>
      <c r="BR392" s="161"/>
      <c r="BS392" s="161"/>
      <c r="BT392" s="161"/>
      <c r="BU392" s="161"/>
      <c r="BV392" s="161"/>
      <c r="BW392" s="161"/>
      <c r="BX392" s="161"/>
      <c r="BY392" s="161"/>
      <c r="BZ392" s="161"/>
      <c r="CA392" s="161"/>
      <c r="CB392" s="161"/>
      <c r="CC392" s="161"/>
      <c r="CD392" s="161"/>
      <c r="CE392" s="161"/>
      <c r="CF392" s="161"/>
      <c r="CG392" s="161"/>
    </row>
    <row r="393" spans="2:85" x14ac:dyDescent="0.2">
      <c r="B393" s="178"/>
      <c r="C393" s="178"/>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1"/>
      <c r="AL393" s="161"/>
      <c r="AM393" s="161"/>
      <c r="AN393" s="161"/>
      <c r="AO393" s="161"/>
      <c r="AP393" s="161"/>
      <c r="AQ393" s="161"/>
      <c r="AR393" s="161"/>
      <c r="AS393" s="161"/>
      <c r="AT393" s="161"/>
      <c r="AU393" s="161"/>
      <c r="AV393" s="161"/>
      <c r="AW393" s="161"/>
      <c r="AX393" s="161"/>
      <c r="AY393" s="161"/>
      <c r="AZ393" s="161"/>
      <c r="BA393" s="161"/>
      <c r="BB393" s="161"/>
      <c r="BC393" s="161"/>
      <c r="BD393" s="161"/>
      <c r="BE393" s="161"/>
      <c r="BF393" s="161"/>
      <c r="BG393" s="161"/>
      <c r="BH393" s="161"/>
      <c r="BI393" s="161"/>
      <c r="BJ393" s="161"/>
      <c r="BK393" s="161"/>
      <c r="BL393" s="161"/>
      <c r="BM393" s="161"/>
      <c r="BN393" s="161"/>
      <c r="BO393" s="161"/>
      <c r="BP393" s="161"/>
      <c r="BQ393" s="161"/>
      <c r="BR393" s="161"/>
      <c r="BS393" s="161"/>
      <c r="BT393" s="161"/>
      <c r="BU393" s="161"/>
      <c r="BV393" s="161"/>
      <c r="BW393" s="161"/>
      <c r="BX393" s="161"/>
      <c r="BY393" s="161"/>
      <c r="BZ393" s="161"/>
      <c r="CA393" s="161"/>
      <c r="CB393" s="161"/>
      <c r="CC393" s="161"/>
      <c r="CD393" s="161"/>
      <c r="CE393" s="161"/>
      <c r="CF393" s="161"/>
      <c r="CG393" s="161"/>
    </row>
    <row r="394" spans="2:85" x14ac:dyDescent="0.2">
      <c r="B394" s="178"/>
      <c r="C394" s="178"/>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c r="AX394" s="161"/>
      <c r="AY394" s="161"/>
      <c r="AZ394" s="161"/>
      <c r="BA394" s="161"/>
      <c r="BB394" s="161"/>
      <c r="BC394" s="161"/>
      <c r="BD394" s="161"/>
      <c r="BE394" s="161"/>
      <c r="BF394" s="161"/>
      <c r="BG394" s="161"/>
      <c r="BH394" s="161"/>
      <c r="BI394" s="161"/>
      <c r="BJ394" s="161"/>
      <c r="BK394" s="161"/>
      <c r="BL394" s="161"/>
      <c r="BM394" s="161"/>
      <c r="BN394" s="161"/>
      <c r="BO394" s="161"/>
      <c r="BP394" s="161"/>
      <c r="BQ394" s="161"/>
      <c r="BR394" s="161"/>
      <c r="BS394" s="161"/>
      <c r="BT394" s="161"/>
      <c r="BU394" s="161"/>
      <c r="BV394" s="161"/>
      <c r="BW394" s="161"/>
      <c r="BX394" s="161"/>
      <c r="BY394" s="161"/>
      <c r="BZ394" s="161"/>
      <c r="CA394" s="161"/>
      <c r="CB394" s="161"/>
      <c r="CC394" s="161"/>
      <c r="CD394" s="161"/>
      <c r="CE394" s="161"/>
      <c r="CF394" s="161"/>
      <c r="CG394" s="161"/>
    </row>
    <row r="395" spans="2:85" x14ac:dyDescent="0.2">
      <c r="B395" s="178"/>
      <c r="C395" s="178"/>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c r="AX395" s="161"/>
      <c r="AY395" s="161"/>
      <c r="AZ395" s="161"/>
      <c r="BA395" s="161"/>
      <c r="BB395" s="161"/>
      <c r="BC395" s="161"/>
      <c r="BD395" s="161"/>
      <c r="BE395" s="161"/>
      <c r="BF395" s="161"/>
      <c r="BG395" s="161"/>
      <c r="BH395" s="161"/>
      <c r="BI395" s="161"/>
      <c r="BJ395" s="161"/>
      <c r="BK395" s="161"/>
      <c r="BL395" s="161"/>
      <c r="BM395" s="161"/>
      <c r="BN395" s="161"/>
      <c r="BO395" s="161"/>
      <c r="BP395" s="161"/>
      <c r="BQ395" s="161"/>
      <c r="BR395" s="161"/>
      <c r="BS395" s="161"/>
      <c r="BT395" s="161"/>
      <c r="BU395" s="161"/>
      <c r="BV395" s="161"/>
      <c r="BW395" s="161"/>
      <c r="BX395" s="161"/>
      <c r="BY395" s="161"/>
      <c r="BZ395" s="161"/>
      <c r="CA395" s="161"/>
      <c r="CB395" s="161"/>
      <c r="CC395" s="161"/>
      <c r="CD395" s="161"/>
      <c r="CE395" s="161"/>
      <c r="CF395" s="161"/>
      <c r="CG395" s="161"/>
    </row>
    <row r="396" spans="2:85" x14ac:dyDescent="0.2">
      <c r="B396" s="178"/>
      <c r="C396" s="178"/>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1"/>
      <c r="AL396" s="161"/>
      <c r="AM396" s="161"/>
      <c r="AN396" s="161"/>
      <c r="AO396" s="161"/>
      <c r="AP396" s="161"/>
      <c r="AQ396" s="161"/>
      <c r="AR396" s="161"/>
      <c r="AS396" s="161"/>
      <c r="AT396" s="161"/>
      <c r="AU396" s="161"/>
      <c r="AV396" s="161"/>
      <c r="AW396" s="161"/>
      <c r="AX396" s="161"/>
      <c r="AY396" s="161"/>
      <c r="AZ396" s="161"/>
      <c r="BA396" s="161"/>
      <c r="BB396" s="161"/>
      <c r="BC396" s="161"/>
      <c r="BD396" s="161"/>
      <c r="BE396" s="161"/>
      <c r="BF396" s="161"/>
      <c r="BG396" s="161"/>
      <c r="BH396" s="161"/>
      <c r="BI396" s="161"/>
      <c r="BJ396" s="161"/>
      <c r="BK396" s="161"/>
      <c r="BL396" s="161"/>
      <c r="BM396" s="161"/>
      <c r="BN396" s="161"/>
      <c r="BO396" s="161"/>
      <c r="BP396" s="161"/>
      <c r="BQ396" s="161"/>
      <c r="BR396" s="161"/>
      <c r="BS396" s="161"/>
      <c r="BT396" s="161"/>
      <c r="BU396" s="161"/>
      <c r="BV396" s="161"/>
      <c r="BW396" s="161"/>
      <c r="BX396" s="161"/>
      <c r="BY396" s="161"/>
      <c r="BZ396" s="161"/>
      <c r="CA396" s="161"/>
      <c r="CB396" s="161"/>
      <c r="CC396" s="161"/>
      <c r="CD396" s="161"/>
      <c r="CE396" s="161"/>
      <c r="CF396" s="161"/>
      <c r="CG396" s="161"/>
    </row>
    <row r="397" spans="2:85" x14ac:dyDescent="0.2">
      <c r="B397" s="178"/>
      <c r="C397" s="178"/>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61"/>
      <c r="BE397" s="161"/>
      <c r="BF397" s="161"/>
      <c r="BG397" s="161"/>
      <c r="BH397" s="161"/>
      <c r="BI397" s="161"/>
      <c r="BJ397" s="161"/>
      <c r="BK397" s="161"/>
      <c r="BL397" s="161"/>
      <c r="BM397" s="161"/>
      <c r="BN397" s="161"/>
      <c r="BO397" s="161"/>
      <c r="BP397" s="161"/>
      <c r="BQ397" s="161"/>
      <c r="BR397" s="161"/>
      <c r="BS397" s="161"/>
      <c r="BT397" s="161"/>
      <c r="BU397" s="161"/>
      <c r="BV397" s="161"/>
      <c r="BW397" s="161"/>
      <c r="BX397" s="161"/>
      <c r="BY397" s="161"/>
      <c r="BZ397" s="161"/>
      <c r="CA397" s="161"/>
      <c r="CB397" s="161"/>
      <c r="CC397" s="161"/>
      <c r="CD397" s="161"/>
      <c r="CE397" s="161"/>
      <c r="CF397" s="161"/>
      <c r="CG397" s="161"/>
    </row>
    <row r="398" spans="2:85" x14ac:dyDescent="0.2">
      <c r="B398" s="178"/>
      <c r="C398" s="178"/>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1"/>
      <c r="AL398" s="161"/>
      <c r="AM398" s="161"/>
      <c r="AN398" s="161"/>
      <c r="AO398" s="161"/>
      <c r="AP398" s="161"/>
      <c r="AQ398" s="161"/>
      <c r="AR398" s="161"/>
      <c r="AS398" s="161"/>
      <c r="AT398" s="161"/>
      <c r="AU398" s="161"/>
      <c r="AV398" s="161"/>
      <c r="AW398" s="161"/>
      <c r="AX398" s="161"/>
      <c r="AY398" s="161"/>
      <c r="AZ398" s="161"/>
      <c r="BA398" s="161"/>
      <c r="BB398" s="161"/>
      <c r="BC398" s="161"/>
      <c r="BD398" s="161"/>
      <c r="BE398" s="161"/>
      <c r="BF398" s="161"/>
      <c r="BG398" s="161"/>
      <c r="BH398" s="161"/>
      <c r="BI398" s="161"/>
      <c r="BJ398" s="161"/>
      <c r="BK398" s="161"/>
      <c r="BL398" s="161"/>
      <c r="BM398" s="161"/>
      <c r="BN398" s="161"/>
      <c r="BO398" s="161"/>
      <c r="BP398" s="161"/>
      <c r="BQ398" s="161"/>
      <c r="BR398" s="161"/>
      <c r="BS398" s="161"/>
      <c r="BT398" s="161"/>
      <c r="BU398" s="161"/>
      <c r="BV398" s="161"/>
      <c r="BW398" s="161"/>
      <c r="BX398" s="161"/>
      <c r="BY398" s="161"/>
      <c r="BZ398" s="161"/>
      <c r="CA398" s="161"/>
      <c r="CB398" s="161"/>
      <c r="CC398" s="161"/>
      <c r="CD398" s="161"/>
      <c r="CE398" s="161"/>
      <c r="CF398" s="161"/>
      <c r="CG398" s="161"/>
    </row>
    <row r="399" spans="2:85" x14ac:dyDescent="0.2">
      <c r="B399" s="178"/>
      <c r="C399" s="178"/>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c r="AH399" s="161"/>
      <c r="AI399" s="161"/>
      <c r="AJ399" s="161"/>
      <c r="AK399" s="161"/>
      <c r="AL399" s="161"/>
      <c r="AM399" s="161"/>
      <c r="AN399" s="161"/>
      <c r="AO399" s="161"/>
      <c r="AP399" s="161"/>
      <c r="AQ399" s="161"/>
      <c r="AR399" s="161"/>
      <c r="AS399" s="161"/>
      <c r="AT399" s="161"/>
      <c r="AU399" s="161"/>
      <c r="AV399" s="161"/>
      <c r="AW399" s="161"/>
      <c r="AX399" s="161"/>
      <c r="AY399" s="161"/>
      <c r="AZ399" s="161"/>
      <c r="BA399" s="161"/>
      <c r="BB399" s="161"/>
      <c r="BC399" s="161"/>
      <c r="BD399" s="161"/>
      <c r="BE399" s="161"/>
      <c r="BF399" s="161"/>
      <c r="BG399" s="161"/>
      <c r="BH399" s="161"/>
      <c r="BI399" s="161"/>
      <c r="BJ399" s="161"/>
      <c r="BK399" s="161"/>
      <c r="BL399" s="161"/>
      <c r="BM399" s="161"/>
      <c r="BN399" s="161"/>
      <c r="BO399" s="161"/>
      <c r="BP399" s="161"/>
      <c r="BQ399" s="161"/>
      <c r="BR399" s="161"/>
      <c r="BS399" s="161"/>
      <c r="BT399" s="161"/>
      <c r="BU399" s="161"/>
      <c r="BV399" s="161"/>
      <c r="BW399" s="161"/>
      <c r="BX399" s="161"/>
      <c r="BY399" s="161"/>
      <c r="BZ399" s="161"/>
      <c r="CA399" s="161"/>
      <c r="CB399" s="161"/>
      <c r="CC399" s="161"/>
      <c r="CD399" s="161"/>
      <c r="CE399" s="161"/>
      <c r="CF399" s="161"/>
      <c r="CG399" s="161"/>
    </row>
    <row r="400" spans="2:85" x14ac:dyDescent="0.2">
      <c r="B400" s="178"/>
      <c r="C400" s="178"/>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c r="AX400" s="161"/>
      <c r="AY400" s="161"/>
      <c r="AZ400" s="161"/>
      <c r="BA400" s="161"/>
      <c r="BB400" s="161"/>
      <c r="BC400" s="161"/>
      <c r="BD400" s="161"/>
      <c r="BE400" s="161"/>
      <c r="BF400" s="161"/>
      <c r="BG400" s="161"/>
      <c r="BH400" s="161"/>
      <c r="BI400" s="161"/>
      <c r="BJ400" s="161"/>
      <c r="BK400" s="161"/>
      <c r="BL400" s="161"/>
      <c r="BM400" s="161"/>
      <c r="BN400" s="161"/>
      <c r="BO400" s="161"/>
      <c r="BP400" s="161"/>
      <c r="BQ400" s="161"/>
      <c r="BR400" s="161"/>
      <c r="BS400" s="161"/>
      <c r="BT400" s="161"/>
      <c r="BU400" s="161"/>
      <c r="BV400" s="161"/>
      <c r="BW400" s="161"/>
      <c r="BX400" s="161"/>
      <c r="BY400" s="161"/>
      <c r="BZ400" s="161"/>
      <c r="CA400" s="161"/>
      <c r="CB400" s="161"/>
      <c r="CC400" s="161"/>
      <c r="CD400" s="161"/>
      <c r="CE400" s="161"/>
      <c r="CF400" s="161"/>
      <c r="CG400" s="161"/>
    </row>
    <row r="401" spans="2:85" x14ac:dyDescent="0.2">
      <c r="B401" s="178"/>
      <c r="C401" s="178"/>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c r="AL401" s="161"/>
      <c r="AM401" s="161"/>
      <c r="AN401" s="161"/>
      <c r="AO401" s="161"/>
      <c r="AP401" s="161"/>
      <c r="AQ401" s="161"/>
      <c r="AR401" s="161"/>
      <c r="AS401" s="161"/>
      <c r="AT401" s="161"/>
      <c r="AU401" s="161"/>
      <c r="AV401" s="161"/>
      <c r="AW401" s="161"/>
      <c r="AX401" s="161"/>
      <c r="AY401" s="161"/>
      <c r="AZ401" s="161"/>
      <c r="BA401" s="161"/>
      <c r="BB401" s="161"/>
      <c r="BC401" s="161"/>
      <c r="BD401" s="161"/>
      <c r="BE401" s="161"/>
      <c r="BF401" s="161"/>
      <c r="BG401" s="161"/>
      <c r="BH401" s="161"/>
      <c r="BI401" s="161"/>
      <c r="BJ401" s="161"/>
      <c r="BK401" s="161"/>
      <c r="BL401" s="161"/>
      <c r="BM401" s="161"/>
      <c r="BN401" s="161"/>
      <c r="BO401" s="161"/>
      <c r="BP401" s="161"/>
      <c r="BQ401" s="161"/>
      <c r="BR401" s="161"/>
      <c r="BS401" s="161"/>
      <c r="BT401" s="161"/>
      <c r="BU401" s="161"/>
      <c r="BV401" s="161"/>
      <c r="BW401" s="161"/>
      <c r="BX401" s="161"/>
      <c r="BY401" s="161"/>
      <c r="BZ401" s="161"/>
      <c r="CA401" s="161"/>
      <c r="CB401" s="161"/>
      <c r="CC401" s="161"/>
      <c r="CD401" s="161"/>
      <c r="CE401" s="161"/>
      <c r="CF401" s="161"/>
      <c r="CG401" s="161"/>
    </row>
    <row r="402" spans="2:85" x14ac:dyDescent="0.2">
      <c r="B402" s="178"/>
      <c r="C402" s="178"/>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1"/>
      <c r="AL402" s="161"/>
      <c r="AM402" s="161"/>
      <c r="AN402" s="161"/>
      <c r="AO402" s="161"/>
      <c r="AP402" s="161"/>
      <c r="AQ402" s="161"/>
      <c r="AR402" s="161"/>
      <c r="AS402" s="161"/>
      <c r="AT402" s="161"/>
      <c r="AU402" s="161"/>
      <c r="AV402" s="161"/>
      <c r="AW402" s="161"/>
      <c r="AX402" s="161"/>
      <c r="AY402" s="161"/>
      <c r="AZ402" s="161"/>
      <c r="BA402" s="161"/>
      <c r="BB402" s="161"/>
      <c r="BC402" s="161"/>
      <c r="BD402" s="161"/>
      <c r="BE402" s="161"/>
      <c r="BF402" s="161"/>
      <c r="BG402" s="161"/>
      <c r="BH402" s="161"/>
      <c r="BI402" s="161"/>
      <c r="BJ402" s="161"/>
      <c r="BK402" s="161"/>
      <c r="BL402" s="161"/>
      <c r="BM402" s="161"/>
      <c r="BN402" s="161"/>
      <c r="BO402" s="161"/>
      <c r="BP402" s="161"/>
      <c r="BQ402" s="161"/>
      <c r="BR402" s="161"/>
      <c r="BS402" s="161"/>
      <c r="BT402" s="161"/>
      <c r="BU402" s="161"/>
      <c r="BV402" s="161"/>
      <c r="BW402" s="161"/>
      <c r="BX402" s="161"/>
      <c r="BY402" s="161"/>
      <c r="BZ402" s="161"/>
      <c r="CA402" s="161"/>
      <c r="CB402" s="161"/>
      <c r="CC402" s="161"/>
      <c r="CD402" s="161"/>
      <c r="CE402" s="161"/>
      <c r="CF402" s="161"/>
      <c r="CG402" s="161"/>
    </row>
    <row r="403" spans="2:85" x14ac:dyDescent="0.2">
      <c r="B403" s="178"/>
      <c r="C403" s="178"/>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c r="AX403" s="161"/>
      <c r="AY403" s="161"/>
      <c r="AZ403" s="161"/>
      <c r="BA403" s="161"/>
      <c r="BB403" s="161"/>
      <c r="BC403" s="161"/>
      <c r="BD403" s="161"/>
      <c r="BE403" s="161"/>
      <c r="BF403" s="161"/>
      <c r="BG403" s="161"/>
      <c r="BH403" s="161"/>
      <c r="BI403" s="161"/>
      <c r="BJ403" s="161"/>
      <c r="BK403" s="161"/>
      <c r="BL403" s="161"/>
      <c r="BM403" s="161"/>
      <c r="BN403" s="161"/>
      <c r="BO403" s="161"/>
      <c r="BP403" s="161"/>
      <c r="BQ403" s="161"/>
      <c r="BR403" s="161"/>
      <c r="BS403" s="161"/>
      <c r="BT403" s="161"/>
      <c r="BU403" s="161"/>
      <c r="BV403" s="161"/>
      <c r="BW403" s="161"/>
      <c r="BX403" s="161"/>
      <c r="BY403" s="161"/>
      <c r="BZ403" s="161"/>
      <c r="CA403" s="161"/>
      <c r="CB403" s="161"/>
      <c r="CC403" s="161"/>
      <c r="CD403" s="161"/>
      <c r="CE403" s="161"/>
      <c r="CF403" s="161"/>
      <c r="CG403" s="161"/>
    </row>
    <row r="404" spans="2:85" x14ac:dyDescent="0.2">
      <c r="B404" s="178"/>
      <c r="C404" s="178"/>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1"/>
      <c r="AL404" s="161"/>
      <c r="AM404" s="161"/>
      <c r="AN404" s="161"/>
      <c r="AO404" s="161"/>
      <c r="AP404" s="161"/>
      <c r="AQ404" s="161"/>
      <c r="AR404" s="161"/>
      <c r="AS404" s="161"/>
      <c r="AT404" s="161"/>
      <c r="AU404" s="161"/>
      <c r="AV404" s="161"/>
      <c r="AW404" s="161"/>
      <c r="AX404" s="161"/>
      <c r="AY404" s="161"/>
      <c r="AZ404" s="161"/>
      <c r="BA404" s="161"/>
      <c r="BB404" s="161"/>
      <c r="BC404" s="161"/>
      <c r="BD404" s="161"/>
      <c r="BE404" s="161"/>
      <c r="BF404" s="161"/>
      <c r="BG404" s="161"/>
      <c r="BH404" s="161"/>
      <c r="BI404" s="161"/>
      <c r="BJ404" s="161"/>
      <c r="BK404" s="161"/>
      <c r="BL404" s="161"/>
      <c r="BM404" s="161"/>
      <c r="BN404" s="161"/>
      <c r="BO404" s="161"/>
      <c r="BP404" s="161"/>
      <c r="BQ404" s="161"/>
      <c r="BR404" s="161"/>
      <c r="BS404" s="161"/>
      <c r="BT404" s="161"/>
      <c r="BU404" s="161"/>
      <c r="BV404" s="161"/>
      <c r="BW404" s="161"/>
      <c r="BX404" s="161"/>
      <c r="BY404" s="161"/>
      <c r="BZ404" s="161"/>
      <c r="CA404" s="161"/>
      <c r="CB404" s="161"/>
      <c r="CC404" s="161"/>
      <c r="CD404" s="161"/>
      <c r="CE404" s="161"/>
      <c r="CF404" s="161"/>
      <c r="CG404" s="161"/>
    </row>
    <row r="405" spans="2:85" x14ac:dyDescent="0.2">
      <c r="B405" s="178"/>
      <c r="C405" s="178"/>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1"/>
      <c r="AL405" s="161"/>
      <c r="AM405" s="161"/>
      <c r="AN405" s="161"/>
      <c r="AO405" s="161"/>
      <c r="AP405" s="161"/>
      <c r="AQ405" s="161"/>
      <c r="AR405" s="161"/>
      <c r="AS405" s="161"/>
      <c r="AT405" s="161"/>
      <c r="AU405" s="161"/>
      <c r="AV405" s="161"/>
      <c r="AW405" s="161"/>
      <c r="AX405" s="161"/>
      <c r="AY405" s="161"/>
      <c r="AZ405" s="161"/>
      <c r="BA405" s="161"/>
      <c r="BB405" s="161"/>
      <c r="BC405" s="161"/>
      <c r="BD405" s="161"/>
      <c r="BE405" s="161"/>
      <c r="BF405" s="161"/>
      <c r="BG405" s="161"/>
      <c r="BH405" s="161"/>
      <c r="BI405" s="161"/>
      <c r="BJ405" s="161"/>
      <c r="BK405" s="161"/>
      <c r="BL405" s="161"/>
      <c r="BM405" s="161"/>
      <c r="BN405" s="161"/>
      <c r="BO405" s="161"/>
      <c r="BP405" s="161"/>
      <c r="BQ405" s="161"/>
      <c r="BR405" s="161"/>
      <c r="BS405" s="161"/>
      <c r="BT405" s="161"/>
      <c r="BU405" s="161"/>
      <c r="BV405" s="161"/>
      <c r="BW405" s="161"/>
      <c r="BX405" s="161"/>
      <c r="BY405" s="161"/>
      <c r="BZ405" s="161"/>
      <c r="CA405" s="161"/>
      <c r="CB405" s="161"/>
      <c r="CC405" s="161"/>
      <c r="CD405" s="161"/>
      <c r="CE405" s="161"/>
      <c r="CF405" s="161"/>
      <c r="CG405" s="161"/>
    </row>
    <row r="406" spans="2:85" x14ac:dyDescent="0.2">
      <c r="B406" s="178"/>
      <c r="C406" s="178"/>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c r="AX406" s="161"/>
      <c r="AY406" s="161"/>
      <c r="AZ406" s="161"/>
      <c r="BA406" s="161"/>
      <c r="BB406" s="161"/>
      <c r="BC406" s="161"/>
      <c r="BD406" s="161"/>
      <c r="BE406" s="161"/>
      <c r="BF406" s="161"/>
      <c r="BG406" s="161"/>
      <c r="BH406" s="161"/>
      <c r="BI406" s="161"/>
      <c r="BJ406" s="161"/>
      <c r="BK406" s="161"/>
      <c r="BL406" s="161"/>
      <c r="BM406" s="161"/>
      <c r="BN406" s="161"/>
      <c r="BO406" s="161"/>
      <c r="BP406" s="161"/>
      <c r="BQ406" s="161"/>
      <c r="BR406" s="161"/>
      <c r="BS406" s="161"/>
      <c r="BT406" s="161"/>
      <c r="BU406" s="161"/>
      <c r="BV406" s="161"/>
      <c r="BW406" s="161"/>
      <c r="BX406" s="161"/>
      <c r="BY406" s="161"/>
      <c r="BZ406" s="161"/>
      <c r="CA406" s="161"/>
      <c r="CB406" s="161"/>
      <c r="CC406" s="161"/>
      <c r="CD406" s="161"/>
      <c r="CE406" s="161"/>
      <c r="CF406" s="161"/>
      <c r="CG406" s="161"/>
    </row>
    <row r="407" spans="2:85" x14ac:dyDescent="0.2">
      <c r="B407" s="178"/>
      <c r="C407" s="178"/>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1"/>
      <c r="AL407" s="161"/>
      <c r="AM407" s="161"/>
      <c r="AN407" s="161"/>
      <c r="AO407" s="161"/>
      <c r="AP407" s="161"/>
      <c r="AQ407" s="161"/>
      <c r="AR407" s="161"/>
      <c r="AS407" s="161"/>
      <c r="AT407" s="161"/>
      <c r="AU407" s="161"/>
      <c r="AV407" s="161"/>
      <c r="AW407" s="161"/>
      <c r="AX407" s="161"/>
      <c r="AY407" s="161"/>
      <c r="AZ407" s="161"/>
      <c r="BA407" s="161"/>
      <c r="BB407" s="161"/>
      <c r="BC407" s="161"/>
      <c r="BD407" s="161"/>
      <c r="BE407" s="161"/>
      <c r="BF407" s="161"/>
      <c r="BG407" s="161"/>
      <c r="BH407" s="161"/>
      <c r="BI407" s="161"/>
      <c r="BJ407" s="161"/>
      <c r="BK407" s="161"/>
      <c r="BL407" s="161"/>
      <c r="BM407" s="161"/>
      <c r="BN407" s="161"/>
      <c r="BO407" s="161"/>
      <c r="BP407" s="161"/>
      <c r="BQ407" s="161"/>
      <c r="BR407" s="161"/>
      <c r="BS407" s="161"/>
      <c r="BT407" s="161"/>
      <c r="BU407" s="161"/>
      <c r="BV407" s="161"/>
      <c r="BW407" s="161"/>
      <c r="BX407" s="161"/>
      <c r="BY407" s="161"/>
      <c r="BZ407" s="161"/>
      <c r="CA407" s="161"/>
      <c r="CB407" s="161"/>
      <c r="CC407" s="161"/>
      <c r="CD407" s="161"/>
      <c r="CE407" s="161"/>
      <c r="CF407" s="161"/>
      <c r="CG407" s="161"/>
    </row>
    <row r="408" spans="2:85" x14ac:dyDescent="0.2">
      <c r="B408" s="178"/>
      <c r="C408" s="178"/>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1"/>
      <c r="AY408" s="161"/>
      <c r="AZ408" s="161"/>
      <c r="BA408" s="161"/>
      <c r="BB408" s="161"/>
      <c r="BC408" s="161"/>
      <c r="BD408" s="161"/>
      <c r="BE408" s="161"/>
      <c r="BF408" s="161"/>
      <c r="BG408" s="161"/>
      <c r="BH408" s="161"/>
      <c r="BI408" s="161"/>
      <c r="BJ408" s="161"/>
      <c r="BK408" s="161"/>
      <c r="BL408" s="161"/>
      <c r="BM408" s="161"/>
      <c r="BN408" s="161"/>
      <c r="BO408" s="161"/>
      <c r="BP408" s="161"/>
      <c r="BQ408" s="161"/>
      <c r="BR408" s="161"/>
      <c r="BS408" s="161"/>
      <c r="BT408" s="161"/>
      <c r="BU408" s="161"/>
      <c r="BV408" s="161"/>
      <c r="BW408" s="161"/>
      <c r="BX408" s="161"/>
      <c r="BY408" s="161"/>
      <c r="BZ408" s="161"/>
      <c r="CA408" s="161"/>
      <c r="CB408" s="161"/>
      <c r="CC408" s="161"/>
      <c r="CD408" s="161"/>
      <c r="CE408" s="161"/>
      <c r="CF408" s="161"/>
      <c r="CG408" s="161"/>
    </row>
    <row r="409" spans="2:85" x14ac:dyDescent="0.2">
      <c r="B409" s="178"/>
      <c r="C409" s="178"/>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c r="AX409" s="161"/>
      <c r="AY409" s="161"/>
      <c r="AZ409" s="161"/>
      <c r="BA409" s="161"/>
      <c r="BB409" s="161"/>
      <c r="BC409" s="161"/>
      <c r="BD409" s="161"/>
      <c r="BE409" s="161"/>
      <c r="BF409" s="161"/>
      <c r="BG409" s="161"/>
      <c r="BH409" s="161"/>
      <c r="BI409" s="161"/>
      <c r="BJ409" s="161"/>
      <c r="BK409" s="161"/>
      <c r="BL409" s="161"/>
      <c r="BM409" s="161"/>
      <c r="BN409" s="161"/>
      <c r="BO409" s="161"/>
      <c r="BP409" s="161"/>
      <c r="BQ409" s="161"/>
      <c r="BR409" s="161"/>
      <c r="BS409" s="161"/>
      <c r="BT409" s="161"/>
      <c r="BU409" s="161"/>
      <c r="BV409" s="161"/>
      <c r="BW409" s="161"/>
      <c r="BX409" s="161"/>
      <c r="BY409" s="161"/>
      <c r="BZ409" s="161"/>
      <c r="CA409" s="161"/>
      <c r="CB409" s="161"/>
      <c r="CC409" s="161"/>
      <c r="CD409" s="161"/>
      <c r="CE409" s="161"/>
      <c r="CF409" s="161"/>
      <c r="CG409" s="161"/>
    </row>
    <row r="410" spans="2:85" x14ac:dyDescent="0.2">
      <c r="B410" s="178"/>
      <c r="C410" s="178"/>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1"/>
      <c r="AL410" s="161"/>
      <c r="AM410" s="161"/>
      <c r="AN410" s="161"/>
      <c r="AO410" s="161"/>
      <c r="AP410" s="161"/>
      <c r="AQ410" s="161"/>
      <c r="AR410" s="161"/>
      <c r="AS410" s="161"/>
      <c r="AT410" s="161"/>
      <c r="AU410" s="161"/>
      <c r="AV410" s="161"/>
      <c r="AW410" s="161"/>
      <c r="AX410" s="161"/>
      <c r="AY410" s="161"/>
      <c r="AZ410" s="161"/>
      <c r="BA410" s="161"/>
      <c r="BB410" s="161"/>
      <c r="BC410" s="161"/>
      <c r="BD410" s="161"/>
      <c r="BE410" s="161"/>
      <c r="BF410" s="161"/>
      <c r="BG410" s="161"/>
      <c r="BH410" s="161"/>
      <c r="BI410" s="161"/>
      <c r="BJ410" s="161"/>
      <c r="BK410" s="161"/>
      <c r="BL410" s="161"/>
      <c r="BM410" s="161"/>
      <c r="BN410" s="161"/>
      <c r="BO410" s="161"/>
      <c r="BP410" s="161"/>
      <c r="BQ410" s="161"/>
      <c r="BR410" s="161"/>
      <c r="BS410" s="161"/>
      <c r="BT410" s="161"/>
      <c r="BU410" s="161"/>
      <c r="BV410" s="161"/>
      <c r="BW410" s="161"/>
      <c r="BX410" s="161"/>
      <c r="BY410" s="161"/>
      <c r="BZ410" s="161"/>
      <c r="CA410" s="161"/>
      <c r="CB410" s="161"/>
      <c r="CC410" s="161"/>
      <c r="CD410" s="161"/>
      <c r="CE410" s="161"/>
      <c r="CF410" s="161"/>
      <c r="CG410" s="161"/>
    </row>
    <row r="411" spans="2:85" x14ac:dyDescent="0.2">
      <c r="B411" s="178"/>
      <c r="C411" s="178"/>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1"/>
      <c r="AL411" s="161"/>
      <c r="AM411" s="161"/>
      <c r="AN411" s="161"/>
      <c r="AO411" s="161"/>
      <c r="AP411" s="161"/>
      <c r="AQ411" s="161"/>
      <c r="AR411" s="161"/>
      <c r="AS411" s="161"/>
      <c r="AT411" s="161"/>
      <c r="AU411" s="161"/>
      <c r="AV411" s="161"/>
      <c r="AW411" s="161"/>
      <c r="AX411" s="161"/>
      <c r="AY411" s="161"/>
      <c r="AZ411" s="161"/>
      <c r="BA411" s="161"/>
      <c r="BB411" s="161"/>
      <c r="BC411" s="161"/>
      <c r="BD411" s="161"/>
      <c r="BE411" s="161"/>
      <c r="BF411" s="161"/>
      <c r="BG411" s="161"/>
      <c r="BH411" s="161"/>
      <c r="BI411" s="161"/>
      <c r="BJ411" s="161"/>
      <c r="BK411" s="161"/>
      <c r="BL411" s="161"/>
      <c r="BM411" s="161"/>
      <c r="BN411" s="161"/>
      <c r="BO411" s="161"/>
      <c r="BP411" s="161"/>
      <c r="BQ411" s="161"/>
      <c r="BR411" s="161"/>
      <c r="BS411" s="161"/>
      <c r="BT411" s="161"/>
      <c r="BU411" s="161"/>
      <c r="BV411" s="161"/>
      <c r="BW411" s="161"/>
      <c r="BX411" s="161"/>
      <c r="BY411" s="161"/>
      <c r="BZ411" s="161"/>
      <c r="CA411" s="161"/>
      <c r="CB411" s="161"/>
      <c r="CC411" s="161"/>
      <c r="CD411" s="161"/>
      <c r="CE411" s="161"/>
      <c r="CF411" s="161"/>
      <c r="CG411" s="161"/>
    </row>
    <row r="412" spans="2:85" x14ac:dyDescent="0.2">
      <c r="B412" s="178"/>
      <c r="C412" s="178"/>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161"/>
      <c r="AW412" s="161"/>
      <c r="AX412" s="161"/>
      <c r="AY412" s="161"/>
      <c r="AZ412" s="161"/>
      <c r="BA412" s="161"/>
      <c r="BB412" s="161"/>
      <c r="BC412" s="161"/>
      <c r="BD412" s="161"/>
      <c r="BE412" s="161"/>
      <c r="BF412" s="161"/>
      <c r="BG412" s="161"/>
      <c r="BH412" s="161"/>
      <c r="BI412" s="161"/>
      <c r="BJ412" s="161"/>
      <c r="BK412" s="161"/>
      <c r="BL412" s="161"/>
      <c r="BM412" s="161"/>
      <c r="BN412" s="161"/>
      <c r="BO412" s="161"/>
      <c r="BP412" s="161"/>
      <c r="BQ412" s="161"/>
      <c r="BR412" s="161"/>
      <c r="BS412" s="161"/>
      <c r="BT412" s="161"/>
      <c r="BU412" s="161"/>
      <c r="BV412" s="161"/>
      <c r="BW412" s="161"/>
      <c r="BX412" s="161"/>
      <c r="BY412" s="161"/>
      <c r="BZ412" s="161"/>
      <c r="CA412" s="161"/>
      <c r="CB412" s="161"/>
      <c r="CC412" s="161"/>
      <c r="CD412" s="161"/>
      <c r="CE412" s="161"/>
      <c r="CF412" s="161"/>
      <c r="CG412" s="161"/>
    </row>
    <row r="413" spans="2:85" x14ac:dyDescent="0.2">
      <c r="B413" s="178"/>
      <c r="C413" s="178"/>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161"/>
      <c r="AW413" s="161"/>
      <c r="AX413" s="161"/>
      <c r="AY413" s="161"/>
      <c r="AZ413" s="161"/>
      <c r="BA413" s="161"/>
      <c r="BB413" s="161"/>
      <c r="BC413" s="161"/>
      <c r="BD413" s="161"/>
      <c r="BE413" s="161"/>
      <c r="BF413" s="161"/>
      <c r="BG413" s="161"/>
      <c r="BH413" s="161"/>
      <c r="BI413" s="161"/>
      <c r="BJ413" s="161"/>
      <c r="BK413" s="161"/>
      <c r="BL413" s="161"/>
      <c r="BM413" s="161"/>
      <c r="BN413" s="161"/>
      <c r="BO413" s="161"/>
      <c r="BP413" s="161"/>
      <c r="BQ413" s="161"/>
      <c r="BR413" s="161"/>
      <c r="BS413" s="161"/>
      <c r="BT413" s="161"/>
      <c r="BU413" s="161"/>
      <c r="BV413" s="161"/>
      <c r="BW413" s="161"/>
      <c r="BX413" s="161"/>
      <c r="BY413" s="161"/>
      <c r="BZ413" s="161"/>
      <c r="CA413" s="161"/>
      <c r="CB413" s="161"/>
      <c r="CC413" s="161"/>
      <c r="CD413" s="161"/>
      <c r="CE413" s="161"/>
      <c r="CF413" s="161"/>
      <c r="CG413" s="161"/>
    </row>
    <row r="414" spans="2:85" x14ac:dyDescent="0.2">
      <c r="B414" s="178"/>
      <c r="C414" s="178"/>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161"/>
      <c r="AW414" s="161"/>
      <c r="AX414" s="161"/>
      <c r="AY414" s="161"/>
      <c r="AZ414" s="161"/>
      <c r="BA414" s="161"/>
      <c r="BB414" s="161"/>
      <c r="BC414" s="161"/>
      <c r="BD414" s="161"/>
      <c r="BE414" s="161"/>
      <c r="BF414" s="161"/>
      <c r="BG414" s="161"/>
      <c r="BH414" s="161"/>
      <c r="BI414" s="161"/>
      <c r="BJ414" s="161"/>
      <c r="BK414" s="161"/>
      <c r="BL414" s="161"/>
      <c r="BM414" s="161"/>
      <c r="BN414" s="161"/>
      <c r="BO414" s="161"/>
      <c r="BP414" s="161"/>
      <c r="BQ414" s="161"/>
      <c r="BR414" s="161"/>
      <c r="BS414" s="161"/>
      <c r="BT414" s="161"/>
      <c r="BU414" s="161"/>
      <c r="BV414" s="161"/>
      <c r="BW414" s="161"/>
      <c r="BX414" s="161"/>
      <c r="BY414" s="161"/>
      <c r="BZ414" s="161"/>
      <c r="CA414" s="161"/>
      <c r="CB414" s="161"/>
      <c r="CC414" s="161"/>
      <c r="CD414" s="161"/>
      <c r="CE414" s="161"/>
      <c r="CF414" s="161"/>
      <c r="CG414" s="161"/>
    </row>
    <row r="415" spans="2:85" x14ac:dyDescent="0.2">
      <c r="B415" s="178"/>
      <c r="C415" s="178"/>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1"/>
      <c r="AL415" s="161"/>
      <c r="AM415" s="161"/>
      <c r="AN415" s="161"/>
      <c r="AO415" s="161"/>
      <c r="AP415" s="161"/>
      <c r="AQ415" s="161"/>
      <c r="AR415" s="161"/>
      <c r="AS415" s="161"/>
      <c r="AT415" s="161"/>
      <c r="AU415" s="161"/>
      <c r="AV415" s="161"/>
      <c r="AW415" s="161"/>
      <c r="AX415" s="161"/>
      <c r="AY415" s="161"/>
      <c r="AZ415" s="161"/>
      <c r="BA415" s="161"/>
      <c r="BB415" s="161"/>
      <c r="BC415" s="161"/>
      <c r="BD415" s="161"/>
      <c r="BE415" s="161"/>
      <c r="BF415" s="161"/>
      <c r="BG415" s="161"/>
      <c r="BH415" s="161"/>
      <c r="BI415" s="161"/>
      <c r="BJ415" s="161"/>
      <c r="BK415" s="161"/>
      <c r="BL415" s="161"/>
      <c r="BM415" s="161"/>
      <c r="BN415" s="161"/>
      <c r="BO415" s="161"/>
      <c r="BP415" s="161"/>
      <c r="BQ415" s="161"/>
      <c r="BR415" s="161"/>
      <c r="BS415" s="161"/>
      <c r="BT415" s="161"/>
      <c r="BU415" s="161"/>
      <c r="BV415" s="161"/>
      <c r="BW415" s="161"/>
      <c r="BX415" s="161"/>
      <c r="BY415" s="161"/>
      <c r="BZ415" s="161"/>
      <c r="CA415" s="161"/>
      <c r="CB415" s="161"/>
      <c r="CC415" s="161"/>
      <c r="CD415" s="161"/>
      <c r="CE415" s="161"/>
      <c r="CF415" s="161"/>
      <c r="CG415" s="161"/>
    </row>
    <row r="416" spans="2:85" x14ac:dyDescent="0.2">
      <c r="B416" s="178"/>
      <c r="C416" s="178"/>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1"/>
      <c r="AL416" s="161"/>
      <c r="AM416" s="161"/>
      <c r="AN416" s="161"/>
      <c r="AO416" s="161"/>
      <c r="AP416" s="161"/>
      <c r="AQ416" s="161"/>
      <c r="AR416" s="161"/>
      <c r="AS416" s="161"/>
      <c r="AT416" s="161"/>
      <c r="AU416" s="161"/>
      <c r="AV416" s="161"/>
      <c r="AW416" s="161"/>
      <c r="AX416" s="161"/>
      <c r="AY416" s="161"/>
      <c r="AZ416" s="161"/>
      <c r="BA416" s="161"/>
      <c r="BB416" s="161"/>
      <c r="BC416" s="161"/>
      <c r="BD416" s="161"/>
      <c r="BE416" s="161"/>
      <c r="BF416" s="161"/>
      <c r="BG416" s="161"/>
      <c r="BH416" s="161"/>
      <c r="BI416" s="161"/>
      <c r="BJ416" s="161"/>
      <c r="BK416" s="161"/>
      <c r="BL416" s="161"/>
      <c r="BM416" s="161"/>
      <c r="BN416" s="161"/>
      <c r="BO416" s="161"/>
      <c r="BP416" s="161"/>
      <c r="BQ416" s="161"/>
      <c r="BR416" s="161"/>
      <c r="BS416" s="161"/>
      <c r="BT416" s="161"/>
      <c r="BU416" s="161"/>
      <c r="BV416" s="161"/>
      <c r="BW416" s="161"/>
      <c r="BX416" s="161"/>
      <c r="BY416" s="161"/>
      <c r="BZ416" s="161"/>
      <c r="CA416" s="161"/>
      <c r="CB416" s="161"/>
      <c r="CC416" s="161"/>
      <c r="CD416" s="161"/>
      <c r="CE416" s="161"/>
      <c r="CF416" s="161"/>
      <c r="CG416" s="161"/>
    </row>
    <row r="417" spans="2:85" x14ac:dyDescent="0.2">
      <c r="B417" s="178"/>
      <c r="C417" s="178"/>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1"/>
      <c r="AL417" s="161"/>
      <c r="AM417" s="161"/>
      <c r="AN417" s="161"/>
      <c r="AO417" s="161"/>
      <c r="AP417" s="161"/>
      <c r="AQ417" s="161"/>
      <c r="AR417" s="161"/>
      <c r="AS417" s="161"/>
      <c r="AT417" s="161"/>
      <c r="AU417" s="161"/>
      <c r="AV417" s="161"/>
      <c r="AW417" s="161"/>
      <c r="AX417" s="161"/>
      <c r="AY417" s="161"/>
      <c r="AZ417" s="161"/>
      <c r="BA417" s="161"/>
      <c r="BB417" s="161"/>
      <c r="BC417" s="161"/>
      <c r="BD417" s="161"/>
      <c r="BE417" s="161"/>
      <c r="BF417" s="161"/>
      <c r="BG417" s="161"/>
      <c r="BH417" s="161"/>
      <c r="BI417" s="161"/>
      <c r="BJ417" s="161"/>
      <c r="BK417" s="161"/>
      <c r="BL417" s="161"/>
      <c r="BM417" s="161"/>
      <c r="BN417" s="161"/>
      <c r="BO417" s="161"/>
      <c r="BP417" s="161"/>
      <c r="BQ417" s="161"/>
      <c r="BR417" s="161"/>
      <c r="BS417" s="161"/>
      <c r="BT417" s="161"/>
      <c r="BU417" s="161"/>
      <c r="BV417" s="161"/>
      <c r="BW417" s="161"/>
      <c r="BX417" s="161"/>
      <c r="BY417" s="161"/>
      <c r="BZ417" s="161"/>
      <c r="CA417" s="161"/>
      <c r="CB417" s="161"/>
      <c r="CC417" s="161"/>
      <c r="CD417" s="161"/>
      <c r="CE417" s="161"/>
      <c r="CF417" s="161"/>
      <c r="CG417" s="161"/>
    </row>
    <row r="418" spans="2:85" x14ac:dyDescent="0.2">
      <c r="B418" s="178"/>
      <c r="C418" s="178"/>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c r="AO418" s="161"/>
      <c r="AP418" s="161"/>
      <c r="AQ418" s="161"/>
      <c r="AR418" s="161"/>
      <c r="AS418" s="161"/>
      <c r="AT418" s="161"/>
      <c r="AU418" s="161"/>
      <c r="AV418" s="161"/>
      <c r="AW418" s="161"/>
      <c r="AX418" s="161"/>
      <c r="AY418" s="161"/>
      <c r="AZ418" s="161"/>
      <c r="BA418" s="161"/>
      <c r="BB418" s="161"/>
      <c r="BC418" s="161"/>
      <c r="BD418" s="161"/>
      <c r="BE418" s="161"/>
      <c r="BF418" s="161"/>
      <c r="BG418" s="161"/>
      <c r="BH418" s="161"/>
      <c r="BI418" s="161"/>
      <c r="BJ418" s="161"/>
      <c r="BK418" s="161"/>
      <c r="BL418" s="161"/>
      <c r="BM418" s="161"/>
      <c r="BN418" s="161"/>
      <c r="BO418" s="161"/>
      <c r="BP418" s="161"/>
      <c r="BQ418" s="161"/>
      <c r="BR418" s="161"/>
      <c r="BS418" s="161"/>
      <c r="BT418" s="161"/>
      <c r="BU418" s="161"/>
      <c r="BV418" s="161"/>
      <c r="BW418" s="161"/>
      <c r="BX418" s="161"/>
      <c r="BY418" s="161"/>
      <c r="BZ418" s="161"/>
      <c r="CA418" s="161"/>
      <c r="CB418" s="161"/>
      <c r="CC418" s="161"/>
      <c r="CD418" s="161"/>
      <c r="CE418" s="161"/>
      <c r="CF418" s="161"/>
      <c r="CG418" s="161"/>
    </row>
    <row r="419" spans="2:85" x14ac:dyDescent="0.2">
      <c r="B419" s="178"/>
      <c r="C419" s="178"/>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1"/>
      <c r="AL419" s="161"/>
      <c r="AM419" s="161"/>
      <c r="AN419" s="161"/>
      <c r="AO419" s="161"/>
      <c r="AP419" s="161"/>
      <c r="AQ419" s="161"/>
      <c r="AR419" s="161"/>
      <c r="AS419" s="161"/>
      <c r="AT419" s="161"/>
      <c r="AU419" s="161"/>
      <c r="AV419" s="161"/>
      <c r="AW419" s="161"/>
      <c r="AX419" s="161"/>
      <c r="AY419" s="161"/>
      <c r="AZ419" s="161"/>
      <c r="BA419" s="161"/>
      <c r="BB419" s="161"/>
      <c r="BC419" s="161"/>
      <c r="BD419" s="161"/>
      <c r="BE419" s="161"/>
      <c r="BF419" s="161"/>
      <c r="BG419" s="161"/>
      <c r="BH419" s="161"/>
      <c r="BI419" s="161"/>
      <c r="BJ419" s="161"/>
      <c r="BK419" s="161"/>
      <c r="BL419" s="161"/>
      <c r="BM419" s="161"/>
      <c r="BN419" s="161"/>
      <c r="BO419" s="161"/>
      <c r="BP419" s="161"/>
      <c r="BQ419" s="161"/>
      <c r="BR419" s="161"/>
      <c r="BS419" s="161"/>
      <c r="BT419" s="161"/>
      <c r="BU419" s="161"/>
      <c r="BV419" s="161"/>
      <c r="BW419" s="161"/>
      <c r="BX419" s="161"/>
      <c r="BY419" s="161"/>
      <c r="BZ419" s="161"/>
      <c r="CA419" s="161"/>
      <c r="CB419" s="161"/>
      <c r="CC419" s="161"/>
      <c r="CD419" s="161"/>
      <c r="CE419" s="161"/>
      <c r="CF419" s="161"/>
      <c r="CG419" s="161"/>
    </row>
    <row r="420" spans="2:85" x14ac:dyDescent="0.2">
      <c r="B420" s="178"/>
      <c r="C420" s="178"/>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1"/>
      <c r="AL420" s="161"/>
      <c r="AM420" s="161"/>
      <c r="AN420" s="161"/>
      <c r="AO420" s="161"/>
      <c r="AP420" s="161"/>
      <c r="AQ420" s="161"/>
      <c r="AR420" s="161"/>
      <c r="AS420" s="161"/>
      <c r="AT420" s="161"/>
      <c r="AU420" s="161"/>
      <c r="AV420" s="161"/>
      <c r="AW420" s="161"/>
      <c r="AX420" s="161"/>
      <c r="AY420" s="161"/>
      <c r="AZ420" s="161"/>
      <c r="BA420" s="161"/>
      <c r="BB420" s="161"/>
      <c r="BC420" s="161"/>
      <c r="BD420" s="161"/>
      <c r="BE420" s="161"/>
      <c r="BF420" s="161"/>
      <c r="BG420" s="161"/>
      <c r="BH420" s="161"/>
      <c r="BI420" s="161"/>
      <c r="BJ420" s="161"/>
      <c r="BK420" s="161"/>
      <c r="BL420" s="161"/>
      <c r="BM420" s="161"/>
      <c r="BN420" s="161"/>
      <c r="BO420" s="161"/>
      <c r="BP420" s="161"/>
      <c r="BQ420" s="161"/>
      <c r="BR420" s="161"/>
      <c r="BS420" s="161"/>
      <c r="BT420" s="161"/>
      <c r="BU420" s="161"/>
      <c r="BV420" s="161"/>
      <c r="BW420" s="161"/>
      <c r="BX420" s="161"/>
      <c r="BY420" s="161"/>
      <c r="BZ420" s="161"/>
      <c r="CA420" s="161"/>
      <c r="CB420" s="161"/>
      <c r="CC420" s="161"/>
      <c r="CD420" s="161"/>
      <c r="CE420" s="161"/>
      <c r="CF420" s="161"/>
      <c r="CG420" s="161"/>
    </row>
    <row r="421" spans="2:85" x14ac:dyDescent="0.2">
      <c r="B421" s="178"/>
      <c r="C421" s="178"/>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1"/>
      <c r="AL421" s="161"/>
      <c r="AM421" s="161"/>
      <c r="AN421" s="161"/>
      <c r="AO421" s="161"/>
      <c r="AP421" s="161"/>
      <c r="AQ421" s="161"/>
      <c r="AR421" s="161"/>
      <c r="AS421" s="161"/>
      <c r="AT421" s="161"/>
      <c r="AU421" s="161"/>
      <c r="AV421" s="161"/>
      <c r="AW421" s="161"/>
      <c r="AX421" s="161"/>
      <c r="AY421" s="161"/>
      <c r="AZ421" s="161"/>
      <c r="BA421" s="161"/>
      <c r="BB421" s="161"/>
      <c r="BC421" s="161"/>
      <c r="BD421" s="161"/>
      <c r="BE421" s="161"/>
      <c r="BF421" s="161"/>
      <c r="BG421" s="161"/>
      <c r="BH421" s="161"/>
      <c r="BI421" s="161"/>
      <c r="BJ421" s="161"/>
      <c r="BK421" s="161"/>
      <c r="BL421" s="161"/>
      <c r="BM421" s="161"/>
      <c r="BN421" s="161"/>
      <c r="BO421" s="161"/>
      <c r="BP421" s="161"/>
      <c r="BQ421" s="161"/>
      <c r="BR421" s="161"/>
      <c r="BS421" s="161"/>
      <c r="BT421" s="161"/>
      <c r="BU421" s="161"/>
      <c r="BV421" s="161"/>
      <c r="BW421" s="161"/>
      <c r="BX421" s="161"/>
      <c r="BY421" s="161"/>
      <c r="BZ421" s="161"/>
      <c r="CA421" s="161"/>
      <c r="CB421" s="161"/>
      <c r="CC421" s="161"/>
      <c r="CD421" s="161"/>
      <c r="CE421" s="161"/>
      <c r="CF421" s="161"/>
      <c r="CG421" s="161"/>
    </row>
    <row r="422" spans="2:85" x14ac:dyDescent="0.2">
      <c r="B422" s="178"/>
      <c r="C422" s="178"/>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1"/>
      <c r="AL422" s="161"/>
      <c r="AM422" s="161"/>
      <c r="AN422" s="161"/>
      <c r="AO422" s="161"/>
      <c r="AP422" s="161"/>
      <c r="AQ422" s="161"/>
      <c r="AR422" s="161"/>
      <c r="AS422" s="161"/>
      <c r="AT422" s="161"/>
      <c r="AU422" s="161"/>
      <c r="AV422" s="161"/>
      <c r="AW422" s="161"/>
      <c r="AX422" s="161"/>
      <c r="AY422" s="161"/>
      <c r="AZ422" s="161"/>
      <c r="BA422" s="161"/>
      <c r="BB422" s="161"/>
      <c r="BC422" s="161"/>
      <c r="BD422" s="161"/>
      <c r="BE422" s="161"/>
      <c r="BF422" s="161"/>
      <c r="BG422" s="161"/>
      <c r="BH422" s="161"/>
      <c r="BI422" s="161"/>
      <c r="BJ422" s="161"/>
      <c r="BK422" s="161"/>
      <c r="BL422" s="161"/>
      <c r="BM422" s="161"/>
      <c r="BN422" s="161"/>
      <c r="BO422" s="161"/>
      <c r="BP422" s="161"/>
      <c r="BQ422" s="161"/>
      <c r="BR422" s="161"/>
      <c r="BS422" s="161"/>
      <c r="BT422" s="161"/>
      <c r="BU422" s="161"/>
      <c r="BV422" s="161"/>
      <c r="BW422" s="161"/>
      <c r="BX422" s="161"/>
      <c r="BY422" s="161"/>
      <c r="BZ422" s="161"/>
      <c r="CA422" s="161"/>
      <c r="CB422" s="161"/>
      <c r="CC422" s="161"/>
      <c r="CD422" s="161"/>
      <c r="CE422" s="161"/>
      <c r="CF422" s="161"/>
      <c r="CG422" s="161"/>
    </row>
    <row r="423" spans="2:85" x14ac:dyDescent="0.2">
      <c r="B423" s="178"/>
      <c r="C423" s="178"/>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1"/>
      <c r="AL423" s="161"/>
      <c r="AM423" s="161"/>
      <c r="AN423" s="161"/>
      <c r="AO423" s="161"/>
      <c r="AP423" s="161"/>
      <c r="AQ423" s="161"/>
      <c r="AR423" s="161"/>
      <c r="AS423" s="161"/>
      <c r="AT423" s="161"/>
      <c r="AU423" s="161"/>
      <c r="AV423" s="161"/>
      <c r="AW423" s="161"/>
      <c r="AX423" s="161"/>
      <c r="AY423" s="161"/>
      <c r="AZ423" s="161"/>
      <c r="BA423" s="161"/>
      <c r="BB423" s="161"/>
      <c r="BC423" s="161"/>
      <c r="BD423" s="161"/>
      <c r="BE423" s="161"/>
      <c r="BF423" s="161"/>
      <c r="BG423" s="161"/>
      <c r="BH423" s="161"/>
      <c r="BI423" s="161"/>
      <c r="BJ423" s="161"/>
      <c r="BK423" s="161"/>
      <c r="BL423" s="161"/>
      <c r="BM423" s="161"/>
      <c r="BN423" s="161"/>
      <c r="BO423" s="161"/>
      <c r="BP423" s="161"/>
      <c r="BQ423" s="161"/>
      <c r="BR423" s="161"/>
      <c r="BS423" s="161"/>
      <c r="BT423" s="161"/>
      <c r="BU423" s="161"/>
      <c r="BV423" s="161"/>
      <c r="BW423" s="161"/>
      <c r="BX423" s="161"/>
      <c r="BY423" s="161"/>
      <c r="BZ423" s="161"/>
      <c r="CA423" s="161"/>
      <c r="CB423" s="161"/>
      <c r="CC423" s="161"/>
      <c r="CD423" s="161"/>
      <c r="CE423" s="161"/>
      <c r="CF423" s="161"/>
      <c r="CG423" s="161"/>
    </row>
    <row r="424" spans="2:85" x14ac:dyDescent="0.2">
      <c r="B424" s="178"/>
      <c r="C424" s="178"/>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1"/>
      <c r="AL424" s="161"/>
      <c r="AM424" s="161"/>
      <c r="AN424" s="161"/>
      <c r="AO424" s="161"/>
      <c r="AP424" s="161"/>
      <c r="AQ424" s="161"/>
      <c r="AR424" s="161"/>
      <c r="AS424" s="161"/>
      <c r="AT424" s="161"/>
      <c r="AU424" s="161"/>
      <c r="AV424" s="161"/>
      <c r="AW424" s="161"/>
      <c r="AX424" s="161"/>
      <c r="AY424" s="161"/>
      <c r="AZ424" s="161"/>
      <c r="BA424" s="161"/>
      <c r="BB424" s="161"/>
      <c r="BC424" s="161"/>
      <c r="BD424" s="161"/>
      <c r="BE424" s="161"/>
      <c r="BF424" s="161"/>
      <c r="BG424" s="161"/>
      <c r="BH424" s="161"/>
      <c r="BI424" s="161"/>
      <c r="BJ424" s="161"/>
      <c r="BK424" s="161"/>
      <c r="BL424" s="161"/>
      <c r="BM424" s="161"/>
      <c r="BN424" s="161"/>
      <c r="BO424" s="161"/>
      <c r="BP424" s="161"/>
      <c r="BQ424" s="161"/>
      <c r="BR424" s="161"/>
      <c r="BS424" s="161"/>
      <c r="BT424" s="161"/>
      <c r="BU424" s="161"/>
      <c r="BV424" s="161"/>
      <c r="BW424" s="161"/>
      <c r="BX424" s="161"/>
      <c r="BY424" s="161"/>
      <c r="BZ424" s="161"/>
      <c r="CA424" s="161"/>
      <c r="CB424" s="161"/>
      <c r="CC424" s="161"/>
      <c r="CD424" s="161"/>
      <c r="CE424" s="161"/>
      <c r="CF424" s="161"/>
      <c r="CG424" s="161"/>
    </row>
    <row r="425" spans="2:85" x14ac:dyDescent="0.2">
      <c r="B425" s="178"/>
      <c r="C425" s="178"/>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1"/>
      <c r="AL425" s="161"/>
      <c r="AM425" s="161"/>
      <c r="AN425" s="161"/>
      <c r="AO425" s="161"/>
      <c r="AP425" s="161"/>
      <c r="AQ425" s="161"/>
      <c r="AR425" s="161"/>
      <c r="AS425" s="161"/>
      <c r="AT425" s="161"/>
      <c r="AU425" s="161"/>
      <c r="AV425" s="161"/>
      <c r="AW425" s="161"/>
      <c r="AX425" s="161"/>
      <c r="AY425" s="161"/>
      <c r="AZ425" s="161"/>
      <c r="BA425" s="161"/>
      <c r="BB425" s="161"/>
      <c r="BC425" s="161"/>
      <c r="BD425" s="161"/>
      <c r="BE425" s="161"/>
      <c r="BF425" s="161"/>
      <c r="BG425" s="161"/>
      <c r="BH425" s="161"/>
      <c r="BI425" s="161"/>
      <c r="BJ425" s="161"/>
      <c r="BK425" s="161"/>
      <c r="BL425" s="161"/>
      <c r="BM425" s="161"/>
      <c r="BN425" s="161"/>
      <c r="BO425" s="161"/>
      <c r="BP425" s="161"/>
      <c r="BQ425" s="161"/>
      <c r="BR425" s="161"/>
      <c r="BS425" s="161"/>
      <c r="BT425" s="161"/>
      <c r="BU425" s="161"/>
      <c r="BV425" s="161"/>
      <c r="BW425" s="161"/>
      <c r="BX425" s="161"/>
      <c r="BY425" s="161"/>
      <c r="BZ425" s="161"/>
      <c r="CA425" s="161"/>
      <c r="CB425" s="161"/>
      <c r="CC425" s="161"/>
      <c r="CD425" s="161"/>
      <c r="CE425" s="161"/>
      <c r="CF425" s="161"/>
      <c r="CG425" s="161"/>
    </row>
    <row r="426" spans="2:85" x14ac:dyDescent="0.2">
      <c r="B426" s="178"/>
      <c r="C426" s="178"/>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1"/>
      <c r="AL426" s="161"/>
      <c r="AM426" s="161"/>
      <c r="AN426" s="161"/>
      <c r="AO426" s="161"/>
      <c r="AP426" s="161"/>
      <c r="AQ426" s="161"/>
      <c r="AR426" s="161"/>
      <c r="AS426" s="161"/>
      <c r="AT426" s="161"/>
      <c r="AU426" s="161"/>
      <c r="AV426" s="161"/>
      <c r="AW426" s="161"/>
      <c r="AX426" s="161"/>
      <c r="AY426" s="161"/>
      <c r="AZ426" s="161"/>
      <c r="BA426" s="161"/>
      <c r="BB426" s="161"/>
      <c r="BC426" s="161"/>
      <c r="BD426" s="161"/>
      <c r="BE426" s="161"/>
      <c r="BF426" s="161"/>
      <c r="BG426" s="161"/>
      <c r="BH426" s="161"/>
      <c r="BI426" s="161"/>
      <c r="BJ426" s="161"/>
      <c r="BK426" s="161"/>
      <c r="BL426" s="161"/>
      <c r="BM426" s="161"/>
      <c r="BN426" s="161"/>
      <c r="BO426" s="161"/>
      <c r="BP426" s="161"/>
      <c r="BQ426" s="161"/>
      <c r="BR426" s="161"/>
      <c r="BS426" s="161"/>
      <c r="BT426" s="161"/>
      <c r="BU426" s="161"/>
      <c r="BV426" s="161"/>
      <c r="BW426" s="161"/>
      <c r="BX426" s="161"/>
      <c r="BY426" s="161"/>
      <c r="BZ426" s="161"/>
      <c r="CA426" s="161"/>
      <c r="CB426" s="161"/>
      <c r="CC426" s="161"/>
      <c r="CD426" s="161"/>
      <c r="CE426" s="161"/>
      <c r="CF426" s="161"/>
      <c r="CG426" s="161"/>
    </row>
    <row r="427" spans="2:85" x14ac:dyDescent="0.2">
      <c r="B427" s="178"/>
      <c r="C427" s="178"/>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1"/>
      <c r="AY427" s="161"/>
      <c r="AZ427" s="161"/>
      <c r="BA427" s="161"/>
      <c r="BB427" s="161"/>
      <c r="BC427" s="161"/>
      <c r="BD427" s="161"/>
      <c r="BE427" s="161"/>
      <c r="BF427" s="161"/>
      <c r="BG427" s="161"/>
      <c r="BH427" s="161"/>
      <c r="BI427" s="161"/>
      <c r="BJ427" s="161"/>
      <c r="BK427" s="161"/>
      <c r="BL427" s="161"/>
      <c r="BM427" s="161"/>
      <c r="BN427" s="161"/>
      <c r="BO427" s="161"/>
      <c r="BP427" s="161"/>
      <c r="BQ427" s="161"/>
      <c r="BR427" s="161"/>
      <c r="BS427" s="161"/>
      <c r="BT427" s="161"/>
      <c r="BU427" s="161"/>
      <c r="BV427" s="161"/>
      <c r="BW427" s="161"/>
      <c r="BX427" s="161"/>
      <c r="BY427" s="161"/>
      <c r="BZ427" s="161"/>
      <c r="CA427" s="161"/>
      <c r="CB427" s="161"/>
      <c r="CC427" s="161"/>
      <c r="CD427" s="161"/>
      <c r="CE427" s="161"/>
      <c r="CF427" s="161"/>
      <c r="CG427" s="161"/>
    </row>
    <row r="428" spans="2:85" x14ac:dyDescent="0.2">
      <c r="B428" s="178"/>
      <c r="C428" s="178"/>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1"/>
      <c r="AY428" s="161"/>
      <c r="AZ428" s="161"/>
      <c r="BA428" s="161"/>
      <c r="BB428" s="161"/>
      <c r="BC428" s="161"/>
      <c r="BD428" s="161"/>
      <c r="BE428" s="161"/>
      <c r="BF428" s="161"/>
      <c r="BG428" s="161"/>
      <c r="BH428" s="161"/>
      <c r="BI428" s="161"/>
      <c r="BJ428" s="161"/>
      <c r="BK428" s="161"/>
      <c r="BL428" s="161"/>
      <c r="BM428" s="161"/>
      <c r="BN428" s="161"/>
      <c r="BO428" s="161"/>
      <c r="BP428" s="161"/>
      <c r="BQ428" s="161"/>
      <c r="BR428" s="161"/>
      <c r="BS428" s="161"/>
      <c r="BT428" s="161"/>
      <c r="BU428" s="161"/>
      <c r="BV428" s="161"/>
      <c r="BW428" s="161"/>
      <c r="BX428" s="161"/>
      <c r="BY428" s="161"/>
      <c r="BZ428" s="161"/>
      <c r="CA428" s="161"/>
      <c r="CB428" s="161"/>
      <c r="CC428" s="161"/>
      <c r="CD428" s="161"/>
      <c r="CE428" s="161"/>
      <c r="CF428" s="161"/>
      <c r="CG428" s="161"/>
    </row>
    <row r="429" spans="2:85" x14ac:dyDescent="0.2">
      <c r="B429" s="178"/>
      <c r="C429" s="178"/>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1"/>
      <c r="AY429" s="161"/>
      <c r="AZ429" s="161"/>
      <c r="BA429" s="161"/>
      <c r="BB429" s="161"/>
      <c r="BC429" s="161"/>
      <c r="BD429" s="161"/>
      <c r="BE429" s="161"/>
      <c r="BF429" s="161"/>
      <c r="BG429" s="161"/>
      <c r="BH429" s="161"/>
      <c r="BI429" s="161"/>
      <c r="BJ429" s="161"/>
      <c r="BK429" s="161"/>
      <c r="BL429" s="161"/>
      <c r="BM429" s="161"/>
      <c r="BN429" s="161"/>
      <c r="BO429" s="161"/>
      <c r="BP429" s="161"/>
      <c r="BQ429" s="161"/>
      <c r="BR429" s="161"/>
      <c r="BS429" s="161"/>
      <c r="BT429" s="161"/>
      <c r="BU429" s="161"/>
      <c r="BV429" s="161"/>
      <c r="BW429" s="161"/>
      <c r="BX429" s="161"/>
      <c r="BY429" s="161"/>
      <c r="BZ429" s="161"/>
      <c r="CA429" s="161"/>
      <c r="CB429" s="161"/>
      <c r="CC429" s="161"/>
      <c r="CD429" s="161"/>
      <c r="CE429" s="161"/>
      <c r="CF429" s="161"/>
      <c r="CG429" s="161"/>
    </row>
    <row r="430" spans="2:85" x14ac:dyDescent="0.2">
      <c r="B430" s="178"/>
      <c r="C430" s="178"/>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c r="AX430" s="161"/>
      <c r="AY430" s="161"/>
      <c r="AZ430" s="161"/>
      <c r="BA430" s="161"/>
      <c r="BB430" s="161"/>
      <c r="BC430" s="161"/>
      <c r="BD430" s="161"/>
      <c r="BE430" s="161"/>
      <c r="BF430" s="161"/>
      <c r="BG430" s="161"/>
      <c r="BH430" s="161"/>
      <c r="BI430" s="161"/>
      <c r="BJ430" s="161"/>
      <c r="BK430" s="161"/>
      <c r="BL430" s="161"/>
      <c r="BM430" s="161"/>
      <c r="BN430" s="161"/>
      <c r="BO430" s="161"/>
      <c r="BP430" s="161"/>
      <c r="BQ430" s="161"/>
      <c r="BR430" s="161"/>
      <c r="BS430" s="161"/>
      <c r="BT430" s="161"/>
      <c r="BU430" s="161"/>
      <c r="BV430" s="161"/>
      <c r="BW430" s="161"/>
      <c r="BX430" s="161"/>
      <c r="BY430" s="161"/>
      <c r="BZ430" s="161"/>
      <c r="CA430" s="161"/>
      <c r="CB430" s="161"/>
      <c r="CC430" s="161"/>
      <c r="CD430" s="161"/>
      <c r="CE430" s="161"/>
      <c r="CF430" s="161"/>
      <c r="CG430" s="161"/>
    </row>
    <row r="431" spans="2:85" x14ac:dyDescent="0.2">
      <c r="B431" s="178"/>
      <c r="C431" s="178"/>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c r="AH431" s="161"/>
      <c r="AI431" s="161"/>
      <c r="AJ431" s="161"/>
      <c r="AK431" s="161"/>
      <c r="AL431" s="161"/>
      <c r="AM431" s="161"/>
      <c r="AN431" s="161"/>
      <c r="AO431" s="161"/>
      <c r="AP431" s="161"/>
      <c r="AQ431" s="161"/>
      <c r="AR431" s="161"/>
      <c r="AS431" s="161"/>
      <c r="AT431" s="161"/>
      <c r="AU431" s="161"/>
      <c r="AV431" s="161"/>
      <c r="AW431" s="161"/>
      <c r="AX431" s="161"/>
      <c r="AY431" s="161"/>
      <c r="AZ431" s="161"/>
      <c r="BA431" s="161"/>
      <c r="BB431" s="161"/>
      <c r="BC431" s="161"/>
      <c r="BD431" s="161"/>
      <c r="BE431" s="161"/>
      <c r="BF431" s="161"/>
      <c r="BG431" s="161"/>
      <c r="BH431" s="161"/>
      <c r="BI431" s="161"/>
      <c r="BJ431" s="161"/>
      <c r="BK431" s="161"/>
      <c r="BL431" s="161"/>
      <c r="BM431" s="161"/>
      <c r="BN431" s="161"/>
      <c r="BO431" s="161"/>
      <c r="BP431" s="161"/>
      <c r="BQ431" s="161"/>
      <c r="BR431" s="161"/>
      <c r="BS431" s="161"/>
      <c r="BT431" s="161"/>
      <c r="BU431" s="161"/>
      <c r="BV431" s="161"/>
      <c r="BW431" s="161"/>
      <c r="BX431" s="161"/>
      <c r="BY431" s="161"/>
      <c r="BZ431" s="161"/>
      <c r="CA431" s="161"/>
      <c r="CB431" s="161"/>
      <c r="CC431" s="161"/>
      <c r="CD431" s="161"/>
      <c r="CE431" s="161"/>
      <c r="CF431" s="161"/>
      <c r="CG431" s="161"/>
    </row>
    <row r="432" spans="2:85" x14ac:dyDescent="0.2">
      <c r="B432" s="178"/>
      <c r="C432" s="178"/>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c r="AH432" s="161"/>
      <c r="AI432" s="161"/>
      <c r="AJ432" s="161"/>
      <c r="AK432" s="161"/>
      <c r="AL432" s="161"/>
      <c r="AM432" s="161"/>
      <c r="AN432" s="161"/>
      <c r="AO432" s="161"/>
      <c r="AP432" s="161"/>
      <c r="AQ432" s="161"/>
      <c r="AR432" s="161"/>
      <c r="AS432" s="161"/>
      <c r="AT432" s="161"/>
      <c r="AU432" s="161"/>
      <c r="AV432" s="161"/>
      <c r="AW432" s="161"/>
      <c r="AX432" s="161"/>
      <c r="AY432" s="161"/>
      <c r="AZ432" s="161"/>
      <c r="BA432" s="161"/>
      <c r="BB432" s="161"/>
      <c r="BC432" s="161"/>
      <c r="BD432" s="161"/>
      <c r="BE432" s="161"/>
      <c r="BF432" s="161"/>
      <c r="BG432" s="161"/>
      <c r="BH432" s="161"/>
      <c r="BI432" s="161"/>
      <c r="BJ432" s="161"/>
      <c r="BK432" s="161"/>
      <c r="BL432" s="161"/>
      <c r="BM432" s="161"/>
      <c r="BN432" s="161"/>
      <c r="BO432" s="161"/>
      <c r="BP432" s="161"/>
      <c r="BQ432" s="161"/>
      <c r="BR432" s="161"/>
      <c r="BS432" s="161"/>
      <c r="BT432" s="161"/>
      <c r="BU432" s="161"/>
      <c r="BV432" s="161"/>
      <c r="BW432" s="161"/>
      <c r="BX432" s="161"/>
      <c r="BY432" s="161"/>
      <c r="BZ432" s="161"/>
      <c r="CA432" s="161"/>
      <c r="CB432" s="161"/>
      <c r="CC432" s="161"/>
      <c r="CD432" s="161"/>
      <c r="CE432" s="161"/>
      <c r="CF432" s="161"/>
      <c r="CG432" s="161"/>
    </row>
    <row r="433" spans="2:85" x14ac:dyDescent="0.2">
      <c r="B433" s="178"/>
      <c r="C433" s="178"/>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1"/>
      <c r="AL433" s="161"/>
      <c r="AM433" s="161"/>
      <c r="AN433" s="161"/>
      <c r="AO433" s="161"/>
      <c r="AP433" s="161"/>
      <c r="AQ433" s="161"/>
      <c r="AR433" s="161"/>
      <c r="AS433" s="161"/>
      <c r="AT433" s="161"/>
      <c r="AU433" s="161"/>
      <c r="AV433" s="161"/>
      <c r="AW433" s="161"/>
      <c r="AX433" s="161"/>
      <c r="AY433" s="161"/>
      <c r="AZ433" s="161"/>
      <c r="BA433" s="161"/>
      <c r="BB433" s="161"/>
      <c r="BC433" s="161"/>
      <c r="BD433" s="161"/>
      <c r="BE433" s="161"/>
      <c r="BF433" s="161"/>
      <c r="BG433" s="161"/>
      <c r="BH433" s="161"/>
      <c r="BI433" s="161"/>
      <c r="BJ433" s="161"/>
      <c r="BK433" s="161"/>
      <c r="BL433" s="161"/>
      <c r="BM433" s="161"/>
      <c r="BN433" s="161"/>
      <c r="BO433" s="161"/>
      <c r="BP433" s="161"/>
      <c r="BQ433" s="161"/>
      <c r="BR433" s="161"/>
      <c r="BS433" s="161"/>
      <c r="BT433" s="161"/>
      <c r="BU433" s="161"/>
      <c r="BV433" s="161"/>
      <c r="BW433" s="161"/>
      <c r="BX433" s="161"/>
      <c r="BY433" s="161"/>
      <c r="BZ433" s="161"/>
      <c r="CA433" s="161"/>
      <c r="CB433" s="161"/>
      <c r="CC433" s="161"/>
      <c r="CD433" s="161"/>
      <c r="CE433" s="161"/>
      <c r="CF433" s="161"/>
      <c r="CG433" s="161"/>
    </row>
    <row r="434" spans="2:85" x14ac:dyDescent="0.2">
      <c r="B434" s="178"/>
      <c r="C434" s="178"/>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1"/>
      <c r="AL434" s="161"/>
      <c r="AM434" s="161"/>
      <c r="AN434" s="161"/>
      <c r="AO434" s="161"/>
      <c r="AP434" s="161"/>
      <c r="AQ434" s="161"/>
      <c r="AR434" s="161"/>
      <c r="AS434" s="161"/>
      <c r="AT434" s="161"/>
      <c r="AU434" s="161"/>
      <c r="AV434" s="161"/>
      <c r="AW434" s="161"/>
      <c r="AX434" s="161"/>
      <c r="AY434" s="161"/>
      <c r="AZ434" s="161"/>
      <c r="BA434" s="161"/>
      <c r="BB434" s="161"/>
      <c r="BC434" s="161"/>
      <c r="BD434" s="161"/>
      <c r="BE434" s="161"/>
      <c r="BF434" s="161"/>
      <c r="BG434" s="161"/>
      <c r="BH434" s="161"/>
      <c r="BI434" s="161"/>
      <c r="BJ434" s="161"/>
      <c r="BK434" s="161"/>
      <c r="BL434" s="161"/>
      <c r="BM434" s="161"/>
      <c r="BN434" s="161"/>
      <c r="BO434" s="161"/>
      <c r="BP434" s="161"/>
      <c r="BQ434" s="161"/>
      <c r="BR434" s="161"/>
      <c r="BS434" s="161"/>
      <c r="BT434" s="161"/>
      <c r="BU434" s="161"/>
      <c r="BV434" s="161"/>
      <c r="BW434" s="161"/>
      <c r="BX434" s="161"/>
      <c r="BY434" s="161"/>
      <c r="BZ434" s="161"/>
      <c r="CA434" s="161"/>
      <c r="CB434" s="161"/>
      <c r="CC434" s="161"/>
      <c r="CD434" s="161"/>
      <c r="CE434" s="161"/>
      <c r="CF434" s="161"/>
      <c r="CG434" s="161"/>
    </row>
    <row r="435" spans="2:85" x14ac:dyDescent="0.2">
      <c r="B435" s="178"/>
      <c r="C435" s="178"/>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1"/>
      <c r="AL435" s="161"/>
      <c r="AM435" s="161"/>
      <c r="AN435" s="161"/>
      <c r="AO435" s="161"/>
      <c r="AP435" s="161"/>
      <c r="AQ435" s="161"/>
      <c r="AR435" s="161"/>
      <c r="AS435" s="161"/>
      <c r="AT435" s="161"/>
      <c r="AU435" s="161"/>
      <c r="AV435" s="161"/>
      <c r="AW435" s="161"/>
      <c r="AX435" s="161"/>
      <c r="AY435" s="161"/>
      <c r="AZ435" s="161"/>
      <c r="BA435" s="161"/>
      <c r="BB435" s="161"/>
      <c r="BC435" s="161"/>
      <c r="BD435" s="161"/>
      <c r="BE435" s="161"/>
      <c r="BF435" s="161"/>
      <c r="BG435" s="161"/>
      <c r="BH435" s="161"/>
      <c r="BI435" s="161"/>
      <c r="BJ435" s="161"/>
      <c r="BK435" s="161"/>
      <c r="BL435" s="161"/>
      <c r="BM435" s="161"/>
      <c r="BN435" s="161"/>
      <c r="BO435" s="161"/>
      <c r="BP435" s="161"/>
      <c r="BQ435" s="161"/>
      <c r="BR435" s="161"/>
      <c r="BS435" s="161"/>
      <c r="BT435" s="161"/>
      <c r="BU435" s="161"/>
      <c r="BV435" s="161"/>
      <c r="BW435" s="161"/>
      <c r="BX435" s="161"/>
      <c r="BY435" s="161"/>
      <c r="BZ435" s="161"/>
      <c r="CA435" s="161"/>
      <c r="CB435" s="161"/>
      <c r="CC435" s="161"/>
      <c r="CD435" s="161"/>
      <c r="CE435" s="161"/>
      <c r="CF435" s="161"/>
      <c r="CG435" s="161"/>
    </row>
    <row r="436" spans="2:85" x14ac:dyDescent="0.2">
      <c r="B436" s="178"/>
      <c r="C436" s="178"/>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1"/>
      <c r="AL436" s="161"/>
      <c r="AM436" s="161"/>
      <c r="AN436" s="161"/>
      <c r="AO436" s="161"/>
      <c r="AP436" s="161"/>
      <c r="AQ436" s="161"/>
      <c r="AR436" s="161"/>
      <c r="AS436" s="161"/>
      <c r="AT436" s="161"/>
      <c r="AU436" s="161"/>
      <c r="AV436" s="161"/>
      <c r="AW436" s="161"/>
      <c r="AX436" s="161"/>
      <c r="AY436" s="161"/>
      <c r="AZ436" s="161"/>
      <c r="BA436" s="161"/>
      <c r="BB436" s="161"/>
      <c r="BC436" s="161"/>
      <c r="BD436" s="161"/>
      <c r="BE436" s="161"/>
      <c r="BF436" s="161"/>
      <c r="BG436" s="161"/>
      <c r="BH436" s="161"/>
      <c r="BI436" s="161"/>
      <c r="BJ436" s="161"/>
      <c r="BK436" s="161"/>
      <c r="BL436" s="161"/>
      <c r="BM436" s="161"/>
      <c r="BN436" s="161"/>
      <c r="BO436" s="161"/>
      <c r="BP436" s="161"/>
      <c r="BQ436" s="161"/>
      <c r="BR436" s="161"/>
      <c r="BS436" s="161"/>
      <c r="BT436" s="161"/>
      <c r="BU436" s="161"/>
      <c r="BV436" s="161"/>
      <c r="BW436" s="161"/>
      <c r="BX436" s="161"/>
      <c r="BY436" s="161"/>
      <c r="BZ436" s="161"/>
      <c r="CA436" s="161"/>
      <c r="CB436" s="161"/>
      <c r="CC436" s="161"/>
      <c r="CD436" s="161"/>
      <c r="CE436" s="161"/>
      <c r="CF436" s="161"/>
      <c r="CG436" s="161"/>
    </row>
    <row r="437" spans="2:85" x14ac:dyDescent="0.2">
      <c r="B437" s="178"/>
      <c r="C437" s="178"/>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1"/>
      <c r="AL437" s="161"/>
      <c r="AM437" s="161"/>
      <c r="AN437" s="161"/>
      <c r="AO437" s="161"/>
      <c r="AP437" s="161"/>
      <c r="AQ437" s="161"/>
      <c r="AR437" s="161"/>
      <c r="AS437" s="161"/>
      <c r="AT437" s="161"/>
      <c r="AU437" s="161"/>
      <c r="AV437" s="161"/>
      <c r="AW437" s="161"/>
      <c r="AX437" s="161"/>
      <c r="AY437" s="161"/>
      <c r="AZ437" s="161"/>
      <c r="BA437" s="161"/>
      <c r="BB437" s="161"/>
      <c r="BC437" s="161"/>
      <c r="BD437" s="161"/>
      <c r="BE437" s="161"/>
      <c r="BF437" s="161"/>
      <c r="BG437" s="161"/>
      <c r="BH437" s="161"/>
      <c r="BI437" s="161"/>
      <c r="BJ437" s="161"/>
      <c r="BK437" s="161"/>
      <c r="BL437" s="161"/>
      <c r="BM437" s="161"/>
      <c r="BN437" s="161"/>
      <c r="BO437" s="161"/>
      <c r="BP437" s="161"/>
      <c r="BQ437" s="161"/>
      <c r="BR437" s="161"/>
      <c r="BS437" s="161"/>
      <c r="BT437" s="161"/>
      <c r="BU437" s="161"/>
      <c r="BV437" s="161"/>
      <c r="BW437" s="161"/>
      <c r="BX437" s="161"/>
      <c r="BY437" s="161"/>
      <c r="BZ437" s="161"/>
      <c r="CA437" s="161"/>
      <c r="CB437" s="161"/>
      <c r="CC437" s="161"/>
      <c r="CD437" s="161"/>
      <c r="CE437" s="161"/>
      <c r="CF437" s="161"/>
      <c r="CG437" s="161"/>
    </row>
    <row r="438" spans="2:85" x14ac:dyDescent="0.2">
      <c r="B438" s="178"/>
      <c r="C438" s="178"/>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1"/>
      <c r="AL438" s="161"/>
      <c r="AM438" s="161"/>
      <c r="AN438" s="161"/>
      <c r="AO438" s="161"/>
      <c r="AP438" s="161"/>
      <c r="AQ438" s="161"/>
      <c r="AR438" s="161"/>
      <c r="AS438" s="161"/>
      <c r="AT438" s="161"/>
      <c r="AU438" s="161"/>
      <c r="AV438" s="161"/>
      <c r="AW438" s="161"/>
      <c r="AX438" s="161"/>
      <c r="AY438" s="161"/>
      <c r="AZ438" s="161"/>
      <c r="BA438" s="161"/>
      <c r="BB438" s="161"/>
      <c r="BC438" s="161"/>
      <c r="BD438" s="161"/>
      <c r="BE438" s="161"/>
      <c r="BF438" s="161"/>
      <c r="BG438" s="161"/>
      <c r="BH438" s="161"/>
      <c r="BI438" s="161"/>
      <c r="BJ438" s="161"/>
      <c r="BK438" s="161"/>
      <c r="BL438" s="161"/>
      <c r="BM438" s="161"/>
      <c r="BN438" s="161"/>
      <c r="BO438" s="161"/>
      <c r="BP438" s="161"/>
      <c r="BQ438" s="161"/>
      <c r="BR438" s="161"/>
      <c r="BS438" s="161"/>
      <c r="BT438" s="161"/>
      <c r="BU438" s="161"/>
      <c r="BV438" s="161"/>
      <c r="BW438" s="161"/>
      <c r="BX438" s="161"/>
      <c r="BY438" s="161"/>
      <c r="BZ438" s="161"/>
      <c r="CA438" s="161"/>
      <c r="CB438" s="161"/>
      <c r="CC438" s="161"/>
      <c r="CD438" s="161"/>
      <c r="CE438" s="161"/>
      <c r="CF438" s="161"/>
      <c r="CG438" s="161"/>
    </row>
    <row r="439" spans="2:85" x14ac:dyDescent="0.2">
      <c r="B439" s="178"/>
      <c r="C439" s="178"/>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1"/>
      <c r="AL439" s="161"/>
      <c r="AM439" s="161"/>
      <c r="AN439" s="161"/>
      <c r="AO439" s="161"/>
      <c r="AP439" s="161"/>
      <c r="AQ439" s="161"/>
      <c r="AR439" s="161"/>
      <c r="AS439" s="161"/>
      <c r="AT439" s="161"/>
      <c r="AU439" s="161"/>
      <c r="AV439" s="161"/>
      <c r="AW439" s="161"/>
      <c r="AX439" s="161"/>
      <c r="AY439" s="161"/>
      <c r="AZ439" s="161"/>
      <c r="BA439" s="161"/>
      <c r="BB439" s="161"/>
      <c r="BC439" s="161"/>
      <c r="BD439" s="161"/>
      <c r="BE439" s="161"/>
      <c r="BF439" s="161"/>
      <c r="BG439" s="161"/>
      <c r="BH439" s="161"/>
      <c r="BI439" s="161"/>
      <c r="BJ439" s="161"/>
      <c r="BK439" s="161"/>
      <c r="BL439" s="161"/>
      <c r="BM439" s="161"/>
      <c r="BN439" s="161"/>
      <c r="BO439" s="161"/>
      <c r="BP439" s="161"/>
      <c r="BQ439" s="161"/>
      <c r="BR439" s="161"/>
      <c r="BS439" s="161"/>
      <c r="BT439" s="161"/>
      <c r="BU439" s="161"/>
      <c r="BV439" s="161"/>
      <c r="BW439" s="161"/>
      <c r="BX439" s="161"/>
      <c r="BY439" s="161"/>
      <c r="BZ439" s="161"/>
      <c r="CA439" s="161"/>
      <c r="CB439" s="161"/>
      <c r="CC439" s="161"/>
      <c r="CD439" s="161"/>
      <c r="CE439" s="161"/>
      <c r="CF439" s="161"/>
      <c r="CG439" s="161"/>
    </row>
    <row r="440" spans="2:85" x14ac:dyDescent="0.2">
      <c r="B440" s="178"/>
      <c r="C440" s="178"/>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1"/>
      <c r="AL440" s="161"/>
      <c r="AM440" s="161"/>
      <c r="AN440" s="161"/>
      <c r="AO440" s="161"/>
      <c r="AP440" s="161"/>
      <c r="AQ440" s="161"/>
      <c r="AR440" s="161"/>
      <c r="AS440" s="161"/>
      <c r="AT440" s="161"/>
      <c r="AU440" s="161"/>
      <c r="AV440" s="161"/>
      <c r="AW440" s="161"/>
      <c r="AX440" s="161"/>
      <c r="AY440" s="161"/>
      <c r="AZ440" s="161"/>
      <c r="BA440" s="161"/>
      <c r="BB440" s="161"/>
      <c r="BC440" s="161"/>
      <c r="BD440" s="161"/>
      <c r="BE440" s="161"/>
      <c r="BF440" s="161"/>
      <c r="BG440" s="161"/>
      <c r="BH440" s="161"/>
      <c r="BI440" s="161"/>
      <c r="BJ440" s="161"/>
      <c r="BK440" s="161"/>
      <c r="BL440" s="161"/>
      <c r="BM440" s="161"/>
      <c r="BN440" s="161"/>
      <c r="BO440" s="161"/>
      <c r="BP440" s="161"/>
      <c r="BQ440" s="161"/>
      <c r="BR440" s="161"/>
      <c r="BS440" s="161"/>
      <c r="BT440" s="161"/>
      <c r="BU440" s="161"/>
      <c r="BV440" s="161"/>
      <c r="BW440" s="161"/>
      <c r="BX440" s="161"/>
      <c r="BY440" s="161"/>
      <c r="BZ440" s="161"/>
      <c r="CA440" s="161"/>
      <c r="CB440" s="161"/>
      <c r="CC440" s="161"/>
      <c r="CD440" s="161"/>
      <c r="CE440" s="161"/>
      <c r="CF440" s="161"/>
      <c r="CG440" s="161"/>
    </row>
    <row r="441" spans="2:85" x14ac:dyDescent="0.2">
      <c r="B441" s="178"/>
      <c r="C441" s="178"/>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1"/>
      <c r="AL441" s="161"/>
      <c r="AM441" s="161"/>
      <c r="AN441" s="161"/>
      <c r="AO441" s="161"/>
      <c r="AP441" s="161"/>
      <c r="AQ441" s="161"/>
      <c r="AR441" s="161"/>
      <c r="AS441" s="161"/>
      <c r="AT441" s="161"/>
      <c r="AU441" s="161"/>
      <c r="AV441" s="161"/>
      <c r="AW441" s="161"/>
      <c r="AX441" s="161"/>
      <c r="AY441" s="161"/>
      <c r="AZ441" s="161"/>
      <c r="BA441" s="161"/>
      <c r="BB441" s="161"/>
      <c r="BC441" s="161"/>
      <c r="BD441" s="161"/>
      <c r="BE441" s="161"/>
      <c r="BF441" s="161"/>
      <c r="BG441" s="161"/>
      <c r="BH441" s="161"/>
      <c r="BI441" s="161"/>
      <c r="BJ441" s="161"/>
      <c r="BK441" s="161"/>
      <c r="BL441" s="161"/>
      <c r="BM441" s="161"/>
      <c r="BN441" s="161"/>
      <c r="BO441" s="161"/>
      <c r="BP441" s="161"/>
      <c r="BQ441" s="161"/>
      <c r="BR441" s="161"/>
      <c r="BS441" s="161"/>
      <c r="BT441" s="161"/>
      <c r="BU441" s="161"/>
      <c r="BV441" s="161"/>
      <c r="BW441" s="161"/>
      <c r="BX441" s="161"/>
      <c r="BY441" s="161"/>
      <c r="BZ441" s="161"/>
      <c r="CA441" s="161"/>
      <c r="CB441" s="161"/>
      <c r="CC441" s="161"/>
      <c r="CD441" s="161"/>
      <c r="CE441" s="161"/>
      <c r="CF441" s="161"/>
      <c r="CG441" s="161"/>
    </row>
    <row r="442" spans="2:85" x14ac:dyDescent="0.2">
      <c r="B442" s="178"/>
      <c r="C442" s="178"/>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1"/>
      <c r="AL442" s="161"/>
      <c r="AM442" s="161"/>
      <c r="AN442" s="161"/>
      <c r="AO442" s="161"/>
      <c r="AP442" s="161"/>
      <c r="AQ442" s="161"/>
      <c r="AR442" s="161"/>
      <c r="AS442" s="161"/>
      <c r="AT442" s="161"/>
      <c r="AU442" s="161"/>
      <c r="AV442" s="161"/>
      <c r="AW442" s="161"/>
      <c r="AX442" s="161"/>
      <c r="AY442" s="161"/>
      <c r="AZ442" s="161"/>
      <c r="BA442" s="161"/>
      <c r="BB442" s="161"/>
      <c r="BC442" s="161"/>
      <c r="BD442" s="161"/>
      <c r="BE442" s="161"/>
      <c r="BF442" s="161"/>
      <c r="BG442" s="161"/>
      <c r="BH442" s="161"/>
      <c r="BI442" s="161"/>
      <c r="BJ442" s="161"/>
      <c r="BK442" s="161"/>
      <c r="BL442" s="161"/>
      <c r="BM442" s="161"/>
      <c r="BN442" s="161"/>
      <c r="BO442" s="161"/>
      <c r="BP442" s="161"/>
      <c r="BQ442" s="161"/>
      <c r="BR442" s="161"/>
      <c r="BS442" s="161"/>
      <c r="BT442" s="161"/>
      <c r="BU442" s="161"/>
      <c r="BV442" s="161"/>
      <c r="BW442" s="161"/>
      <c r="BX442" s="161"/>
      <c r="BY442" s="161"/>
      <c r="BZ442" s="161"/>
      <c r="CA442" s="161"/>
      <c r="CB442" s="161"/>
      <c r="CC442" s="161"/>
      <c r="CD442" s="161"/>
      <c r="CE442" s="161"/>
      <c r="CF442" s="161"/>
      <c r="CG442" s="161"/>
    </row>
    <row r="443" spans="2:85" x14ac:dyDescent="0.2">
      <c r="B443" s="178"/>
      <c r="C443" s="178"/>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1"/>
      <c r="AL443" s="161"/>
      <c r="AM443" s="161"/>
      <c r="AN443" s="161"/>
      <c r="AO443" s="161"/>
      <c r="AP443" s="161"/>
      <c r="AQ443" s="161"/>
      <c r="AR443" s="161"/>
      <c r="AS443" s="161"/>
      <c r="AT443" s="161"/>
      <c r="AU443" s="161"/>
      <c r="AV443" s="161"/>
      <c r="AW443" s="161"/>
      <c r="AX443" s="161"/>
      <c r="AY443" s="161"/>
      <c r="AZ443" s="161"/>
      <c r="BA443" s="161"/>
      <c r="BB443" s="161"/>
      <c r="BC443" s="161"/>
      <c r="BD443" s="161"/>
      <c r="BE443" s="161"/>
      <c r="BF443" s="161"/>
      <c r="BG443" s="161"/>
      <c r="BH443" s="161"/>
      <c r="BI443" s="161"/>
      <c r="BJ443" s="161"/>
      <c r="BK443" s="161"/>
      <c r="BL443" s="161"/>
      <c r="BM443" s="161"/>
      <c r="BN443" s="161"/>
      <c r="BO443" s="161"/>
      <c r="BP443" s="161"/>
      <c r="BQ443" s="161"/>
      <c r="BR443" s="161"/>
      <c r="BS443" s="161"/>
      <c r="BT443" s="161"/>
      <c r="BU443" s="161"/>
      <c r="BV443" s="161"/>
      <c r="BW443" s="161"/>
      <c r="BX443" s="161"/>
      <c r="BY443" s="161"/>
      <c r="BZ443" s="161"/>
      <c r="CA443" s="161"/>
      <c r="CB443" s="161"/>
      <c r="CC443" s="161"/>
      <c r="CD443" s="161"/>
      <c r="CE443" s="161"/>
      <c r="CF443" s="161"/>
      <c r="CG443" s="161"/>
    </row>
    <row r="444" spans="2:85" x14ac:dyDescent="0.2">
      <c r="B444" s="178"/>
      <c r="C444" s="178"/>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c r="AP444" s="161"/>
      <c r="AQ444" s="161"/>
      <c r="AR444" s="161"/>
      <c r="AS444" s="161"/>
      <c r="AT444" s="161"/>
      <c r="AU444" s="161"/>
      <c r="AV444" s="161"/>
      <c r="AW444" s="161"/>
      <c r="AX444" s="161"/>
      <c r="AY444" s="161"/>
      <c r="AZ444" s="161"/>
      <c r="BA444" s="161"/>
      <c r="BB444" s="161"/>
      <c r="BC444" s="161"/>
      <c r="BD444" s="161"/>
      <c r="BE444" s="161"/>
      <c r="BF444" s="161"/>
      <c r="BG444" s="161"/>
      <c r="BH444" s="161"/>
      <c r="BI444" s="161"/>
      <c r="BJ444" s="161"/>
      <c r="BK444" s="161"/>
      <c r="BL444" s="161"/>
      <c r="BM444" s="161"/>
      <c r="BN444" s="161"/>
      <c r="BO444" s="161"/>
      <c r="BP444" s="161"/>
      <c r="BQ444" s="161"/>
      <c r="BR444" s="161"/>
      <c r="BS444" s="161"/>
      <c r="BT444" s="161"/>
      <c r="BU444" s="161"/>
      <c r="BV444" s="161"/>
      <c r="BW444" s="161"/>
      <c r="BX444" s="161"/>
      <c r="BY444" s="161"/>
      <c r="BZ444" s="161"/>
      <c r="CA444" s="161"/>
      <c r="CB444" s="161"/>
      <c r="CC444" s="161"/>
      <c r="CD444" s="161"/>
      <c r="CE444" s="161"/>
      <c r="CF444" s="161"/>
      <c r="CG444" s="161"/>
    </row>
    <row r="445" spans="2:85" x14ac:dyDescent="0.2">
      <c r="B445" s="178"/>
      <c r="C445" s="178"/>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c r="AP445" s="161"/>
      <c r="AQ445" s="161"/>
      <c r="AR445" s="161"/>
      <c r="AS445" s="161"/>
      <c r="AT445" s="161"/>
      <c r="AU445" s="161"/>
      <c r="AV445" s="161"/>
      <c r="AW445" s="161"/>
      <c r="AX445" s="161"/>
      <c r="AY445" s="161"/>
      <c r="AZ445" s="161"/>
      <c r="BA445" s="161"/>
      <c r="BB445" s="161"/>
      <c r="BC445" s="161"/>
      <c r="BD445" s="161"/>
      <c r="BE445" s="161"/>
      <c r="BF445" s="161"/>
      <c r="BG445" s="161"/>
      <c r="BH445" s="161"/>
      <c r="BI445" s="161"/>
      <c r="BJ445" s="161"/>
      <c r="BK445" s="161"/>
      <c r="BL445" s="161"/>
      <c r="BM445" s="161"/>
      <c r="BN445" s="161"/>
      <c r="BO445" s="161"/>
      <c r="BP445" s="161"/>
      <c r="BQ445" s="161"/>
      <c r="BR445" s="161"/>
      <c r="BS445" s="161"/>
      <c r="BT445" s="161"/>
      <c r="BU445" s="161"/>
      <c r="BV445" s="161"/>
      <c r="BW445" s="161"/>
      <c r="BX445" s="161"/>
      <c r="BY445" s="161"/>
      <c r="BZ445" s="161"/>
      <c r="CA445" s="161"/>
      <c r="CB445" s="161"/>
      <c r="CC445" s="161"/>
      <c r="CD445" s="161"/>
      <c r="CE445" s="161"/>
      <c r="CF445" s="161"/>
      <c r="CG445" s="161"/>
    </row>
    <row r="446" spans="2:85" x14ac:dyDescent="0.2">
      <c r="B446" s="178"/>
      <c r="C446" s="178"/>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c r="AP446" s="161"/>
      <c r="AQ446" s="161"/>
      <c r="AR446" s="161"/>
      <c r="AS446" s="161"/>
      <c r="AT446" s="161"/>
      <c r="AU446" s="161"/>
      <c r="AV446" s="161"/>
      <c r="AW446" s="161"/>
      <c r="AX446" s="161"/>
      <c r="AY446" s="161"/>
      <c r="AZ446" s="161"/>
      <c r="BA446" s="161"/>
      <c r="BB446" s="161"/>
      <c r="BC446" s="161"/>
      <c r="BD446" s="161"/>
      <c r="BE446" s="161"/>
      <c r="BF446" s="161"/>
      <c r="BG446" s="161"/>
      <c r="BH446" s="161"/>
      <c r="BI446" s="161"/>
      <c r="BJ446" s="161"/>
      <c r="BK446" s="161"/>
      <c r="BL446" s="161"/>
      <c r="BM446" s="161"/>
      <c r="BN446" s="161"/>
      <c r="BO446" s="161"/>
      <c r="BP446" s="161"/>
      <c r="BQ446" s="161"/>
      <c r="BR446" s="161"/>
      <c r="BS446" s="161"/>
      <c r="BT446" s="161"/>
      <c r="BU446" s="161"/>
      <c r="BV446" s="161"/>
      <c r="BW446" s="161"/>
      <c r="BX446" s="161"/>
      <c r="BY446" s="161"/>
      <c r="BZ446" s="161"/>
      <c r="CA446" s="161"/>
      <c r="CB446" s="161"/>
      <c r="CC446" s="161"/>
      <c r="CD446" s="161"/>
      <c r="CE446" s="161"/>
      <c r="CF446" s="161"/>
      <c r="CG446" s="161"/>
    </row>
    <row r="447" spans="2:85" x14ac:dyDescent="0.2">
      <c r="B447" s="178"/>
      <c r="C447" s="178"/>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c r="AP447" s="161"/>
      <c r="AQ447" s="161"/>
      <c r="AR447" s="161"/>
      <c r="AS447" s="161"/>
      <c r="AT447" s="161"/>
      <c r="AU447" s="161"/>
      <c r="AV447" s="161"/>
      <c r="AW447" s="161"/>
      <c r="AX447" s="161"/>
      <c r="AY447" s="161"/>
      <c r="AZ447" s="161"/>
      <c r="BA447" s="161"/>
      <c r="BB447" s="161"/>
      <c r="BC447" s="161"/>
      <c r="BD447" s="161"/>
      <c r="BE447" s="161"/>
      <c r="BF447" s="161"/>
      <c r="BG447" s="161"/>
      <c r="BH447" s="161"/>
      <c r="BI447" s="161"/>
      <c r="BJ447" s="161"/>
      <c r="BK447" s="161"/>
      <c r="BL447" s="161"/>
      <c r="BM447" s="161"/>
      <c r="BN447" s="161"/>
      <c r="BO447" s="161"/>
      <c r="BP447" s="161"/>
      <c r="BQ447" s="161"/>
      <c r="BR447" s="161"/>
      <c r="BS447" s="161"/>
      <c r="BT447" s="161"/>
      <c r="BU447" s="161"/>
      <c r="BV447" s="161"/>
      <c r="BW447" s="161"/>
      <c r="BX447" s="161"/>
      <c r="BY447" s="161"/>
      <c r="BZ447" s="161"/>
      <c r="CA447" s="161"/>
      <c r="CB447" s="161"/>
      <c r="CC447" s="161"/>
      <c r="CD447" s="161"/>
      <c r="CE447" s="161"/>
      <c r="CF447" s="161"/>
      <c r="CG447" s="161"/>
    </row>
    <row r="448" spans="2:85" x14ac:dyDescent="0.2">
      <c r="B448" s="178"/>
      <c r="C448" s="178"/>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c r="AX448" s="161"/>
      <c r="AY448" s="161"/>
      <c r="AZ448" s="161"/>
      <c r="BA448" s="161"/>
      <c r="BB448" s="161"/>
      <c r="BC448" s="161"/>
      <c r="BD448" s="161"/>
      <c r="BE448" s="161"/>
      <c r="BF448" s="161"/>
      <c r="BG448" s="161"/>
      <c r="BH448" s="161"/>
      <c r="BI448" s="161"/>
      <c r="BJ448" s="161"/>
      <c r="BK448" s="161"/>
      <c r="BL448" s="161"/>
      <c r="BM448" s="161"/>
      <c r="BN448" s="161"/>
      <c r="BO448" s="161"/>
      <c r="BP448" s="161"/>
      <c r="BQ448" s="161"/>
      <c r="BR448" s="161"/>
      <c r="BS448" s="161"/>
      <c r="BT448" s="161"/>
      <c r="BU448" s="161"/>
      <c r="BV448" s="161"/>
      <c r="BW448" s="161"/>
      <c r="BX448" s="161"/>
      <c r="BY448" s="161"/>
      <c r="BZ448" s="161"/>
      <c r="CA448" s="161"/>
      <c r="CB448" s="161"/>
      <c r="CC448" s="161"/>
      <c r="CD448" s="161"/>
      <c r="CE448" s="161"/>
      <c r="CF448" s="161"/>
      <c r="CG448" s="161"/>
    </row>
    <row r="449" spans="2:85" x14ac:dyDescent="0.2">
      <c r="B449" s="178"/>
      <c r="C449" s="178"/>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1"/>
      <c r="AL449" s="161"/>
      <c r="AM449" s="161"/>
      <c r="AN449" s="161"/>
      <c r="AO449" s="161"/>
      <c r="AP449" s="161"/>
      <c r="AQ449" s="161"/>
      <c r="AR449" s="161"/>
      <c r="AS449" s="161"/>
      <c r="AT449" s="161"/>
      <c r="AU449" s="161"/>
      <c r="AV449" s="161"/>
      <c r="AW449" s="161"/>
      <c r="AX449" s="161"/>
      <c r="AY449" s="161"/>
      <c r="AZ449" s="161"/>
      <c r="BA449" s="161"/>
      <c r="BB449" s="161"/>
      <c r="BC449" s="161"/>
      <c r="BD449" s="161"/>
      <c r="BE449" s="161"/>
      <c r="BF449" s="161"/>
      <c r="BG449" s="161"/>
      <c r="BH449" s="161"/>
      <c r="BI449" s="161"/>
      <c r="BJ449" s="161"/>
      <c r="BK449" s="161"/>
      <c r="BL449" s="161"/>
      <c r="BM449" s="161"/>
      <c r="BN449" s="161"/>
      <c r="BO449" s="161"/>
      <c r="BP449" s="161"/>
      <c r="BQ449" s="161"/>
      <c r="BR449" s="161"/>
      <c r="BS449" s="161"/>
      <c r="BT449" s="161"/>
      <c r="BU449" s="161"/>
      <c r="BV449" s="161"/>
      <c r="BW449" s="161"/>
      <c r="BX449" s="161"/>
      <c r="BY449" s="161"/>
      <c r="BZ449" s="161"/>
      <c r="CA449" s="161"/>
      <c r="CB449" s="161"/>
      <c r="CC449" s="161"/>
      <c r="CD449" s="161"/>
      <c r="CE449" s="161"/>
      <c r="CF449" s="161"/>
      <c r="CG449" s="161"/>
    </row>
    <row r="450" spans="2:85" x14ac:dyDescent="0.2">
      <c r="B450" s="178"/>
      <c r="C450" s="178"/>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1"/>
      <c r="AL450" s="161"/>
      <c r="AM450" s="161"/>
      <c r="AN450" s="161"/>
      <c r="AO450" s="161"/>
      <c r="AP450" s="161"/>
      <c r="AQ450" s="161"/>
      <c r="AR450" s="161"/>
      <c r="AS450" s="161"/>
      <c r="AT450" s="161"/>
      <c r="AU450" s="161"/>
      <c r="AV450" s="161"/>
      <c r="AW450" s="161"/>
      <c r="AX450" s="161"/>
      <c r="AY450" s="161"/>
      <c r="AZ450" s="161"/>
      <c r="BA450" s="161"/>
      <c r="BB450" s="161"/>
      <c r="BC450" s="161"/>
      <c r="BD450" s="161"/>
      <c r="BE450" s="161"/>
      <c r="BF450" s="161"/>
      <c r="BG450" s="161"/>
      <c r="BH450" s="161"/>
      <c r="BI450" s="161"/>
      <c r="BJ450" s="161"/>
      <c r="BK450" s="161"/>
      <c r="BL450" s="161"/>
      <c r="BM450" s="161"/>
      <c r="BN450" s="161"/>
      <c r="BO450" s="161"/>
      <c r="BP450" s="161"/>
      <c r="BQ450" s="161"/>
      <c r="BR450" s="161"/>
      <c r="BS450" s="161"/>
      <c r="BT450" s="161"/>
      <c r="BU450" s="161"/>
      <c r="BV450" s="161"/>
      <c r="BW450" s="161"/>
      <c r="BX450" s="161"/>
      <c r="BY450" s="161"/>
      <c r="BZ450" s="161"/>
      <c r="CA450" s="161"/>
      <c r="CB450" s="161"/>
      <c r="CC450" s="161"/>
      <c r="CD450" s="161"/>
      <c r="CE450" s="161"/>
      <c r="CF450" s="161"/>
      <c r="CG450" s="161"/>
    </row>
    <row r="451" spans="2:85" x14ac:dyDescent="0.2">
      <c r="B451" s="178"/>
      <c r="C451" s="178"/>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1"/>
      <c r="AL451" s="161"/>
      <c r="AM451" s="161"/>
      <c r="AN451" s="161"/>
      <c r="AO451" s="161"/>
      <c r="AP451" s="161"/>
      <c r="AQ451" s="161"/>
      <c r="AR451" s="161"/>
      <c r="AS451" s="161"/>
      <c r="AT451" s="161"/>
      <c r="AU451" s="161"/>
      <c r="AV451" s="161"/>
      <c r="AW451" s="161"/>
      <c r="AX451" s="161"/>
      <c r="AY451" s="161"/>
      <c r="AZ451" s="161"/>
      <c r="BA451" s="161"/>
      <c r="BB451" s="161"/>
      <c r="BC451" s="161"/>
      <c r="BD451" s="161"/>
      <c r="BE451" s="161"/>
      <c r="BF451" s="161"/>
      <c r="BG451" s="161"/>
      <c r="BH451" s="161"/>
      <c r="BI451" s="161"/>
      <c r="BJ451" s="161"/>
      <c r="BK451" s="161"/>
      <c r="BL451" s="161"/>
      <c r="BM451" s="161"/>
      <c r="BN451" s="161"/>
      <c r="BO451" s="161"/>
      <c r="BP451" s="161"/>
      <c r="BQ451" s="161"/>
      <c r="BR451" s="161"/>
      <c r="BS451" s="161"/>
      <c r="BT451" s="161"/>
      <c r="BU451" s="161"/>
      <c r="BV451" s="161"/>
      <c r="BW451" s="161"/>
      <c r="BX451" s="161"/>
      <c r="BY451" s="161"/>
      <c r="BZ451" s="161"/>
      <c r="CA451" s="161"/>
      <c r="CB451" s="161"/>
      <c r="CC451" s="161"/>
      <c r="CD451" s="161"/>
      <c r="CE451" s="161"/>
      <c r="CF451" s="161"/>
      <c r="CG451" s="161"/>
    </row>
    <row r="452" spans="2:85" x14ac:dyDescent="0.2">
      <c r="B452" s="178"/>
      <c r="C452" s="178"/>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1"/>
      <c r="AN452" s="161"/>
      <c r="AO452" s="161"/>
      <c r="AP452" s="161"/>
      <c r="AQ452" s="161"/>
      <c r="AR452" s="161"/>
      <c r="AS452" s="161"/>
      <c r="AT452" s="161"/>
      <c r="AU452" s="161"/>
      <c r="AV452" s="161"/>
      <c r="AW452" s="161"/>
      <c r="AX452" s="161"/>
      <c r="AY452" s="161"/>
      <c r="AZ452" s="161"/>
      <c r="BA452" s="161"/>
      <c r="BB452" s="161"/>
      <c r="BC452" s="161"/>
      <c r="BD452" s="161"/>
      <c r="BE452" s="161"/>
      <c r="BF452" s="161"/>
      <c r="BG452" s="161"/>
      <c r="BH452" s="161"/>
      <c r="BI452" s="161"/>
      <c r="BJ452" s="161"/>
      <c r="BK452" s="161"/>
      <c r="BL452" s="161"/>
      <c r="BM452" s="161"/>
      <c r="BN452" s="161"/>
      <c r="BO452" s="161"/>
      <c r="BP452" s="161"/>
      <c r="BQ452" s="161"/>
      <c r="BR452" s="161"/>
      <c r="BS452" s="161"/>
      <c r="BT452" s="161"/>
      <c r="BU452" s="161"/>
      <c r="BV452" s="161"/>
      <c r="BW452" s="161"/>
      <c r="BX452" s="161"/>
      <c r="BY452" s="161"/>
      <c r="BZ452" s="161"/>
      <c r="CA452" s="161"/>
      <c r="CB452" s="161"/>
      <c r="CC452" s="161"/>
      <c r="CD452" s="161"/>
      <c r="CE452" s="161"/>
      <c r="CF452" s="161"/>
      <c r="CG452" s="161"/>
    </row>
    <row r="453" spans="2:85" x14ac:dyDescent="0.2">
      <c r="B453" s="178"/>
      <c r="C453" s="178"/>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1"/>
      <c r="AL453" s="161"/>
      <c r="AM453" s="161"/>
      <c r="AN453" s="161"/>
      <c r="AO453" s="161"/>
      <c r="AP453" s="161"/>
      <c r="AQ453" s="161"/>
      <c r="AR453" s="161"/>
      <c r="AS453" s="161"/>
      <c r="AT453" s="161"/>
      <c r="AU453" s="161"/>
      <c r="AV453" s="161"/>
      <c r="AW453" s="161"/>
      <c r="AX453" s="161"/>
      <c r="AY453" s="161"/>
      <c r="AZ453" s="161"/>
      <c r="BA453" s="161"/>
      <c r="BB453" s="161"/>
      <c r="BC453" s="161"/>
      <c r="BD453" s="161"/>
      <c r="BE453" s="161"/>
      <c r="BF453" s="161"/>
      <c r="BG453" s="161"/>
      <c r="BH453" s="161"/>
      <c r="BI453" s="161"/>
      <c r="BJ453" s="161"/>
      <c r="BK453" s="161"/>
      <c r="BL453" s="161"/>
      <c r="BM453" s="161"/>
      <c r="BN453" s="161"/>
      <c r="BO453" s="161"/>
      <c r="BP453" s="161"/>
      <c r="BQ453" s="161"/>
      <c r="BR453" s="161"/>
      <c r="BS453" s="161"/>
      <c r="BT453" s="161"/>
      <c r="BU453" s="161"/>
      <c r="BV453" s="161"/>
      <c r="BW453" s="161"/>
      <c r="BX453" s="161"/>
      <c r="BY453" s="161"/>
      <c r="BZ453" s="161"/>
      <c r="CA453" s="161"/>
      <c r="CB453" s="161"/>
      <c r="CC453" s="161"/>
      <c r="CD453" s="161"/>
      <c r="CE453" s="161"/>
      <c r="CF453" s="161"/>
      <c r="CG453" s="161"/>
    </row>
    <row r="454" spans="2:85" x14ac:dyDescent="0.2">
      <c r="B454" s="178"/>
      <c r="C454" s="178"/>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1"/>
      <c r="AL454" s="161"/>
      <c r="AM454" s="161"/>
      <c r="AN454" s="161"/>
      <c r="AO454" s="161"/>
      <c r="AP454" s="161"/>
      <c r="AQ454" s="161"/>
      <c r="AR454" s="161"/>
      <c r="AS454" s="161"/>
      <c r="AT454" s="161"/>
      <c r="AU454" s="161"/>
      <c r="AV454" s="161"/>
      <c r="AW454" s="161"/>
      <c r="AX454" s="161"/>
      <c r="AY454" s="161"/>
      <c r="AZ454" s="161"/>
      <c r="BA454" s="161"/>
      <c r="BB454" s="161"/>
      <c r="BC454" s="161"/>
      <c r="BD454" s="161"/>
      <c r="BE454" s="161"/>
      <c r="BF454" s="161"/>
      <c r="BG454" s="161"/>
      <c r="BH454" s="161"/>
      <c r="BI454" s="161"/>
      <c r="BJ454" s="161"/>
      <c r="BK454" s="161"/>
      <c r="BL454" s="161"/>
      <c r="BM454" s="161"/>
      <c r="BN454" s="161"/>
      <c r="BO454" s="161"/>
      <c r="BP454" s="161"/>
      <c r="BQ454" s="161"/>
      <c r="BR454" s="161"/>
      <c r="BS454" s="161"/>
      <c r="BT454" s="161"/>
      <c r="BU454" s="161"/>
      <c r="BV454" s="161"/>
      <c r="BW454" s="161"/>
      <c r="BX454" s="161"/>
      <c r="BY454" s="161"/>
      <c r="BZ454" s="161"/>
      <c r="CA454" s="161"/>
      <c r="CB454" s="161"/>
      <c r="CC454" s="161"/>
      <c r="CD454" s="161"/>
      <c r="CE454" s="161"/>
      <c r="CF454" s="161"/>
      <c r="CG454" s="161"/>
    </row>
    <row r="455" spans="2:85" x14ac:dyDescent="0.2">
      <c r="B455" s="178"/>
      <c r="C455" s="178"/>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1"/>
      <c r="AL455" s="161"/>
      <c r="AM455" s="161"/>
      <c r="AN455" s="161"/>
      <c r="AO455" s="161"/>
      <c r="AP455" s="161"/>
      <c r="AQ455" s="161"/>
      <c r="AR455" s="161"/>
      <c r="AS455" s="161"/>
      <c r="AT455" s="161"/>
      <c r="AU455" s="161"/>
      <c r="AV455" s="161"/>
      <c r="AW455" s="161"/>
      <c r="AX455" s="161"/>
      <c r="AY455" s="161"/>
      <c r="AZ455" s="161"/>
      <c r="BA455" s="161"/>
      <c r="BB455" s="161"/>
      <c r="BC455" s="161"/>
      <c r="BD455" s="161"/>
      <c r="BE455" s="161"/>
      <c r="BF455" s="161"/>
      <c r="BG455" s="161"/>
      <c r="BH455" s="161"/>
      <c r="BI455" s="161"/>
      <c r="BJ455" s="161"/>
      <c r="BK455" s="161"/>
      <c r="BL455" s="161"/>
      <c r="BM455" s="161"/>
      <c r="BN455" s="161"/>
      <c r="BO455" s="161"/>
      <c r="BP455" s="161"/>
      <c r="BQ455" s="161"/>
      <c r="BR455" s="161"/>
      <c r="BS455" s="161"/>
      <c r="BT455" s="161"/>
      <c r="BU455" s="161"/>
      <c r="BV455" s="161"/>
      <c r="BW455" s="161"/>
      <c r="BX455" s="161"/>
      <c r="BY455" s="161"/>
      <c r="BZ455" s="161"/>
      <c r="CA455" s="161"/>
      <c r="CB455" s="161"/>
      <c r="CC455" s="161"/>
      <c r="CD455" s="161"/>
      <c r="CE455" s="161"/>
      <c r="CF455" s="161"/>
      <c r="CG455" s="161"/>
    </row>
    <row r="456" spans="2:85" x14ac:dyDescent="0.2">
      <c r="B456" s="178"/>
      <c r="C456" s="178"/>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61"/>
      <c r="AO456" s="161"/>
      <c r="AP456" s="161"/>
      <c r="AQ456" s="161"/>
      <c r="AR456" s="161"/>
      <c r="AS456" s="161"/>
      <c r="AT456" s="161"/>
      <c r="AU456" s="161"/>
      <c r="AV456" s="161"/>
      <c r="AW456" s="161"/>
      <c r="AX456" s="161"/>
      <c r="AY456" s="161"/>
      <c r="AZ456" s="161"/>
      <c r="BA456" s="161"/>
      <c r="BB456" s="161"/>
      <c r="BC456" s="161"/>
      <c r="BD456" s="161"/>
      <c r="BE456" s="161"/>
      <c r="BF456" s="161"/>
      <c r="BG456" s="161"/>
      <c r="BH456" s="161"/>
      <c r="BI456" s="161"/>
      <c r="BJ456" s="161"/>
      <c r="BK456" s="161"/>
      <c r="BL456" s="161"/>
      <c r="BM456" s="161"/>
      <c r="BN456" s="161"/>
      <c r="BO456" s="161"/>
      <c r="BP456" s="161"/>
      <c r="BQ456" s="161"/>
      <c r="BR456" s="161"/>
      <c r="BS456" s="161"/>
      <c r="BT456" s="161"/>
      <c r="BU456" s="161"/>
      <c r="BV456" s="161"/>
      <c r="BW456" s="161"/>
      <c r="BX456" s="161"/>
      <c r="BY456" s="161"/>
      <c r="BZ456" s="161"/>
      <c r="CA456" s="161"/>
      <c r="CB456" s="161"/>
      <c r="CC456" s="161"/>
      <c r="CD456" s="161"/>
      <c r="CE456" s="161"/>
      <c r="CF456" s="161"/>
      <c r="CG456" s="161"/>
    </row>
    <row r="457" spans="2:85" x14ac:dyDescent="0.2">
      <c r="B457" s="178"/>
      <c r="C457" s="178"/>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61"/>
      <c r="AO457" s="161"/>
      <c r="AP457" s="161"/>
      <c r="AQ457" s="161"/>
      <c r="AR457" s="161"/>
      <c r="AS457" s="161"/>
      <c r="AT457" s="161"/>
      <c r="AU457" s="161"/>
      <c r="AV457" s="161"/>
      <c r="AW457" s="161"/>
      <c r="AX457" s="161"/>
      <c r="AY457" s="161"/>
      <c r="AZ457" s="161"/>
      <c r="BA457" s="161"/>
      <c r="BB457" s="161"/>
      <c r="BC457" s="161"/>
      <c r="BD457" s="161"/>
      <c r="BE457" s="161"/>
      <c r="BF457" s="161"/>
      <c r="BG457" s="161"/>
      <c r="BH457" s="161"/>
      <c r="BI457" s="161"/>
      <c r="BJ457" s="161"/>
      <c r="BK457" s="161"/>
      <c r="BL457" s="161"/>
      <c r="BM457" s="161"/>
      <c r="BN457" s="161"/>
      <c r="BO457" s="161"/>
      <c r="BP457" s="161"/>
      <c r="BQ457" s="161"/>
      <c r="BR457" s="161"/>
      <c r="BS457" s="161"/>
      <c r="BT457" s="161"/>
      <c r="BU457" s="161"/>
      <c r="BV457" s="161"/>
      <c r="BW457" s="161"/>
      <c r="BX457" s="161"/>
      <c r="BY457" s="161"/>
      <c r="BZ457" s="161"/>
      <c r="CA457" s="161"/>
      <c r="CB457" s="161"/>
      <c r="CC457" s="161"/>
      <c r="CD457" s="161"/>
      <c r="CE457" s="161"/>
      <c r="CF457" s="161"/>
      <c r="CG457" s="161"/>
    </row>
    <row r="458" spans="2:85" x14ac:dyDescent="0.2">
      <c r="B458" s="178"/>
      <c r="C458" s="178"/>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1"/>
      <c r="AL458" s="161"/>
      <c r="AM458" s="161"/>
      <c r="AN458" s="161"/>
      <c r="AO458" s="161"/>
      <c r="AP458" s="161"/>
      <c r="AQ458" s="161"/>
      <c r="AR458" s="161"/>
      <c r="AS458" s="161"/>
      <c r="AT458" s="161"/>
      <c r="AU458" s="161"/>
      <c r="AV458" s="161"/>
      <c r="AW458" s="161"/>
      <c r="AX458" s="161"/>
      <c r="AY458" s="161"/>
      <c r="AZ458" s="161"/>
      <c r="BA458" s="161"/>
      <c r="BB458" s="161"/>
      <c r="BC458" s="161"/>
      <c r="BD458" s="161"/>
      <c r="BE458" s="161"/>
      <c r="BF458" s="161"/>
      <c r="BG458" s="161"/>
      <c r="BH458" s="161"/>
      <c r="BI458" s="161"/>
      <c r="BJ458" s="161"/>
      <c r="BK458" s="161"/>
      <c r="BL458" s="161"/>
      <c r="BM458" s="161"/>
      <c r="BN458" s="161"/>
      <c r="BO458" s="161"/>
      <c r="BP458" s="161"/>
      <c r="BQ458" s="161"/>
      <c r="BR458" s="161"/>
      <c r="BS458" s="161"/>
      <c r="BT458" s="161"/>
      <c r="BU458" s="161"/>
      <c r="BV458" s="161"/>
      <c r="BW458" s="161"/>
      <c r="BX458" s="161"/>
      <c r="BY458" s="161"/>
      <c r="BZ458" s="161"/>
      <c r="CA458" s="161"/>
      <c r="CB458" s="161"/>
      <c r="CC458" s="161"/>
      <c r="CD458" s="161"/>
      <c r="CE458" s="161"/>
      <c r="CF458" s="161"/>
      <c r="CG458" s="161"/>
    </row>
    <row r="459" spans="2:85" x14ac:dyDescent="0.2">
      <c r="B459" s="178"/>
      <c r="C459" s="178"/>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1"/>
      <c r="AL459" s="161"/>
      <c r="AM459" s="161"/>
      <c r="AN459" s="161"/>
      <c r="AO459" s="161"/>
      <c r="AP459" s="161"/>
      <c r="AQ459" s="161"/>
      <c r="AR459" s="161"/>
      <c r="AS459" s="161"/>
      <c r="AT459" s="161"/>
      <c r="AU459" s="161"/>
      <c r="AV459" s="161"/>
      <c r="AW459" s="161"/>
      <c r="AX459" s="161"/>
      <c r="AY459" s="161"/>
      <c r="AZ459" s="161"/>
      <c r="BA459" s="161"/>
      <c r="BB459" s="161"/>
      <c r="BC459" s="161"/>
      <c r="BD459" s="161"/>
      <c r="BE459" s="161"/>
      <c r="BF459" s="161"/>
      <c r="BG459" s="161"/>
      <c r="BH459" s="161"/>
      <c r="BI459" s="161"/>
      <c r="BJ459" s="161"/>
      <c r="BK459" s="161"/>
      <c r="BL459" s="161"/>
      <c r="BM459" s="161"/>
      <c r="BN459" s="161"/>
      <c r="BO459" s="161"/>
      <c r="BP459" s="161"/>
      <c r="BQ459" s="161"/>
      <c r="BR459" s="161"/>
      <c r="BS459" s="161"/>
      <c r="BT459" s="161"/>
      <c r="BU459" s="161"/>
      <c r="BV459" s="161"/>
      <c r="BW459" s="161"/>
      <c r="BX459" s="161"/>
      <c r="BY459" s="161"/>
      <c r="BZ459" s="161"/>
      <c r="CA459" s="161"/>
      <c r="CB459" s="161"/>
      <c r="CC459" s="161"/>
      <c r="CD459" s="161"/>
      <c r="CE459" s="161"/>
      <c r="CF459" s="161"/>
      <c r="CG459" s="161"/>
    </row>
    <row r="460" spans="2:85" x14ac:dyDescent="0.2">
      <c r="B460" s="178"/>
      <c r="C460" s="178"/>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c r="AX460" s="161"/>
      <c r="AY460" s="161"/>
      <c r="AZ460" s="161"/>
      <c r="BA460" s="161"/>
      <c r="BB460" s="161"/>
      <c r="BC460" s="161"/>
      <c r="BD460" s="161"/>
      <c r="BE460" s="161"/>
      <c r="BF460" s="161"/>
      <c r="BG460" s="161"/>
      <c r="BH460" s="161"/>
      <c r="BI460" s="161"/>
      <c r="BJ460" s="161"/>
      <c r="BK460" s="161"/>
      <c r="BL460" s="161"/>
      <c r="BM460" s="161"/>
      <c r="BN460" s="161"/>
      <c r="BO460" s="161"/>
      <c r="BP460" s="161"/>
      <c r="BQ460" s="161"/>
      <c r="BR460" s="161"/>
      <c r="BS460" s="161"/>
      <c r="BT460" s="161"/>
      <c r="BU460" s="161"/>
      <c r="BV460" s="161"/>
      <c r="BW460" s="161"/>
      <c r="BX460" s="161"/>
      <c r="BY460" s="161"/>
      <c r="BZ460" s="161"/>
      <c r="CA460" s="161"/>
      <c r="CB460" s="161"/>
      <c r="CC460" s="161"/>
      <c r="CD460" s="161"/>
      <c r="CE460" s="161"/>
      <c r="CF460" s="161"/>
      <c r="CG460" s="161"/>
    </row>
    <row r="461" spans="2:85" x14ac:dyDescent="0.2">
      <c r="B461" s="178"/>
      <c r="C461" s="178"/>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61"/>
      <c r="AO461" s="161"/>
      <c r="AP461" s="161"/>
      <c r="AQ461" s="161"/>
      <c r="AR461" s="161"/>
      <c r="AS461" s="161"/>
      <c r="AT461" s="161"/>
      <c r="AU461" s="161"/>
      <c r="AV461" s="161"/>
      <c r="AW461" s="161"/>
      <c r="AX461" s="161"/>
      <c r="AY461" s="161"/>
      <c r="AZ461" s="161"/>
      <c r="BA461" s="161"/>
      <c r="BB461" s="161"/>
      <c r="BC461" s="161"/>
      <c r="BD461" s="161"/>
      <c r="BE461" s="161"/>
      <c r="BF461" s="161"/>
      <c r="BG461" s="161"/>
      <c r="BH461" s="161"/>
      <c r="BI461" s="161"/>
      <c r="BJ461" s="161"/>
      <c r="BK461" s="161"/>
      <c r="BL461" s="161"/>
      <c r="BM461" s="161"/>
      <c r="BN461" s="161"/>
      <c r="BO461" s="161"/>
      <c r="BP461" s="161"/>
      <c r="BQ461" s="161"/>
      <c r="BR461" s="161"/>
      <c r="BS461" s="161"/>
      <c r="BT461" s="161"/>
      <c r="BU461" s="161"/>
      <c r="BV461" s="161"/>
      <c r="BW461" s="161"/>
      <c r="BX461" s="161"/>
      <c r="BY461" s="161"/>
      <c r="BZ461" s="161"/>
      <c r="CA461" s="161"/>
      <c r="CB461" s="161"/>
      <c r="CC461" s="161"/>
      <c r="CD461" s="161"/>
      <c r="CE461" s="161"/>
      <c r="CF461" s="161"/>
      <c r="CG461" s="161"/>
    </row>
    <row r="462" spans="2:85" x14ac:dyDescent="0.2">
      <c r="B462" s="178"/>
      <c r="C462" s="178"/>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1"/>
      <c r="AY462" s="161"/>
      <c r="AZ462" s="161"/>
      <c r="BA462" s="161"/>
      <c r="BB462" s="161"/>
      <c r="BC462" s="161"/>
      <c r="BD462" s="161"/>
      <c r="BE462" s="161"/>
      <c r="BF462" s="161"/>
      <c r="BG462" s="161"/>
      <c r="BH462" s="161"/>
      <c r="BI462" s="161"/>
      <c r="BJ462" s="161"/>
      <c r="BK462" s="161"/>
      <c r="BL462" s="161"/>
      <c r="BM462" s="161"/>
      <c r="BN462" s="161"/>
      <c r="BO462" s="161"/>
      <c r="BP462" s="161"/>
      <c r="BQ462" s="161"/>
      <c r="BR462" s="161"/>
      <c r="BS462" s="161"/>
      <c r="BT462" s="161"/>
      <c r="BU462" s="161"/>
      <c r="BV462" s="161"/>
      <c r="BW462" s="161"/>
      <c r="BX462" s="161"/>
      <c r="BY462" s="161"/>
      <c r="BZ462" s="161"/>
      <c r="CA462" s="161"/>
      <c r="CB462" s="161"/>
      <c r="CC462" s="161"/>
      <c r="CD462" s="161"/>
      <c r="CE462" s="161"/>
      <c r="CF462" s="161"/>
      <c r="CG462" s="161"/>
    </row>
    <row r="463" spans="2:85" x14ac:dyDescent="0.2">
      <c r="B463" s="178"/>
      <c r="C463" s="178"/>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1"/>
      <c r="AY463" s="161"/>
      <c r="AZ463" s="161"/>
      <c r="BA463" s="161"/>
      <c r="BB463" s="161"/>
      <c r="BC463" s="161"/>
      <c r="BD463" s="161"/>
      <c r="BE463" s="161"/>
      <c r="BF463" s="161"/>
      <c r="BG463" s="161"/>
      <c r="BH463" s="161"/>
      <c r="BI463" s="161"/>
      <c r="BJ463" s="161"/>
      <c r="BK463" s="161"/>
      <c r="BL463" s="161"/>
      <c r="BM463" s="161"/>
      <c r="BN463" s="161"/>
      <c r="BO463" s="161"/>
      <c r="BP463" s="161"/>
      <c r="BQ463" s="161"/>
      <c r="BR463" s="161"/>
      <c r="BS463" s="161"/>
      <c r="BT463" s="161"/>
      <c r="BU463" s="161"/>
      <c r="BV463" s="161"/>
      <c r="BW463" s="161"/>
      <c r="BX463" s="161"/>
      <c r="BY463" s="161"/>
      <c r="BZ463" s="161"/>
      <c r="CA463" s="161"/>
      <c r="CB463" s="161"/>
      <c r="CC463" s="161"/>
      <c r="CD463" s="161"/>
      <c r="CE463" s="161"/>
      <c r="CF463" s="161"/>
      <c r="CG463" s="161"/>
    </row>
    <row r="464" spans="2:85" x14ac:dyDescent="0.2">
      <c r="B464" s="178"/>
      <c r="C464" s="178"/>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161"/>
      <c r="AL464" s="161"/>
      <c r="AM464" s="161"/>
      <c r="AN464" s="161"/>
      <c r="AO464" s="161"/>
      <c r="AP464" s="161"/>
      <c r="AQ464" s="161"/>
      <c r="AR464" s="161"/>
      <c r="AS464" s="161"/>
      <c r="AT464" s="161"/>
      <c r="AU464" s="161"/>
      <c r="AV464" s="161"/>
      <c r="AW464" s="161"/>
      <c r="AX464" s="161"/>
      <c r="AY464" s="161"/>
      <c r="AZ464" s="161"/>
      <c r="BA464" s="161"/>
      <c r="BB464" s="161"/>
      <c r="BC464" s="161"/>
      <c r="BD464" s="161"/>
      <c r="BE464" s="161"/>
      <c r="BF464" s="161"/>
      <c r="BG464" s="161"/>
      <c r="BH464" s="161"/>
      <c r="BI464" s="161"/>
      <c r="BJ464" s="161"/>
      <c r="BK464" s="161"/>
      <c r="BL464" s="161"/>
      <c r="BM464" s="161"/>
      <c r="BN464" s="161"/>
      <c r="BO464" s="161"/>
      <c r="BP464" s="161"/>
      <c r="BQ464" s="161"/>
      <c r="BR464" s="161"/>
      <c r="BS464" s="161"/>
      <c r="BT464" s="161"/>
      <c r="BU464" s="161"/>
      <c r="BV464" s="161"/>
      <c r="BW464" s="161"/>
      <c r="BX464" s="161"/>
      <c r="BY464" s="161"/>
      <c r="BZ464" s="161"/>
      <c r="CA464" s="161"/>
      <c r="CB464" s="161"/>
      <c r="CC464" s="161"/>
      <c r="CD464" s="161"/>
      <c r="CE464" s="161"/>
      <c r="CF464" s="161"/>
      <c r="CG464" s="161"/>
    </row>
    <row r="465" spans="2:85" x14ac:dyDescent="0.2">
      <c r="B465" s="178"/>
      <c r="C465" s="178"/>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1"/>
      <c r="AY465" s="161"/>
      <c r="AZ465" s="161"/>
      <c r="BA465" s="161"/>
      <c r="BB465" s="161"/>
      <c r="BC465" s="161"/>
      <c r="BD465" s="161"/>
      <c r="BE465" s="161"/>
      <c r="BF465" s="161"/>
      <c r="BG465" s="161"/>
      <c r="BH465" s="161"/>
      <c r="BI465" s="161"/>
      <c r="BJ465" s="161"/>
      <c r="BK465" s="161"/>
      <c r="BL465" s="161"/>
      <c r="BM465" s="161"/>
      <c r="BN465" s="161"/>
      <c r="BO465" s="161"/>
      <c r="BP465" s="161"/>
      <c r="BQ465" s="161"/>
      <c r="BR465" s="161"/>
      <c r="BS465" s="161"/>
      <c r="BT465" s="161"/>
      <c r="BU465" s="161"/>
      <c r="BV465" s="161"/>
      <c r="BW465" s="161"/>
      <c r="BX465" s="161"/>
      <c r="BY465" s="161"/>
      <c r="BZ465" s="161"/>
      <c r="CA465" s="161"/>
      <c r="CB465" s="161"/>
      <c r="CC465" s="161"/>
      <c r="CD465" s="161"/>
      <c r="CE465" s="161"/>
      <c r="CF465" s="161"/>
      <c r="CG465" s="161"/>
    </row>
    <row r="466" spans="2:85" x14ac:dyDescent="0.2">
      <c r="B466" s="178"/>
      <c r="C466" s="178"/>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1"/>
      <c r="AL466" s="161"/>
      <c r="AM466" s="161"/>
      <c r="AN466" s="161"/>
      <c r="AO466" s="161"/>
      <c r="AP466" s="161"/>
      <c r="AQ466" s="161"/>
      <c r="AR466" s="161"/>
      <c r="AS466" s="161"/>
      <c r="AT466" s="161"/>
      <c r="AU466" s="161"/>
      <c r="AV466" s="161"/>
      <c r="AW466" s="161"/>
      <c r="AX466" s="161"/>
      <c r="AY466" s="161"/>
      <c r="AZ466" s="161"/>
      <c r="BA466" s="161"/>
      <c r="BB466" s="161"/>
      <c r="BC466" s="161"/>
      <c r="BD466" s="161"/>
      <c r="BE466" s="161"/>
      <c r="BF466" s="161"/>
      <c r="BG466" s="161"/>
      <c r="BH466" s="161"/>
      <c r="BI466" s="161"/>
      <c r="BJ466" s="161"/>
      <c r="BK466" s="161"/>
      <c r="BL466" s="161"/>
      <c r="BM466" s="161"/>
      <c r="BN466" s="161"/>
      <c r="BO466" s="161"/>
      <c r="BP466" s="161"/>
      <c r="BQ466" s="161"/>
      <c r="BR466" s="161"/>
      <c r="BS466" s="161"/>
      <c r="BT466" s="161"/>
      <c r="BU466" s="161"/>
      <c r="BV466" s="161"/>
      <c r="BW466" s="161"/>
      <c r="BX466" s="161"/>
      <c r="BY466" s="161"/>
      <c r="BZ466" s="161"/>
      <c r="CA466" s="161"/>
      <c r="CB466" s="161"/>
      <c r="CC466" s="161"/>
      <c r="CD466" s="161"/>
      <c r="CE466" s="161"/>
      <c r="CF466" s="161"/>
      <c r="CG466" s="161"/>
    </row>
    <row r="467" spans="2:85" x14ac:dyDescent="0.2">
      <c r="B467" s="178"/>
      <c r="C467" s="178"/>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c r="AL467" s="161"/>
      <c r="AM467" s="161"/>
      <c r="AN467" s="161"/>
      <c r="AO467" s="161"/>
      <c r="AP467" s="161"/>
      <c r="AQ467" s="161"/>
      <c r="AR467" s="161"/>
      <c r="AS467" s="161"/>
      <c r="AT467" s="161"/>
      <c r="AU467" s="161"/>
      <c r="AV467" s="161"/>
      <c r="AW467" s="161"/>
      <c r="AX467" s="161"/>
      <c r="AY467" s="161"/>
      <c r="AZ467" s="161"/>
      <c r="BA467" s="161"/>
      <c r="BB467" s="161"/>
      <c r="BC467" s="161"/>
      <c r="BD467" s="161"/>
      <c r="BE467" s="161"/>
      <c r="BF467" s="161"/>
      <c r="BG467" s="161"/>
      <c r="BH467" s="161"/>
      <c r="BI467" s="161"/>
      <c r="BJ467" s="161"/>
      <c r="BK467" s="161"/>
      <c r="BL467" s="161"/>
      <c r="BM467" s="161"/>
      <c r="BN467" s="161"/>
      <c r="BO467" s="161"/>
      <c r="BP467" s="161"/>
      <c r="BQ467" s="161"/>
      <c r="BR467" s="161"/>
      <c r="BS467" s="161"/>
      <c r="BT467" s="161"/>
      <c r="BU467" s="161"/>
      <c r="BV467" s="161"/>
      <c r="BW467" s="161"/>
      <c r="BX467" s="161"/>
      <c r="BY467" s="161"/>
      <c r="BZ467" s="161"/>
      <c r="CA467" s="161"/>
      <c r="CB467" s="161"/>
      <c r="CC467" s="161"/>
      <c r="CD467" s="161"/>
      <c r="CE467" s="161"/>
      <c r="CF467" s="161"/>
      <c r="CG467" s="161"/>
    </row>
    <row r="468" spans="2:85" x14ac:dyDescent="0.2">
      <c r="B468" s="178"/>
      <c r="C468" s="178"/>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1"/>
      <c r="AL468" s="161"/>
      <c r="AM468" s="161"/>
      <c r="AN468" s="161"/>
      <c r="AO468" s="161"/>
      <c r="AP468" s="161"/>
      <c r="AQ468" s="161"/>
      <c r="AR468" s="161"/>
      <c r="AS468" s="161"/>
      <c r="AT468" s="161"/>
      <c r="AU468" s="161"/>
      <c r="AV468" s="161"/>
      <c r="AW468" s="161"/>
      <c r="AX468" s="161"/>
      <c r="AY468" s="161"/>
      <c r="AZ468" s="161"/>
      <c r="BA468" s="161"/>
      <c r="BB468" s="161"/>
      <c r="BC468" s="161"/>
      <c r="BD468" s="161"/>
      <c r="BE468" s="161"/>
      <c r="BF468" s="161"/>
      <c r="BG468" s="161"/>
      <c r="BH468" s="161"/>
      <c r="BI468" s="161"/>
      <c r="BJ468" s="161"/>
      <c r="BK468" s="161"/>
      <c r="BL468" s="161"/>
      <c r="BM468" s="161"/>
      <c r="BN468" s="161"/>
      <c r="BO468" s="161"/>
      <c r="BP468" s="161"/>
      <c r="BQ468" s="161"/>
      <c r="BR468" s="161"/>
      <c r="BS468" s="161"/>
      <c r="BT468" s="161"/>
      <c r="BU468" s="161"/>
      <c r="BV468" s="161"/>
      <c r="BW468" s="161"/>
      <c r="BX468" s="161"/>
      <c r="BY468" s="161"/>
      <c r="BZ468" s="161"/>
      <c r="CA468" s="161"/>
      <c r="CB468" s="161"/>
      <c r="CC468" s="161"/>
      <c r="CD468" s="161"/>
      <c r="CE468" s="161"/>
      <c r="CF468" s="161"/>
      <c r="CG468" s="161"/>
    </row>
    <row r="469" spans="2:85" x14ac:dyDescent="0.2">
      <c r="B469" s="178"/>
      <c r="C469" s="178"/>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1"/>
      <c r="AL469" s="161"/>
      <c r="AM469" s="161"/>
      <c r="AN469" s="161"/>
      <c r="AO469" s="161"/>
      <c r="AP469" s="161"/>
      <c r="AQ469" s="161"/>
      <c r="AR469" s="161"/>
      <c r="AS469" s="161"/>
      <c r="AT469" s="161"/>
      <c r="AU469" s="161"/>
      <c r="AV469" s="161"/>
      <c r="AW469" s="161"/>
      <c r="AX469" s="161"/>
      <c r="AY469" s="161"/>
      <c r="AZ469" s="161"/>
      <c r="BA469" s="161"/>
      <c r="BB469" s="161"/>
      <c r="BC469" s="161"/>
      <c r="BD469" s="161"/>
      <c r="BE469" s="161"/>
      <c r="BF469" s="161"/>
      <c r="BG469" s="161"/>
      <c r="BH469" s="161"/>
      <c r="BI469" s="161"/>
      <c r="BJ469" s="161"/>
      <c r="BK469" s="161"/>
      <c r="BL469" s="161"/>
      <c r="BM469" s="161"/>
      <c r="BN469" s="161"/>
      <c r="BO469" s="161"/>
      <c r="BP469" s="161"/>
      <c r="BQ469" s="161"/>
      <c r="BR469" s="161"/>
      <c r="BS469" s="161"/>
      <c r="BT469" s="161"/>
      <c r="BU469" s="161"/>
      <c r="BV469" s="161"/>
      <c r="BW469" s="161"/>
      <c r="BX469" s="161"/>
      <c r="BY469" s="161"/>
      <c r="BZ469" s="161"/>
      <c r="CA469" s="161"/>
      <c r="CB469" s="161"/>
      <c r="CC469" s="161"/>
      <c r="CD469" s="161"/>
      <c r="CE469" s="161"/>
      <c r="CF469" s="161"/>
      <c r="CG469" s="161"/>
    </row>
    <row r="470" spans="2:85" x14ac:dyDescent="0.2">
      <c r="B470" s="178"/>
      <c r="C470" s="178"/>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1"/>
      <c r="AL470" s="161"/>
      <c r="AM470" s="161"/>
      <c r="AN470" s="161"/>
      <c r="AO470" s="161"/>
      <c r="AP470" s="161"/>
      <c r="AQ470" s="161"/>
      <c r="AR470" s="161"/>
      <c r="AS470" s="161"/>
      <c r="AT470" s="161"/>
      <c r="AU470" s="161"/>
      <c r="AV470" s="161"/>
      <c r="AW470" s="161"/>
      <c r="AX470" s="161"/>
      <c r="AY470" s="161"/>
      <c r="AZ470" s="161"/>
      <c r="BA470" s="161"/>
      <c r="BB470" s="161"/>
      <c r="BC470" s="161"/>
      <c r="BD470" s="161"/>
      <c r="BE470" s="161"/>
      <c r="BF470" s="161"/>
      <c r="BG470" s="161"/>
      <c r="BH470" s="161"/>
      <c r="BI470" s="161"/>
      <c r="BJ470" s="161"/>
      <c r="BK470" s="161"/>
      <c r="BL470" s="161"/>
      <c r="BM470" s="161"/>
      <c r="BN470" s="161"/>
      <c r="BO470" s="161"/>
      <c r="BP470" s="161"/>
      <c r="BQ470" s="161"/>
      <c r="BR470" s="161"/>
      <c r="BS470" s="161"/>
      <c r="BT470" s="161"/>
      <c r="BU470" s="161"/>
      <c r="BV470" s="161"/>
      <c r="BW470" s="161"/>
      <c r="BX470" s="161"/>
      <c r="BY470" s="161"/>
      <c r="BZ470" s="161"/>
      <c r="CA470" s="161"/>
      <c r="CB470" s="161"/>
      <c r="CC470" s="161"/>
      <c r="CD470" s="161"/>
      <c r="CE470" s="161"/>
      <c r="CF470" s="161"/>
      <c r="CG470" s="161"/>
    </row>
    <row r="471" spans="2:85" x14ac:dyDescent="0.2">
      <c r="B471" s="178"/>
      <c r="C471" s="178"/>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1"/>
      <c r="AL471" s="161"/>
      <c r="AM471" s="161"/>
      <c r="AN471" s="161"/>
      <c r="AO471" s="161"/>
      <c r="AP471" s="161"/>
      <c r="AQ471" s="161"/>
      <c r="AR471" s="161"/>
      <c r="AS471" s="161"/>
      <c r="AT471" s="161"/>
      <c r="AU471" s="161"/>
      <c r="AV471" s="161"/>
      <c r="AW471" s="161"/>
      <c r="AX471" s="161"/>
      <c r="AY471" s="161"/>
      <c r="AZ471" s="161"/>
      <c r="BA471" s="161"/>
      <c r="BB471" s="161"/>
      <c r="BC471" s="161"/>
      <c r="BD471" s="161"/>
      <c r="BE471" s="161"/>
      <c r="BF471" s="161"/>
      <c r="BG471" s="161"/>
      <c r="BH471" s="161"/>
      <c r="BI471" s="161"/>
      <c r="BJ471" s="161"/>
      <c r="BK471" s="161"/>
      <c r="BL471" s="161"/>
      <c r="BM471" s="161"/>
      <c r="BN471" s="161"/>
      <c r="BO471" s="161"/>
      <c r="BP471" s="161"/>
      <c r="BQ471" s="161"/>
      <c r="BR471" s="161"/>
      <c r="BS471" s="161"/>
      <c r="BT471" s="161"/>
      <c r="BU471" s="161"/>
      <c r="BV471" s="161"/>
      <c r="BW471" s="161"/>
      <c r="BX471" s="161"/>
      <c r="BY471" s="161"/>
      <c r="BZ471" s="161"/>
      <c r="CA471" s="161"/>
      <c r="CB471" s="161"/>
      <c r="CC471" s="161"/>
      <c r="CD471" s="161"/>
      <c r="CE471" s="161"/>
      <c r="CF471" s="161"/>
      <c r="CG471" s="161"/>
    </row>
    <row r="472" spans="2:85" x14ac:dyDescent="0.2">
      <c r="B472" s="178"/>
      <c r="C472" s="178"/>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c r="AL472" s="161"/>
      <c r="AM472" s="161"/>
      <c r="AN472" s="161"/>
      <c r="AO472" s="161"/>
      <c r="AP472" s="161"/>
      <c r="AQ472" s="161"/>
      <c r="AR472" s="161"/>
      <c r="AS472" s="161"/>
      <c r="AT472" s="161"/>
      <c r="AU472" s="161"/>
      <c r="AV472" s="161"/>
      <c r="AW472" s="161"/>
      <c r="AX472" s="161"/>
      <c r="AY472" s="161"/>
      <c r="AZ472" s="161"/>
      <c r="BA472" s="161"/>
      <c r="BB472" s="161"/>
      <c r="BC472" s="161"/>
      <c r="BD472" s="161"/>
      <c r="BE472" s="161"/>
      <c r="BF472" s="161"/>
      <c r="BG472" s="161"/>
      <c r="BH472" s="161"/>
      <c r="BI472" s="161"/>
      <c r="BJ472" s="161"/>
      <c r="BK472" s="161"/>
      <c r="BL472" s="161"/>
      <c r="BM472" s="161"/>
      <c r="BN472" s="161"/>
      <c r="BO472" s="161"/>
      <c r="BP472" s="161"/>
      <c r="BQ472" s="161"/>
      <c r="BR472" s="161"/>
      <c r="BS472" s="161"/>
      <c r="BT472" s="161"/>
      <c r="BU472" s="161"/>
      <c r="BV472" s="161"/>
      <c r="BW472" s="161"/>
      <c r="BX472" s="161"/>
      <c r="BY472" s="161"/>
      <c r="BZ472" s="161"/>
      <c r="CA472" s="161"/>
      <c r="CB472" s="161"/>
      <c r="CC472" s="161"/>
      <c r="CD472" s="161"/>
      <c r="CE472" s="161"/>
      <c r="CF472" s="161"/>
      <c r="CG472" s="161"/>
    </row>
    <row r="473" spans="2:85" x14ac:dyDescent="0.2">
      <c r="B473" s="178"/>
      <c r="C473" s="178"/>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1"/>
      <c r="AL473" s="161"/>
      <c r="AM473" s="161"/>
      <c r="AN473" s="161"/>
      <c r="AO473" s="161"/>
      <c r="AP473" s="161"/>
      <c r="AQ473" s="161"/>
      <c r="AR473" s="161"/>
      <c r="AS473" s="161"/>
      <c r="AT473" s="161"/>
      <c r="AU473" s="161"/>
      <c r="AV473" s="161"/>
      <c r="AW473" s="161"/>
      <c r="AX473" s="161"/>
      <c r="AY473" s="161"/>
      <c r="AZ473" s="161"/>
      <c r="BA473" s="161"/>
      <c r="BB473" s="161"/>
      <c r="BC473" s="161"/>
      <c r="BD473" s="161"/>
      <c r="BE473" s="161"/>
      <c r="BF473" s="161"/>
      <c r="BG473" s="161"/>
      <c r="BH473" s="161"/>
      <c r="BI473" s="161"/>
      <c r="BJ473" s="161"/>
      <c r="BK473" s="161"/>
      <c r="BL473" s="161"/>
      <c r="BM473" s="161"/>
      <c r="BN473" s="161"/>
      <c r="BO473" s="161"/>
      <c r="BP473" s="161"/>
      <c r="BQ473" s="161"/>
      <c r="BR473" s="161"/>
      <c r="BS473" s="161"/>
      <c r="BT473" s="161"/>
      <c r="BU473" s="161"/>
      <c r="BV473" s="161"/>
      <c r="BW473" s="161"/>
      <c r="BX473" s="161"/>
      <c r="BY473" s="161"/>
      <c r="BZ473" s="161"/>
      <c r="CA473" s="161"/>
      <c r="CB473" s="161"/>
      <c r="CC473" s="161"/>
      <c r="CD473" s="161"/>
      <c r="CE473" s="161"/>
      <c r="CF473" s="161"/>
      <c r="CG473" s="161"/>
    </row>
    <row r="474" spans="2:85" x14ac:dyDescent="0.2">
      <c r="B474" s="178"/>
      <c r="C474" s="178"/>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1"/>
      <c r="AL474" s="161"/>
      <c r="AM474" s="161"/>
      <c r="AN474" s="161"/>
      <c r="AO474" s="161"/>
      <c r="AP474" s="161"/>
      <c r="AQ474" s="161"/>
      <c r="AR474" s="161"/>
      <c r="AS474" s="161"/>
      <c r="AT474" s="161"/>
      <c r="AU474" s="161"/>
      <c r="AV474" s="161"/>
      <c r="AW474" s="161"/>
      <c r="AX474" s="161"/>
      <c r="AY474" s="161"/>
      <c r="AZ474" s="161"/>
      <c r="BA474" s="161"/>
      <c r="BB474" s="161"/>
      <c r="BC474" s="161"/>
      <c r="BD474" s="161"/>
      <c r="BE474" s="161"/>
      <c r="BF474" s="161"/>
      <c r="BG474" s="161"/>
      <c r="BH474" s="161"/>
      <c r="BI474" s="161"/>
      <c r="BJ474" s="161"/>
      <c r="BK474" s="161"/>
      <c r="BL474" s="161"/>
      <c r="BM474" s="161"/>
      <c r="BN474" s="161"/>
      <c r="BO474" s="161"/>
      <c r="BP474" s="161"/>
      <c r="BQ474" s="161"/>
      <c r="BR474" s="161"/>
      <c r="BS474" s="161"/>
      <c r="BT474" s="161"/>
      <c r="BU474" s="161"/>
      <c r="BV474" s="161"/>
      <c r="BW474" s="161"/>
      <c r="BX474" s="161"/>
      <c r="BY474" s="161"/>
      <c r="BZ474" s="161"/>
      <c r="CA474" s="161"/>
      <c r="CB474" s="161"/>
      <c r="CC474" s="161"/>
      <c r="CD474" s="161"/>
      <c r="CE474" s="161"/>
      <c r="CF474" s="161"/>
      <c r="CG474" s="161"/>
    </row>
    <row r="475" spans="2:85" x14ac:dyDescent="0.2">
      <c r="B475" s="178"/>
      <c r="C475" s="178"/>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1"/>
      <c r="AL475" s="161"/>
      <c r="AM475" s="161"/>
      <c r="AN475" s="161"/>
      <c r="AO475" s="161"/>
      <c r="AP475" s="161"/>
      <c r="AQ475" s="161"/>
      <c r="AR475" s="161"/>
      <c r="AS475" s="161"/>
      <c r="AT475" s="161"/>
      <c r="AU475" s="161"/>
      <c r="AV475" s="161"/>
      <c r="AW475" s="161"/>
      <c r="AX475" s="161"/>
      <c r="AY475" s="161"/>
      <c r="AZ475" s="161"/>
      <c r="BA475" s="161"/>
      <c r="BB475" s="161"/>
      <c r="BC475" s="161"/>
      <c r="BD475" s="161"/>
      <c r="BE475" s="161"/>
      <c r="BF475" s="161"/>
      <c r="BG475" s="161"/>
      <c r="BH475" s="161"/>
      <c r="BI475" s="161"/>
      <c r="BJ475" s="161"/>
      <c r="BK475" s="161"/>
      <c r="BL475" s="161"/>
      <c r="BM475" s="161"/>
      <c r="BN475" s="161"/>
      <c r="BO475" s="161"/>
      <c r="BP475" s="161"/>
      <c r="BQ475" s="161"/>
      <c r="BR475" s="161"/>
      <c r="BS475" s="161"/>
      <c r="BT475" s="161"/>
      <c r="BU475" s="161"/>
      <c r="BV475" s="161"/>
      <c r="BW475" s="161"/>
      <c r="BX475" s="161"/>
      <c r="BY475" s="161"/>
      <c r="BZ475" s="161"/>
      <c r="CA475" s="161"/>
      <c r="CB475" s="161"/>
      <c r="CC475" s="161"/>
      <c r="CD475" s="161"/>
      <c r="CE475" s="161"/>
      <c r="CF475" s="161"/>
      <c r="CG475" s="161"/>
    </row>
    <row r="476" spans="2:85" x14ac:dyDescent="0.2">
      <c r="B476" s="178"/>
      <c r="C476" s="178"/>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1"/>
      <c r="AL476" s="161"/>
      <c r="AM476" s="161"/>
      <c r="AN476" s="161"/>
      <c r="AO476" s="161"/>
      <c r="AP476" s="161"/>
      <c r="AQ476" s="161"/>
      <c r="AR476" s="161"/>
      <c r="AS476" s="161"/>
      <c r="AT476" s="161"/>
      <c r="AU476" s="161"/>
      <c r="AV476" s="161"/>
      <c r="AW476" s="161"/>
      <c r="AX476" s="161"/>
      <c r="AY476" s="161"/>
      <c r="AZ476" s="161"/>
      <c r="BA476" s="161"/>
      <c r="BB476" s="161"/>
      <c r="BC476" s="161"/>
      <c r="BD476" s="161"/>
      <c r="BE476" s="161"/>
      <c r="BF476" s="161"/>
      <c r="BG476" s="161"/>
      <c r="BH476" s="161"/>
      <c r="BI476" s="161"/>
      <c r="BJ476" s="161"/>
      <c r="BK476" s="161"/>
      <c r="BL476" s="161"/>
      <c r="BM476" s="161"/>
      <c r="BN476" s="161"/>
      <c r="BO476" s="161"/>
      <c r="BP476" s="161"/>
      <c r="BQ476" s="161"/>
      <c r="BR476" s="161"/>
      <c r="BS476" s="161"/>
      <c r="BT476" s="161"/>
      <c r="BU476" s="161"/>
      <c r="BV476" s="161"/>
      <c r="BW476" s="161"/>
      <c r="BX476" s="161"/>
      <c r="BY476" s="161"/>
      <c r="BZ476" s="161"/>
      <c r="CA476" s="161"/>
      <c r="CB476" s="161"/>
      <c r="CC476" s="161"/>
      <c r="CD476" s="161"/>
      <c r="CE476" s="161"/>
      <c r="CF476" s="161"/>
      <c r="CG476" s="161"/>
    </row>
    <row r="477" spans="2:85" x14ac:dyDescent="0.2">
      <c r="B477" s="178"/>
      <c r="C477" s="178"/>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1"/>
      <c r="AL477" s="161"/>
      <c r="AM477" s="161"/>
      <c r="AN477" s="161"/>
      <c r="AO477" s="161"/>
      <c r="AP477" s="161"/>
      <c r="AQ477" s="161"/>
      <c r="AR477" s="161"/>
      <c r="AS477" s="161"/>
      <c r="AT477" s="161"/>
      <c r="AU477" s="161"/>
      <c r="AV477" s="161"/>
      <c r="AW477" s="161"/>
      <c r="AX477" s="161"/>
      <c r="AY477" s="161"/>
      <c r="AZ477" s="161"/>
      <c r="BA477" s="161"/>
      <c r="BB477" s="161"/>
      <c r="BC477" s="161"/>
      <c r="BD477" s="161"/>
      <c r="BE477" s="161"/>
      <c r="BF477" s="161"/>
      <c r="BG477" s="161"/>
      <c r="BH477" s="161"/>
      <c r="BI477" s="161"/>
      <c r="BJ477" s="161"/>
      <c r="BK477" s="161"/>
      <c r="BL477" s="161"/>
      <c r="BM477" s="161"/>
      <c r="BN477" s="161"/>
      <c r="BO477" s="161"/>
      <c r="BP477" s="161"/>
      <c r="BQ477" s="161"/>
      <c r="BR477" s="161"/>
      <c r="BS477" s="161"/>
      <c r="BT477" s="161"/>
      <c r="BU477" s="161"/>
      <c r="BV477" s="161"/>
      <c r="BW477" s="161"/>
      <c r="BX477" s="161"/>
      <c r="BY477" s="161"/>
      <c r="BZ477" s="161"/>
      <c r="CA477" s="161"/>
      <c r="CB477" s="161"/>
      <c r="CC477" s="161"/>
      <c r="CD477" s="161"/>
      <c r="CE477" s="161"/>
      <c r="CF477" s="161"/>
      <c r="CG477" s="161"/>
    </row>
    <row r="478" spans="2:85" x14ac:dyDescent="0.2">
      <c r="B478" s="178"/>
      <c r="C478" s="178"/>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61"/>
      <c r="AO478" s="161"/>
      <c r="AP478" s="161"/>
      <c r="AQ478" s="161"/>
      <c r="AR478" s="161"/>
      <c r="AS478" s="161"/>
      <c r="AT478" s="161"/>
      <c r="AU478" s="161"/>
      <c r="AV478" s="161"/>
      <c r="AW478" s="161"/>
      <c r="AX478" s="161"/>
      <c r="AY478" s="161"/>
      <c r="AZ478" s="161"/>
      <c r="BA478" s="161"/>
      <c r="BB478" s="161"/>
      <c r="BC478" s="161"/>
      <c r="BD478" s="161"/>
      <c r="BE478" s="161"/>
      <c r="BF478" s="161"/>
      <c r="BG478" s="161"/>
      <c r="BH478" s="161"/>
      <c r="BI478" s="161"/>
      <c r="BJ478" s="161"/>
      <c r="BK478" s="161"/>
      <c r="BL478" s="161"/>
      <c r="BM478" s="161"/>
      <c r="BN478" s="161"/>
      <c r="BO478" s="161"/>
      <c r="BP478" s="161"/>
      <c r="BQ478" s="161"/>
      <c r="BR478" s="161"/>
      <c r="BS478" s="161"/>
      <c r="BT478" s="161"/>
      <c r="BU478" s="161"/>
      <c r="BV478" s="161"/>
      <c r="BW478" s="161"/>
      <c r="BX478" s="161"/>
      <c r="BY478" s="161"/>
      <c r="BZ478" s="161"/>
      <c r="CA478" s="161"/>
      <c r="CB478" s="161"/>
      <c r="CC478" s="161"/>
      <c r="CD478" s="161"/>
      <c r="CE478" s="161"/>
      <c r="CF478" s="161"/>
      <c r="CG478" s="161"/>
    </row>
    <row r="479" spans="2:85" x14ac:dyDescent="0.2">
      <c r="B479" s="178"/>
      <c r="C479" s="178"/>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61"/>
      <c r="AR479" s="161"/>
      <c r="AS479" s="161"/>
      <c r="AT479" s="161"/>
      <c r="AU479" s="161"/>
      <c r="AV479" s="161"/>
      <c r="AW479" s="161"/>
      <c r="AX479" s="161"/>
      <c r="AY479" s="161"/>
      <c r="AZ479" s="161"/>
      <c r="BA479" s="161"/>
      <c r="BB479" s="161"/>
      <c r="BC479" s="161"/>
      <c r="BD479" s="161"/>
      <c r="BE479" s="161"/>
      <c r="BF479" s="161"/>
      <c r="BG479" s="161"/>
      <c r="BH479" s="161"/>
      <c r="BI479" s="161"/>
      <c r="BJ479" s="161"/>
      <c r="BK479" s="161"/>
      <c r="BL479" s="161"/>
      <c r="BM479" s="161"/>
      <c r="BN479" s="161"/>
      <c r="BO479" s="161"/>
      <c r="BP479" s="161"/>
      <c r="BQ479" s="161"/>
      <c r="BR479" s="161"/>
      <c r="BS479" s="161"/>
      <c r="BT479" s="161"/>
      <c r="BU479" s="161"/>
      <c r="BV479" s="161"/>
      <c r="BW479" s="161"/>
      <c r="BX479" s="161"/>
      <c r="BY479" s="161"/>
      <c r="BZ479" s="161"/>
      <c r="CA479" s="161"/>
      <c r="CB479" s="161"/>
      <c r="CC479" s="161"/>
      <c r="CD479" s="161"/>
      <c r="CE479" s="161"/>
      <c r="CF479" s="161"/>
      <c r="CG479" s="161"/>
    </row>
    <row r="480" spans="2:85" x14ac:dyDescent="0.2">
      <c r="B480" s="178"/>
      <c r="C480" s="178"/>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1"/>
      <c r="AL480" s="161"/>
      <c r="AM480" s="161"/>
      <c r="AN480" s="161"/>
      <c r="AO480" s="161"/>
      <c r="AP480" s="161"/>
      <c r="AQ480" s="161"/>
      <c r="AR480" s="161"/>
      <c r="AS480" s="161"/>
      <c r="AT480" s="161"/>
      <c r="AU480" s="161"/>
      <c r="AV480" s="161"/>
      <c r="AW480" s="161"/>
      <c r="AX480" s="161"/>
      <c r="AY480" s="161"/>
      <c r="AZ480" s="161"/>
      <c r="BA480" s="161"/>
      <c r="BB480" s="161"/>
      <c r="BC480" s="161"/>
      <c r="BD480" s="161"/>
      <c r="BE480" s="161"/>
      <c r="BF480" s="161"/>
      <c r="BG480" s="161"/>
      <c r="BH480" s="161"/>
      <c r="BI480" s="161"/>
      <c r="BJ480" s="161"/>
      <c r="BK480" s="161"/>
      <c r="BL480" s="161"/>
      <c r="BM480" s="161"/>
      <c r="BN480" s="161"/>
      <c r="BO480" s="161"/>
      <c r="BP480" s="161"/>
      <c r="BQ480" s="161"/>
      <c r="BR480" s="161"/>
      <c r="BS480" s="161"/>
      <c r="BT480" s="161"/>
      <c r="BU480" s="161"/>
      <c r="BV480" s="161"/>
      <c r="BW480" s="161"/>
      <c r="BX480" s="161"/>
      <c r="BY480" s="161"/>
      <c r="BZ480" s="161"/>
      <c r="CA480" s="161"/>
      <c r="CB480" s="161"/>
      <c r="CC480" s="161"/>
      <c r="CD480" s="161"/>
      <c r="CE480" s="161"/>
      <c r="CF480" s="161"/>
      <c r="CG480" s="161"/>
    </row>
    <row r="481" spans="2:85" x14ac:dyDescent="0.2">
      <c r="B481" s="178"/>
      <c r="C481" s="178"/>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1"/>
      <c r="AY481" s="161"/>
      <c r="AZ481" s="161"/>
      <c r="BA481" s="161"/>
      <c r="BB481" s="161"/>
      <c r="BC481" s="161"/>
      <c r="BD481" s="161"/>
      <c r="BE481" s="161"/>
      <c r="BF481" s="161"/>
      <c r="BG481" s="161"/>
      <c r="BH481" s="161"/>
      <c r="BI481" s="161"/>
      <c r="BJ481" s="161"/>
      <c r="BK481" s="161"/>
      <c r="BL481" s="161"/>
      <c r="BM481" s="161"/>
      <c r="BN481" s="161"/>
      <c r="BO481" s="161"/>
      <c r="BP481" s="161"/>
      <c r="BQ481" s="161"/>
      <c r="BR481" s="161"/>
      <c r="BS481" s="161"/>
      <c r="BT481" s="161"/>
      <c r="BU481" s="161"/>
      <c r="BV481" s="161"/>
      <c r="BW481" s="161"/>
      <c r="BX481" s="161"/>
      <c r="BY481" s="161"/>
      <c r="BZ481" s="161"/>
      <c r="CA481" s="161"/>
      <c r="CB481" s="161"/>
      <c r="CC481" s="161"/>
      <c r="CD481" s="161"/>
      <c r="CE481" s="161"/>
      <c r="CF481" s="161"/>
      <c r="CG481" s="161"/>
    </row>
    <row r="482" spans="2:85" x14ac:dyDescent="0.2">
      <c r="B482" s="178"/>
      <c r="C482" s="178"/>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1"/>
      <c r="AY482" s="161"/>
      <c r="AZ482" s="161"/>
      <c r="BA482" s="161"/>
      <c r="BB482" s="161"/>
      <c r="BC482" s="161"/>
      <c r="BD482" s="161"/>
      <c r="BE482" s="161"/>
      <c r="BF482" s="161"/>
      <c r="BG482" s="161"/>
      <c r="BH482" s="161"/>
      <c r="BI482" s="161"/>
      <c r="BJ482" s="161"/>
      <c r="BK482" s="161"/>
      <c r="BL482" s="161"/>
      <c r="BM482" s="161"/>
      <c r="BN482" s="161"/>
      <c r="BO482" s="161"/>
      <c r="BP482" s="161"/>
      <c r="BQ482" s="161"/>
      <c r="BR482" s="161"/>
      <c r="BS482" s="161"/>
      <c r="BT482" s="161"/>
      <c r="BU482" s="161"/>
      <c r="BV482" s="161"/>
      <c r="BW482" s="161"/>
      <c r="BX482" s="161"/>
      <c r="BY482" s="161"/>
      <c r="BZ482" s="161"/>
      <c r="CA482" s="161"/>
      <c r="CB482" s="161"/>
      <c r="CC482" s="161"/>
      <c r="CD482" s="161"/>
      <c r="CE482" s="161"/>
      <c r="CF482" s="161"/>
      <c r="CG482" s="161"/>
    </row>
    <row r="483" spans="2:85" x14ac:dyDescent="0.2">
      <c r="B483" s="178"/>
      <c r="C483" s="178"/>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1"/>
      <c r="AY483" s="161"/>
      <c r="AZ483" s="161"/>
      <c r="BA483" s="161"/>
      <c r="BB483" s="161"/>
      <c r="BC483" s="161"/>
      <c r="BD483" s="161"/>
      <c r="BE483" s="161"/>
      <c r="BF483" s="161"/>
      <c r="BG483" s="161"/>
      <c r="BH483" s="161"/>
      <c r="BI483" s="161"/>
      <c r="BJ483" s="161"/>
      <c r="BK483" s="161"/>
      <c r="BL483" s="161"/>
      <c r="BM483" s="161"/>
      <c r="BN483" s="161"/>
      <c r="BO483" s="161"/>
      <c r="BP483" s="161"/>
      <c r="BQ483" s="161"/>
      <c r="BR483" s="161"/>
      <c r="BS483" s="161"/>
      <c r="BT483" s="161"/>
      <c r="BU483" s="161"/>
      <c r="BV483" s="161"/>
      <c r="BW483" s="161"/>
      <c r="BX483" s="161"/>
      <c r="BY483" s="161"/>
      <c r="BZ483" s="161"/>
      <c r="CA483" s="161"/>
      <c r="CB483" s="161"/>
      <c r="CC483" s="161"/>
      <c r="CD483" s="161"/>
      <c r="CE483" s="161"/>
      <c r="CF483" s="161"/>
      <c r="CG483" s="161"/>
    </row>
    <row r="484" spans="2:85" x14ac:dyDescent="0.2">
      <c r="B484" s="178"/>
      <c r="C484" s="178"/>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1"/>
      <c r="AY484" s="161"/>
      <c r="AZ484" s="161"/>
      <c r="BA484" s="161"/>
      <c r="BB484" s="161"/>
      <c r="BC484" s="161"/>
      <c r="BD484" s="161"/>
      <c r="BE484" s="161"/>
      <c r="BF484" s="161"/>
      <c r="BG484" s="161"/>
      <c r="BH484" s="161"/>
      <c r="BI484" s="161"/>
      <c r="BJ484" s="161"/>
      <c r="BK484" s="161"/>
      <c r="BL484" s="161"/>
      <c r="BM484" s="161"/>
      <c r="BN484" s="161"/>
      <c r="BO484" s="161"/>
      <c r="BP484" s="161"/>
      <c r="BQ484" s="161"/>
      <c r="BR484" s="161"/>
      <c r="BS484" s="161"/>
      <c r="BT484" s="161"/>
      <c r="BU484" s="161"/>
      <c r="BV484" s="161"/>
      <c r="BW484" s="161"/>
      <c r="BX484" s="161"/>
      <c r="BY484" s="161"/>
      <c r="BZ484" s="161"/>
      <c r="CA484" s="161"/>
      <c r="CB484" s="161"/>
      <c r="CC484" s="161"/>
      <c r="CD484" s="161"/>
      <c r="CE484" s="161"/>
      <c r="CF484" s="161"/>
      <c r="CG484" s="161"/>
    </row>
    <row r="485" spans="2:85" x14ac:dyDescent="0.2">
      <c r="B485" s="178"/>
      <c r="C485" s="178"/>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c r="AR485" s="161"/>
      <c r="AS485" s="161"/>
      <c r="AT485" s="161"/>
      <c r="AU485" s="161"/>
      <c r="AV485" s="161"/>
      <c r="AW485" s="161"/>
      <c r="AX485" s="161"/>
      <c r="AY485" s="161"/>
      <c r="AZ485" s="161"/>
      <c r="BA485" s="161"/>
      <c r="BB485" s="161"/>
      <c r="BC485" s="161"/>
      <c r="BD485" s="161"/>
      <c r="BE485" s="161"/>
      <c r="BF485" s="161"/>
      <c r="BG485" s="161"/>
      <c r="BH485" s="161"/>
      <c r="BI485" s="161"/>
      <c r="BJ485" s="161"/>
      <c r="BK485" s="161"/>
      <c r="BL485" s="161"/>
      <c r="BM485" s="161"/>
      <c r="BN485" s="161"/>
      <c r="BO485" s="161"/>
      <c r="BP485" s="161"/>
      <c r="BQ485" s="161"/>
      <c r="BR485" s="161"/>
      <c r="BS485" s="161"/>
      <c r="BT485" s="161"/>
      <c r="BU485" s="161"/>
      <c r="BV485" s="161"/>
      <c r="BW485" s="161"/>
      <c r="BX485" s="161"/>
      <c r="BY485" s="161"/>
      <c r="BZ485" s="161"/>
      <c r="CA485" s="161"/>
      <c r="CB485" s="161"/>
      <c r="CC485" s="161"/>
      <c r="CD485" s="161"/>
      <c r="CE485" s="161"/>
      <c r="CF485" s="161"/>
      <c r="CG485" s="161"/>
    </row>
    <row r="486" spans="2:85" x14ac:dyDescent="0.2">
      <c r="B486" s="178"/>
      <c r="C486" s="178"/>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1"/>
      <c r="AL486" s="161"/>
      <c r="AM486" s="161"/>
      <c r="AN486" s="161"/>
      <c r="AO486" s="161"/>
      <c r="AP486" s="161"/>
      <c r="AQ486" s="161"/>
      <c r="AR486" s="161"/>
      <c r="AS486" s="161"/>
      <c r="AT486" s="161"/>
      <c r="AU486" s="161"/>
      <c r="AV486" s="161"/>
      <c r="AW486" s="161"/>
      <c r="AX486" s="161"/>
      <c r="AY486" s="161"/>
      <c r="AZ486" s="161"/>
      <c r="BA486" s="161"/>
      <c r="BB486" s="161"/>
      <c r="BC486" s="161"/>
      <c r="BD486" s="161"/>
      <c r="BE486" s="161"/>
      <c r="BF486" s="161"/>
      <c r="BG486" s="161"/>
      <c r="BH486" s="161"/>
      <c r="BI486" s="161"/>
      <c r="BJ486" s="161"/>
      <c r="BK486" s="161"/>
      <c r="BL486" s="161"/>
      <c r="BM486" s="161"/>
      <c r="BN486" s="161"/>
      <c r="BO486" s="161"/>
      <c r="BP486" s="161"/>
      <c r="BQ486" s="161"/>
      <c r="BR486" s="161"/>
      <c r="BS486" s="161"/>
      <c r="BT486" s="161"/>
      <c r="BU486" s="161"/>
      <c r="BV486" s="161"/>
      <c r="BW486" s="161"/>
      <c r="BX486" s="161"/>
      <c r="BY486" s="161"/>
      <c r="BZ486" s="161"/>
      <c r="CA486" s="161"/>
      <c r="CB486" s="161"/>
      <c r="CC486" s="161"/>
      <c r="CD486" s="161"/>
      <c r="CE486" s="161"/>
      <c r="CF486" s="161"/>
      <c r="CG486" s="161"/>
    </row>
    <row r="487" spans="2:85" x14ac:dyDescent="0.2">
      <c r="B487" s="178"/>
      <c r="C487" s="178"/>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c r="AL487" s="161"/>
      <c r="AM487" s="161"/>
      <c r="AN487" s="161"/>
      <c r="AO487" s="161"/>
      <c r="AP487" s="161"/>
      <c r="AQ487" s="161"/>
      <c r="AR487" s="161"/>
      <c r="AS487" s="161"/>
      <c r="AT487" s="161"/>
      <c r="AU487" s="161"/>
      <c r="AV487" s="161"/>
      <c r="AW487" s="161"/>
      <c r="AX487" s="161"/>
      <c r="AY487" s="161"/>
      <c r="AZ487" s="161"/>
      <c r="BA487" s="161"/>
      <c r="BB487" s="161"/>
      <c r="BC487" s="161"/>
      <c r="BD487" s="161"/>
      <c r="BE487" s="161"/>
      <c r="BF487" s="161"/>
      <c r="BG487" s="161"/>
      <c r="BH487" s="161"/>
      <c r="BI487" s="161"/>
      <c r="BJ487" s="161"/>
      <c r="BK487" s="161"/>
      <c r="BL487" s="161"/>
      <c r="BM487" s="161"/>
      <c r="BN487" s="161"/>
      <c r="BO487" s="161"/>
      <c r="BP487" s="161"/>
      <c r="BQ487" s="161"/>
      <c r="BR487" s="161"/>
      <c r="BS487" s="161"/>
      <c r="BT487" s="161"/>
      <c r="BU487" s="161"/>
      <c r="BV487" s="161"/>
      <c r="BW487" s="161"/>
      <c r="BX487" s="161"/>
      <c r="BY487" s="161"/>
      <c r="BZ487" s="161"/>
      <c r="CA487" s="161"/>
      <c r="CB487" s="161"/>
      <c r="CC487" s="161"/>
      <c r="CD487" s="161"/>
      <c r="CE487" s="161"/>
      <c r="CF487" s="161"/>
      <c r="CG487" s="161"/>
    </row>
    <row r="488" spans="2:85" x14ac:dyDescent="0.2">
      <c r="B488" s="178"/>
      <c r="C488" s="178"/>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c r="AX488" s="161"/>
      <c r="AY488" s="161"/>
      <c r="AZ488" s="161"/>
      <c r="BA488" s="161"/>
      <c r="BB488" s="161"/>
      <c r="BC488" s="161"/>
      <c r="BD488" s="161"/>
      <c r="BE488" s="161"/>
      <c r="BF488" s="161"/>
      <c r="BG488" s="161"/>
      <c r="BH488" s="161"/>
      <c r="BI488" s="161"/>
      <c r="BJ488" s="161"/>
      <c r="BK488" s="161"/>
      <c r="BL488" s="161"/>
      <c r="BM488" s="161"/>
      <c r="BN488" s="161"/>
      <c r="BO488" s="161"/>
      <c r="BP488" s="161"/>
      <c r="BQ488" s="161"/>
      <c r="BR488" s="161"/>
      <c r="BS488" s="161"/>
      <c r="BT488" s="161"/>
      <c r="BU488" s="161"/>
      <c r="BV488" s="161"/>
      <c r="BW488" s="161"/>
      <c r="BX488" s="161"/>
      <c r="BY488" s="161"/>
      <c r="BZ488" s="161"/>
      <c r="CA488" s="161"/>
      <c r="CB488" s="161"/>
      <c r="CC488" s="161"/>
      <c r="CD488" s="161"/>
      <c r="CE488" s="161"/>
      <c r="CF488" s="161"/>
      <c r="CG488" s="161"/>
    </row>
    <row r="489" spans="2:85" x14ac:dyDescent="0.2">
      <c r="B489" s="178"/>
      <c r="C489" s="178"/>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1"/>
      <c r="AL489" s="161"/>
      <c r="AM489" s="161"/>
      <c r="AN489" s="161"/>
      <c r="AO489" s="161"/>
      <c r="AP489" s="161"/>
      <c r="AQ489" s="161"/>
      <c r="AR489" s="161"/>
      <c r="AS489" s="161"/>
      <c r="AT489" s="161"/>
      <c r="AU489" s="161"/>
      <c r="AV489" s="161"/>
      <c r="AW489" s="161"/>
      <c r="AX489" s="161"/>
      <c r="AY489" s="161"/>
      <c r="AZ489" s="161"/>
      <c r="BA489" s="161"/>
      <c r="BB489" s="161"/>
      <c r="BC489" s="161"/>
      <c r="BD489" s="161"/>
      <c r="BE489" s="161"/>
      <c r="BF489" s="161"/>
      <c r="BG489" s="161"/>
      <c r="BH489" s="161"/>
      <c r="BI489" s="161"/>
      <c r="BJ489" s="161"/>
      <c r="BK489" s="161"/>
      <c r="BL489" s="161"/>
      <c r="BM489" s="161"/>
      <c r="BN489" s="161"/>
      <c r="BO489" s="161"/>
      <c r="BP489" s="161"/>
      <c r="BQ489" s="161"/>
      <c r="BR489" s="161"/>
      <c r="BS489" s="161"/>
      <c r="BT489" s="161"/>
      <c r="BU489" s="161"/>
      <c r="BV489" s="161"/>
      <c r="BW489" s="161"/>
      <c r="BX489" s="161"/>
      <c r="BY489" s="161"/>
      <c r="BZ489" s="161"/>
      <c r="CA489" s="161"/>
      <c r="CB489" s="161"/>
      <c r="CC489" s="161"/>
      <c r="CD489" s="161"/>
      <c r="CE489" s="161"/>
      <c r="CF489" s="161"/>
      <c r="CG489" s="161"/>
    </row>
    <row r="490" spans="2:85" x14ac:dyDescent="0.2">
      <c r="B490" s="178"/>
      <c r="C490" s="178"/>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c r="AX490" s="161"/>
      <c r="AY490" s="161"/>
      <c r="AZ490" s="161"/>
      <c r="BA490" s="161"/>
      <c r="BB490" s="161"/>
      <c r="BC490" s="161"/>
      <c r="BD490" s="161"/>
      <c r="BE490" s="161"/>
      <c r="BF490" s="161"/>
      <c r="BG490" s="161"/>
      <c r="BH490" s="161"/>
      <c r="BI490" s="161"/>
      <c r="BJ490" s="161"/>
      <c r="BK490" s="161"/>
      <c r="BL490" s="161"/>
      <c r="BM490" s="161"/>
      <c r="BN490" s="161"/>
      <c r="BO490" s="161"/>
      <c r="BP490" s="161"/>
      <c r="BQ490" s="161"/>
      <c r="BR490" s="161"/>
      <c r="BS490" s="161"/>
      <c r="BT490" s="161"/>
      <c r="BU490" s="161"/>
      <c r="BV490" s="161"/>
      <c r="BW490" s="161"/>
      <c r="BX490" s="161"/>
      <c r="BY490" s="161"/>
      <c r="BZ490" s="161"/>
      <c r="CA490" s="161"/>
      <c r="CB490" s="161"/>
      <c r="CC490" s="161"/>
      <c r="CD490" s="161"/>
      <c r="CE490" s="161"/>
      <c r="CF490" s="161"/>
      <c r="CG490" s="161"/>
    </row>
    <row r="491" spans="2:85" x14ac:dyDescent="0.2">
      <c r="B491" s="178"/>
      <c r="C491" s="178"/>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1"/>
      <c r="AL491" s="161"/>
      <c r="AM491" s="161"/>
      <c r="AN491" s="161"/>
      <c r="AO491" s="161"/>
      <c r="AP491" s="161"/>
      <c r="AQ491" s="161"/>
      <c r="AR491" s="161"/>
      <c r="AS491" s="161"/>
      <c r="AT491" s="161"/>
      <c r="AU491" s="161"/>
      <c r="AV491" s="161"/>
      <c r="AW491" s="161"/>
      <c r="AX491" s="161"/>
      <c r="AY491" s="161"/>
      <c r="AZ491" s="161"/>
      <c r="BA491" s="161"/>
      <c r="BB491" s="161"/>
      <c r="BC491" s="161"/>
      <c r="BD491" s="161"/>
      <c r="BE491" s="161"/>
      <c r="BF491" s="161"/>
      <c r="BG491" s="161"/>
      <c r="BH491" s="161"/>
      <c r="BI491" s="161"/>
      <c r="BJ491" s="161"/>
      <c r="BK491" s="161"/>
      <c r="BL491" s="161"/>
      <c r="BM491" s="161"/>
      <c r="BN491" s="161"/>
      <c r="BO491" s="161"/>
      <c r="BP491" s="161"/>
      <c r="BQ491" s="161"/>
      <c r="BR491" s="161"/>
      <c r="BS491" s="161"/>
      <c r="BT491" s="161"/>
      <c r="BU491" s="161"/>
      <c r="BV491" s="161"/>
      <c r="BW491" s="161"/>
      <c r="BX491" s="161"/>
      <c r="BY491" s="161"/>
      <c r="BZ491" s="161"/>
      <c r="CA491" s="161"/>
      <c r="CB491" s="161"/>
      <c r="CC491" s="161"/>
      <c r="CD491" s="161"/>
      <c r="CE491" s="161"/>
      <c r="CF491" s="161"/>
      <c r="CG491" s="161"/>
    </row>
    <row r="492" spans="2:85" x14ac:dyDescent="0.2">
      <c r="B492" s="178"/>
      <c r="C492" s="178"/>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1"/>
      <c r="AL492" s="161"/>
      <c r="AM492" s="161"/>
      <c r="AN492" s="161"/>
      <c r="AO492" s="161"/>
      <c r="AP492" s="161"/>
      <c r="AQ492" s="161"/>
      <c r="AR492" s="161"/>
      <c r="AS492" s="161"/>
      <c r="AT492" s="161"/>
      <c r="AU492" s="161"/>
      <c r="AV492" s="161"/>
      <c r="AW492" s="161"/>
      <c r="AX492" s="161"/>
      <c r="AY492" s="161"/>
      <c r="AZ492" s="161"/>
      <c r="BA492" s="161"/>
      <c r="BB492" s="161"/>
      <c r="BC492" s="161"/>
      <c r="BD492" s="161"/>
      <c r="BE492" s="161"/>
      <c r="BF492" s="161"/>
      <c r="BG492" s="161"/>
      <c r="BH492" s="161"/>
      <c r="BI492" s="161"/>
      <c r="BJ492" s="161"/>
      <c r="BK492" s="161"/>
      <c r="BL492" s="161"/>
      <c r="BM492" s="161"/>
      <c r="BN492" s="161"/>
      <c r="BO492" s="161"/>
      <c r="BP492" s="161"/>
      <c r="BQ492" s="161"/>
      <c r="BR492" s="161"/>
      <c r="BS492" s="161"/>
      <c r="BT492" s="161"/>
      <c r="BU492" s="161"/>
      <c r="BV492" s="161"/>
      <c r="BW492" s="161"/>
      <c r="BX492" s="161"/>
      <c r="BY492" s="161"/>
      <c r="BZ492" s="161"/>
      <c r="CA492" s="161"/>
      <c r="CB492" s="161"/>
      <c r="CC492" s="161"/>
      <c r="CD492" s="161"/>
      <c r="CE492" s="161"/>
      <c r="CF492" s="161"/>
      <c r="CG492" s="161"/>
    </row>
    <row r="493" spans="2:85" x14ac:dyDescent="0.2">
      <c r="B493" s="178"/>
      <c r="C493" s="178"/>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1"/>
      <c r="AL493" s="161"/>
      <c r="AM493" s="161"/>
      <c r="AN493" s="161"/>
      <c r="AO493" s="161"/>
      <c r="AP493" s="161"/>
      <c r="AQ493" s="161"/>
      <c r="AR493" s="161"/>
      <c r="AS493" s="161"/>
      <c r="AT493" s="161"/>
      <c r="AU493" s="161"/>
      <c r="AV493" s="161"/>
      <c r="AW493" s="161"/>
      <c r="AX493" s="161"/>
      <c r="AY493" s="161"/>
      <c r="AZ493" s="161"/>
      <c r="BA493" s="161"/>
      <c r="BB493" s="161"/>
      <c r="BC493" s="161"/>
      <c r="BD493" s="161"/>
      <c r="BE493" s="161"/>
      <c r="BF493" s="161"/>
      <c r="BG493" s="161"/>
      <c r="BH493" s="161"/>
      <c r="BI493" s="161"/>
      <c r="BJ493" s="161"/>
      <c r="BK493" s="161"/>
      <c r="BL493" s="161"/>
      <c r="BM493" s="161"/>
      <c r="BN493" s="161"/>
      <c r="BO493" s="161"/>
      <c r="BP493" s="161"/>
      <c r="BQ493" s="161"/>
      <c r="BR493" s="161"/>
      <c r="BS493" s="161"/>
      <c r="BT493" s="161"/>
      <c r="BU493" s="161"/>
      <c r="BV493" s="161"/>
      <c r="BW493" s="161"/>
      <c r="BX493" s="161"/>
      <c r="BY493" s="161"/>
      <c r="BZ493" s="161"/>
      <c r="CA493" s="161"/>
      <c r="CB493" s="161"/>
      <c r="CC493" s="161"/>
      <c r="CD493" s="161"/>
      <c r="CE493" s="161"/>
      <c r="CF493" s="161"/>
      <c r="CG493" s="161"/>
    </row>
    <row r="494" spans="2:85" x14ac:dyDescent="0.2">
      <c r="B494" s="178"/>
      <c r="C494" s="178"/>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1"/>
      <c r="AL494" s="161"/>
      <c r="AM494" s="161"/>
      <c r="AN494" s="161"/>
      <c r="AO494" s="161"/>
      <c r="AP494" s="161"/>
      <c r="AQ494" s="161"/>
      <c r="AR494" s="161"/>
      <c r="AS494" s="161"/>
      <c r="AT494" s="161"/>
      <c r="AU494" s="161"/>
      <c r="AV494" s="161"/>
      <c r="AW494" s="161"/>
      <c r="AX494" s="161"/>
      <c r="AY494" s="161"/>
      <c r="AZ494" s="161"/>
      <c r="BA494" s="161"/>
      <c r="BB494" s="161"/>
      <c r="BC494" s="161"/>
      <c r="BD494" s="161"/>
      <c r="BE494" s="161"/>
      <c r="BF494" s="161"/>
      <c r="BG494" s="161"/>
      <c r="BH494" s="161"/>
      <c r="BI494" s="161"/>
      <c r="BJ494" s="161"/>
      <c r="BK494" s="161"/>
      <c r="BL494" s="161"/>
      <c r="BM494" s="161"/>
      <c r="BN494" s="161"/>
      <c r="BO494" s="161"/>
      <c r="BP494" s="161"/>
      <c r="BQ494" s="161"/>
      <c r="BR494" s="161"/>
      <c r="BS494" s="161"/>
      <c r="BT494" s="161"/>
      <c r="BU494" s="161"/>
      <c r="BV494" s="161"/>
      <c r="BW494" s="161"/>
      <c r="BX494" s="161"/>
      <c r="BY494" s="161"/>
      <c r="BZ494" s="161"/>
      <c r="CA494" s="161"/>
      <c r="CB494" s="161"/>
      <c r="CC494" s="161"/>
      <c r="CD494" s="161"/>
      <c r="CE494" s="161"/>
      <c r="CF494" s="161"/>
      <c r="CG494" s="161"/>
    </row>
    <row r="495" spans="2:85" x14ac:dyDescent="0.2">
      <c r="B495" s="178"/>
      <c r="C495" s="178"/>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1"/>
      <c r="AL495" s="161"/>
      <c r="AM495" s="161"/>
      <c r="AN495" s="161"/>
      <c r="AO495" s="161"/>
      <c r="AP495" s="161"/>
      <c r="AQ495" s="161"/>
      <c r="AR495" s="161"/>
      <c r="AS495" s="161"/>
      <c r="AT495" s="161"/>
      <c r="AU495" s="161"/>
      <c r="AV495" s="161"/>
      <c r="AW495" s="161"/>
      <c r="AX495" s="161"/>
      <c r="AY495" s="161"/>
      <c r="AZ495" s="161"/>
      <c r="BA495" s="161"/>
      <c r="BB495" s="161"/>
      <c r="BC495" s="161"/>
      <c r="BD495" s="161"/>
      <c r="BE495" s="161"/>
      <c r="BF495" s="161"/>
      <c r="BG495" s="161"/>
      <c r="BH495" s="161"/>
      <c r="BI495" s="161"/>
      <c r="BJ495" s="161"/>
      <c r="BK495" s="161"/>
      <c r="BL495" s="161"/>
      <c r="BM495" s="161"/>
      <c r="BN495" s="161"/>
      <c r="BO495" s="161"/>
      <c r="BP495" s="161"/>
      <c r="BQ495" s="161"/>
      <c r="BR495" s="161"/>
      <c r="BS495" s="161"/>
      <c r="BT495" s="161"/>
      <c r="BU495" s="161"/>
      <c r="BV495" s="161"/>
      <c r="BW495" s="161"/>
      <c r="BX495" s="161"/>
      <c r="BY495" s="161"/>
      <c r="BZ495" s="161"/>
      <c r="CA495" s="161"/>
      <c r="CB495" s="161"/>
      <c r="CC495" s="161"/>
      <c r="CD495" s="161"/>
      <c r="CE495" s="161"/>
      <c r="CF495" s="161"/>
      <c r="CG495" s="161"/>
    </row>
    <row r="496" spans="2:85" x14ac:dyDescent="0.2">
      <c r="B496" s="178"/>
      <c r="C496" s="178"/>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c r="AX496" s="161"/>
      <c r="AY496" s="161"/>
      <c r="AZ496" s="161"/>
      <c r="BA496" s="161"/>
      <c r="BB496" s="161"/>
      <c r="BC496" s="161"/>
      <c r="BD496" s="161"/>
      <c r="BE496" s="161"/>
      <c r="BF496" s="161"/>
      <c r="BG496" s="161"/>
      <c r="BH496" s="161"/>
      <c r="BI496" s="161"/>
      <c r="BJ496" s="161"/>
      <c r="BK496" s="161"/>
      <c r="BL496" s="161"/>
      <c r="BM496" s="161"/>
      <c r="BN496" s="161"/>
      <c r="BO496" s="161"/>
      <c r="BP496" s="161"/>
      <c r="BQ496" s="161"/>
      <c r="BR496" s="161"/>
      <c r="BS496" s="161"/>
      <c r="BT496" s="161"/>
      <c r="BU496" s="161"/>
      <c r="BV496" s="161"/>
      <c r="BW496" s="161"/>
      <c r="BX496" s="161"/>
      <c r="BY496" s="161"/>
      <c r="BZ496" s="161"/>
      <c r="CA496" s="161"/>
      <c r="CB496" s="161"/>
      <c r="CC496" s="161"/>
      <c r="CD496" s="161"/>
      <c r="CE496" s="161"/>
      <c r="CF496" s="161"/>
      <c r="CG496" s="161"/>
    </row>
    <row r="497" spans="2:85" x14ac:dyDescent="0.2">
      <c r="B497" s="178"/>
      <c r="C497" s="178"/>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1"/>
      <c r="AL497" s="161"/>
      <c r="AM497" s="161"/>
      <c r="AN497" s="161"/>
      <c r="AO497" s="161"/>
      <c r="AP497" s="161"/>
      <c r="AQ497" s="161"/>
      <c r="AR497" s="161"/>
      <c r="AS497" s="161"/>
      <c r="AT497" s="161"/>
      <c r="AU497" s="161"/>
      <c r="AV497" s="161"/>
      <c r="AW497" s="161"/>
      <c r="AX497" s="161"/>
      <c r="AY497" s="161"/>
      <c r="AZ497" s="161"/>
      <c r="BA497" s="161"/>
      <c r="BB497" s="161"/>
      <c r="BC497" s="161"/>
      <c r="BD497" s="161"/>
      <c r="BE497" s="161"/>
      <c r="BF497" s="161"/>
      <c r="BG497" s="161"/>
      <c r="BH497" s="161"/>
      <c r="BI497" s="161"/>
      <c r="BJ497" s="161"/>
      <c r="BK497" s="161"/>
      <c r="BL497" s="161"/>
      <c r="BM497" s="161"/>
      <c r="BN497" s="161"/>
      <c r="BO497" s="161"/>
      <c r="BP497" s="161"/>
      <c r="BQ497" s="161"/>
      <c r="BR497" s="161"/>
      <c r="BS497" s="161"/>
      <c r="BT497" s="161"/>
      <c r="BU497" s="161"/>
      <c r="BV497" s="161"/>
      <c r="BW497" s="161"/>
      <c r="BX497" s="161"/>
      <c r="BY497" s="161"/>
      <c r="BZ497" s="161"/>
      <c r="CA497" s="161"/>
      <c r="CB497" s="161"/>
      <c r="CC497" s="161"/>
      <c r="CD497" s="161"/>
      <c r="CE497" s="161"/>
      <c r="CF497" s="161"/>
      <c r="CG497" s="161"/>
    </row>
    <row r="498" spans="2:85" x14ac:dyDescent="0.2">
      <c r="B498" s="178"/>
      <c r="C498" s="178"/>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1"/>
      <c r="AL498" s="161"/>
      <c r="AM498" s="161"/>
      <c r="AN498" s="161"/>
      <c r="AO498" s="161"/>
      <c r="AP498" s="161"/>
      <c r="AQ498" s="161"/>
      <c r="AR498" s="161"/>
      <c r="AS498" s="161"/>
      <c r="AT498" s="161"/>
      <c r="AU498" s="161"/>
      <c r="AV498" s="161"/>
      <c r="AW498" s="161"/>
      <c r="AX498" s="161"/>
      <c r="AY498" s="161"/>
      <c r="AZ498" s="161"/>
      <c r="BA498" s="161"/>
      <c r="BB498" s="161"/>
      <c r="BC498" s="161"/>
      <c r="BD498" s="161"/>
      <c r="BE498" s="161"/>
      <c r="BF498" s="161"/>
      <c r="BG498" s="161"/>
      <c r="BH498" s="161"/>
      <c r="BI498" s="161"/>
      <c r="BJ498" s="161"/>
      <c r="BK498" s="161"/>
      <c r="BL498" s="161"/>
      <c r="BM498" s="161"/>
      <c r="BN498" s="161"/>
      <c r="BO498" s="161"/>
      <c r="BP498" s="161"/>
      <c r="BQ498" s="161"/>
      <c r="BR498" s="161"/>
      <c r="BS498" s="161"/>
      <c r="BT498" s="161"/>
      <c r="BU498" s="161"/>
      <c r="BV498" s="161"/>
      <c r="BW498" s="161"/>
      <c r="BX498" s="161"/>
      <c r="BY498" s="161"/>
      <c r="BZ498" s="161"/>
      <c r="CA498" s="161"/>
      <c r="CB498" s="161"/>
      <c r="CC498" s="161"/>
      <c r="CD498" s="161"/>
      <c r="CE498" s="161"/>
      <c r="CF498" s="161"/>
      <c r="CG498" s="161"/>
    </row>
    <row r="499" spans="2:85" x14ac:dyDescent="0.2">
      <c r="B499" s="178"/>
      <c r="C499" s="178"/>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c r="AX499" s="161"/>
      <c r="AY499" s="161"/>
      <c r="AZ499" s="161"/>
      <c r="BA499" s="161"/>
      <c r="BB499" s="161"/>
      <c r="BC499" s="161"/>
      <c r="BD499" s="161"/>
      <c r="BE499" s="161"/>
      <c r="BF499" s="161"/>
      <c r="BG499" s="161"/>
      <c r="BH499" s="161"/>
      <c r="BI499" s="161"/>
      <c r="BJ499" s="161"/>
      <c r="BK499" s="161"/>
      <c r="BL499" s="161"/>
      <c r="BM499" s="161"/>
      <c r="BN499" s="161"/>
      <c r="BO499" s="161"/>
      <c r="BP499" s="161"/>
      <c r="BQ499" s="161"/>
      <c r="BR499" s="161"/>
      <c r="BS499" s="161"/>
      <c r="BT499" s="161"/>
      <c r="BU499" s="161"/>
      <c r="BV499" s="161"/>
      <c r="BW499" s="161"/>
      <c r="BX499" s="161"/>
      <c r="BY499" s="161"/>
      <c r="BZ499" s="161"/>
      <c r="CA499" s="161"/>
      <c r="CB499" s="161"/>
      <c r="CC499" s="161"/>
      <c r="CD499" s="161"/>
      <c r="CE499" s="161"/>
      <c r="CF499" s="161"/>
      <c r="CG499" s="161"/>
    </row>
    <row r="500" spans="2:85" x14ac:dyDescent="0.2">
      <c r="B500" s="178"/>
      <c r="C500" s="178"/>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c r="AX500" s="161"/>
      <c r="AY500" s="161"/>
      <c r="AZ500" s="161"/>
      <c r="BA500" s="161"/>
      <c r="BB500" s="161"/>
      <c r="BC500" s="161"/>
      <c r="BD500" s="161"/>
      <c r="BE500" s="161"/>
      <c r="BF500" s="161"/>
      <c r="BG500" s="161"/>
      <c r="BH500" s="161"/>
      <c r="BI500" s="161"/>
      <c r="BJ500" s="161"/>
      <c r="BK500" s="161"/>
      <c r="BL500" s="161"/>
      <c r="BM500" s="161"/>
      <c r="BN500" s="161"/>
      <c r="BO500" s="161"/>
      <c r="BP500" s="161"/>
      <c r="BQ500" s="161"/>
      <c r="BR500" s="161"/>
      <c r="BS500" s="161"/>
      <c r="BT500" s="161"/>
      <c r="BU500" s="161"/>
      <c r="BV500" s="161"/>
      <c r="BW500" s="161"/>
      <c r="BX500" s="161"/>
      <c r="BY500" s="161"/>
      <c r="BZ500" s="161"/>
      <c r="CA500" s="161"/>
      <c r="CB500" s="161"/>
      <c r="CC500" s="161"/>
      <c r="CD500" s="161"/>
      <c r="CE500" s="161"/>
      <c r="CF500" s="161"/>
      <c r="CG500" s="161"/>
    </row>
    <row r="501" spans="2:85" x14ac:dyDescent="0.2">
      <c r="B501" s="178"/>
      <c r="C501" s="178"/>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c r="AX501" s="161"/>
      <c r="AY501" s="161"/>
      <c r="AZ501" s="161"/>
      <c r="BA501" s="161"/>
      <c r="BB501" s="161"/>
      <c r="BC501" s="161"/>
      <c r="BD501" s="161"/>
      <c r="BE501" s="161"/>
      <c r="BF501" s="161"/>
      <c r="BG501" s="161"/>
      <c r="BH501" s="161"/>
      <c r="BI501" s="161"/>
      <c r="BJ501" s="161"/>
      <c r="BK501" s="161"/>
      <c r="BL501" s="161"/>
      <c r="BM501" s="161"/>
      <c r="BN501" s="161"/>
      <c r="BO501" s="161"/>
      <c r="BP501" s="161"/>
      <c r="BQ501" s="161"/>
      <c r="BR501" s="161"/>
      <c r="BS501" s="161"/>
      <c r="BT501" s="161"/>
      <c r="BU501" s="161"/>
      <c r="BV501" s="161"/>
      <c r="BW501" s="161"/>
      <c r="BX501" s="161"/>
      <c r="BY501" s="161"/>
      <c r="BZ501" s="161"/>
      <c r="CA501" s="161"/>
      <c r="CB501" s="161"/>
      <c r="CC501" s="161"/>
      <c r="CD501" s="161"/>
      <c r="CE501" s="161"/>
      <c r="CF501" s="161"/>
      <c r="CG501" s="161"/>
    </row>
    <row r="502" spans="2:85" x14ac:dyDescent="0.2">
      <c r="B502" s="178"/>
      <c r="C502" s="178"/>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c r="AX502" s="161"/>
      <c r="AY502" s="161"/>
      <c r="AZ502" s="161"/>
      <c r="BA502" s="161"/>
      <c r="BB502" s="161"/>
      <c r="BC502" s="161"/>
      <c r="BD502" s="161"/>
      <c r="BE502" s="161"/>
      <c r="BF502" s="161"/>
      <c r="BG502" s="161"/>
      <c r="BH502" s="161"/>
      <c r="BI502" s="161"/>
      <c r="BJ502" s="161"/>
      <c r="BK502" s="161"/>
      <c r="BL502" s="161"/>
      <c r="BM502" s="161"/>
      <c r="BN502" s="161"/>
      <c r="BO502" s="161"/>
      <c r="BP502" s="161"/>
      <c r="BQ502" s="161"/>
      <c r="BR502" s="161"/>
      <c r="BS502" s="161"/>
      <c r="BT502" s="161"/>
      <c r="BU502" s="161"/>
      <c r="BV502" s="161"/>
      <c r="BW502" s="161"/>
      <c r="BX502" s="161"/>
      <c r="BY502" s="161"/>
      <c r="BZ502" s="161"/>
      <c r="CA502" s="161"/>
      <c r="CB502" s="161"/>
      <c r="CC502" s="161"/>
      <c r="CD502" s="161"/>
      <c r="CE502" s="161"/>
      <c r="CF502" s="161"/>
      <c r="CG502" s="161"/>
    </row>
    <row r="503" spans="2:85" x14ac:dyDescent="0.2">
      <c r="B503" s="178"/>
      <c r="C503" s="178"/>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c r="AH503" s="161"/>
      <c r="AI503" s="161"/>
      <c r="AJ503" s="161"/>
      <c r="AK503" s="161"/>
      <c r="AL503" s="161"/>
      <c r="AM503" s="161"/>
      <c r="AN503" s="161"/>
      <c r="AO503" s="161"/>
      <c r="AP503" s="161"/>
      <c r="AQ503" s="161"/>
      <c r="AR503" s="161"/>
      <c r="AS503" s="161"/>
      <c r="AT503" s="161"/>
      <c r="AU503" s="161"/>
      <c r="AV503" s="161"/>
      <c r="AW503" s="161"/>
      <c r="AX503" s="161"/>
      <c r="AY503" s="161"/>
      <c r="AZ503" s="161"/>
      <c r="BA503" s="161"/>
      <c r="BB503" s="161"/>
      <c r="BC503" s="161"/>
      <c r="BD503" s="161"/>
      <c r="BE503" s="161"/>
      <c r="BF503" s="161"/>
      <c r="BG503" s="161"/>
      <c r="BH503" s="161"/>
      <c r="BI503" s="161"/>
      <c r="BJ503" s="161"/>
      <c r="BK503" s="161"/>
      <c r="BL503" s="161"/>
      <c r="BM503" s="161"/>
      <c r="BN503" s="161"/>
      <c r="BO503" s="161"/>
      <c r="BP503" s="161"/>
      <c r="BQ503" s="161"/>
      <c r="BR503" s="161"/>
      <c r="BS503" s="161"/>
      <c r="BT503" s="161"/>
      <c r="BU503" s="161"/>
      <c r="BV503" s="161"/>
      <c r="BW503" s="161"/>
      <c r="BX503" s="161"/>
      <c r="BY503" s="161"/>
      <c r="BZ503" s="161"/>
      <c r="CA503" s="161"/>
      <c r="CB503" s="161"/>
      <c r="CC503" s="161"/>
      <c r="CD503" s="161"/>
      <c r="CE503" s="161"/>
      <c r="CF503" s="161"/>
      <c r="CG503" s="161"/>
    </row>
    <row r="504" spans="2:85" x14ac:dyDescent="0.2">
      <c r="B504" s="178"/>
      <c r="C504" s="178"/>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c r="AH504" s="161"/>
      <c r="AI504" s="161"/>
      <c r="AJ504" s="161"/>
      <c r="AK504" s="161"/>
      <c r="AL504" s="161"/>
      <c r="AM504" s="161"/>
      <c r="AN504" s="161"/>
      <c r="AO504" s="161"/>
      <c r="AP504" s="161"/>
      <c r="AQ504" s="161"/>
      <c r="AR504" s="161"/>
      <c r="AS504" s="161"/>
      <c r="AT504" s="161"/>
      <c r="AU504" s="161"/>
      <c r="AV504" s="161"/>
      <c r="AW504" s="161"/>
      <c r="AX504" s="161"/>
      <c r="AY504" s="161"/>
      <c r="AZ504" s="161"/>
      <c r="BA504" s="161"/>
      <c r="BB504" s="161"/>
      <c r="BC504" s="161"/>
      <c r="BD504" s="161"/>
      <c r="BE504" s="161"/>
      <c r="BF504" s="161"/>
      <c r="BG504" s="161"/>
      <c r="BH504" s="161"/>
      <c r="BI504" s="161"/>
      <c r="BJ504" s="161"/>
      <c r="BK504" s="161"/>
      <c r="BL504" s="161"/>
      <c r="BM504" s="161"/>
      <c r="BN504" s="161"/>
      <c r="BO504" s="161"/>
      <c r="BP504" s="161"/>
      <c r="BQ504" s="161"/>
      <c r="BR504" s="161"/>
      <c r="BS504" s="161"/>
      <c r="BT504" s="161"/>
      <c r="BU504" s="161"/>
      <c r="BV504" s="161"/>
      <c r="BW504" s="161"/>
      <c r="BX504" s="161"/>
      <c r="BY504" s="161"/>
      <c r="BZ504" s="161"/>
      <c r="CA504" s="161"/>
      <c r="CB504" s="161"/>
      <c r="CC504" s="161"/>
      <c r="CD504" s="161"/>
      <c r="CE504" s="161"/>
      <c r="CF504" s="161"/>
      <c r="CG504" s="161"/>
    </row>
    <row r="505" spans="2:85" x14ac:dyDescent="0.2">
      <c r="B505" s="178"/>
      <c r="C505" s="178"/>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1"/>
      <c r="AL505" s="161"/>
      <c r="AM505" s="161"/>
      <c r="AN505" s="161"/>
      <c r="AO505" s="161"/>
      <c r="AP505" s="161"/>
      <c r="AQ505" s="161"/>
      <c r="AR505" s="161"/>
      <c r="AS505" s="161"/>
      <c r="AT505" s="161"/>
      <c r="AU505" s="161"/>
      <c r="AV505" s="161"/>
      <c r="AW505" s="161"/>
      <c r="AX505" s="161"/>
      <c r="AY505" s="161"/>
      <c r="AZ505" s="161"/>
      <c r="BA505" s="161"/>
      <c r="BB505" s="161"/>
      <c r="BC505" s="161"/>
      <c r="BD505" s="161"/>
      <c r="BE505" s="161"/>
      <c r="BF505" s="161"/>
      <c r="BG505" s="161"/>
      <c r="BH505" s="161"/>
      <c r="BI505" s="161"/>
      <c r="BJ505" s="161"/>
      <c r="BK505" s="161"/>
      <c r="BL505" s="161"/>
      <c r="BM505" s="161"/>
      <c r="BN505" s="161"/>
      <c r="BO505" s="161"/>
      <c r="BP505" s="161"/>
      <c r="BQ505" s="161"/>
      <c r="BR505" s="161"/>
      <c r="BS505" s="161"/>
      <c r="BT505" s="161"/>
      <c r="BU505" s="161"/>
      <c r="BV505" s="161"/>
      <c r="BW505" s="161"/>
      <c r="BX505" s="161"/>
      <c r="BY505" s="161"/>
      <c r="BZ505" s="161"/>
      <c r="CA505" s="161"/>
      <c r="CB505" s="161"/>
      <c r="CC505" s="161"/>
      <c r="CD505" s="161"/>
      <c r="CE505" s="161"/>
      <c r="CF505" s="161"/>
      <c r="CG505" s="161"/>
    </row>
    <row r="506" spans="2:85" x14ac:dyDescent="0.2">
      <c r="B506" s="178"/>
      <c r="C506" s="178"/>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c r="AX506" s="161"/>
      <c r="AY506" s="161"/>
      <c r="AZ506" s="161"/>
      <c r="BA506" s="161"/>
      <c r="BB506" s="161"/>
      <c r="BC506" s="161"/>
      <c r="BD506" s="161"/>
      <c r="BE506" s="161"/>
      <c r="BF506" s="161"/>
      <c r="BG506" s="161"/>
      <c r="BH506" s="161"/>
      <c r="BI506" s="161"/>
      <c r="BJ506" s="161"/>
      <c r="BK506" s="161"/>
      <c r="BL506" s="161"/>
      <c r="BM506" s="161"/>
      <c r="BN506" s="161"/>
      <c r="BO506" s="161"/>
      <c r="BP506" s="161"/>
      <c r="BQ506" s="161"/>
      <c r="BR506" s="161"/>
      <c r="BS506" s="161"/>
      <c r="BT506" s="161"/>
      <c r="BU506" s="161"/>
      <c r="BV506" s="161"/>
      <c r="BW506" s="161"/>
      <c r="BX506" s="161"/>
      <c r="BY506" s="161"/>
      <c r="BZ506" s="161"/>
      <c r="CA506" s="161"/>
      <c r="CB506" s="161"/>
      <c r="CC506" s="161"/>
      <c r="CD506" s="161"/>
      <c r="CE506" s="161"/>
      <c r="CF506" s="161"/>
      <c r="CG506" s="161"/>
    </row>
    <row r="507" spans="2:85" x14ac:dyDescent="0.2">
      <c r="B507" s="178"/>
      <c r="C507" s="178"/>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1"/>
      <c r="AL507" s="161"/>
      <c r="AM507" s="161"/>
      <c r="AN507" s="161"/>
      <c r="AO507" s="161"/>
      <c r="AP507" s="161"/>
      <c r="AQ507" s="161"/>
      <c r="AR507" s="161"/>
      <c r="AS507" s="161"/>
      <c r="AT507" s="161"/>
      <c r="AU507" s="161"/>
      <c r="AV507" s="161"/>
      <c r="AW507" s="161"/>
      <c r="AX507" s="161"/>
      <c r="AY507" s="161"/>
      <c r="AZ507" s="161"/>
      <c r="BA507" s="161"/>
      <c r="BB507" s="161"/>
      <c r="BC507" s="161"/>
      <c r="BD507" s="161"/>
      <c r="BE507" s="161"/>
      <c r="BF507" s="161"/>
      <c r="BG507" s="161"/>
      <c r="BH507" s="161"/>
      <c r="BI507" s="161"/>
      <c r="BJ507" s="161"/>
      <c r="BK507" s="161"/>
      <c r="BL507" s="161"/>
      <c r="BM507" s="161"/>
      <c r="BN507" s="161"/>
      <c r="BO507" s="161"/>
      <c r="BP507" s="161"/>
      <c r="BQ507" s="161"/>
      <c r="BR507" s="161"/>
      <c r="BS507" s="161"/>
      <c r="BT507" s="161"/>
      <c r="BU507" s="161"/>
      <c r="BV507" s="161"/>
      <c r="BW507" s="161"/>
      <c r="BX507" s="161"/>
      <c r="BY507" s="161"/>
      <c r="BZ507" s="161"/>
      <c r="CA507" s="161"/>
      <c r="CB507" s="161"/>
      <c r="CC507" s="161"/>
      <c r="CD507" s="161"/>
      <c r="CE507" s="161"/>
      <c r="CF507" s="161"/>
      <c r="CG507" s="161"/>
    </row>
    <row r="508" spans="2:85" x14ac:dyDescent="0.2">
      <c r="B508" s="178"/>
      <c r="C508" s="178"/>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c r="AX508" s="161"/>
      <c r="AY508" s="161"/>
      <c r="AZ508" s="161"/>
      <c r="BA508" s="161"/>
      <c r="BB508" s="161"/>
      <c r="BC508" s="161"/>
      <c r="BD508" s="161"/>
      <c r="BE508" s="161"/>
      <c r="BF508" s="161"/>
      <c r="BG508" s="161"/>
      <c r="BH508" s="161"/>
      <c r="BI508" s="161"/>
      <c r="BJ508" s="161"/>
      <c r="BK508" s="161"/>
      <c r="BL508" s="161"/>
      <c r="BM508" s="161"/>
      <c r="BN508" s="161"/>
      <c r="BO508" s="161"/>
      <c r="BP508" s="161"/>
      <c r="BQ508" s="161"/>
      <c r="BR508" s="161"/>
      <c r="BS508" s="161"/>
      <c r="BT508" s="161"/>
      <c r="BU508" s="161"/>
      <c r="BV508" s="161"/>
      <c r="BW508" s="161"/>
      <c r="BX508" s="161"/>
      <c r="BY508" s="161"/>
      <c r="BZ508" s="161"/>
      <c r="CA508" s="161"/>
      <c r="CB508" s="161"/>
      <c r="CC508" s="161"/>
      <c r="CD508" s="161"/>
      <c r="CE508" s="161"/>
      <c r="CF508" s="161"/>
      <c r="CG508" s="161"/>
    </row>
    <row r="509" spans="2:85" x14ac:dyDescent="0.2">
      <c r="B509" s="178"/>
      <c r="C509" s="178"/>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c r="AW509" s="161"/>
      <c r="AX509" s="161"/>
      <c r="AY509" s="161"/>
      <c r="AZ509" s="161"/>
      <c r="BA509" s="161"/>
      <c r="BB509" s="161"/>
      <c r="BC509" s="161"/>
      <c r="BD509" s="161"/>
      <c r="BE509" s="161"/>
      <c r="BF509" s="161"/>
      <c r="BG509" s="161"/>
      <c r="BH509" s="161"/>
      <c r="BI509" s="161"/>
      <c r="BJ509" s="161"/>
      <c r="BK509" s="161"/>
      <c r="BL509" s="161"/>
      <c r="BM509" s="161"/>
      <c r="BN509" s="161"/>
      <c r="BO509" s="161"/>
      <c r="BP509" s="161"/>
      <c r="BQ509" s="161"/>
      <c r="BR509" s="161"/>
      <c r="BS509" s="161"/>
      <c r="BT509" s="161"/>
      <c r="BU509" s="161"/>
      <c r="BV509" s="161"/>
      <c r="BW509" s="161"/>
      <c r="BX509" s="161"/>
      <c r="BY509" s="161"/>
      <c r="BZ509" s="161"/>
      <c r="CA509" s="161"/>
      <c r="CB509" s="161"/>
      <c r="CC509" s="161"/>
      <c r="CD509" s="161"/>
      <c r="CE509" s="161"/>
      <c r="CF509" s="161"/>
      <c r="CG509" s="161"/>
    </row>
    <row r="510" spans="2:85" x14ac:dyDescent="0.2">
      <c r="B510" s="178"/>
      <c r="C510" s="178"/>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c r="AW510" s="161"/>
      <c r="AX510" s="161"/>
      <c r="AY510" s="161"/>
      <c r="AZ510" s="161"/>
      <c r="BA510" s="161"/>
      <c r="BB510" s="161"/>
      <c r="BC510" s="161"/>
      <c r="BD510" s="161"/>
      <c r="BE510" s="161"/>
      <c r="BF510" s="161"/>
      <c r="BG510" s="161"/>
      <c r="BH510" s="161"/>
      <c r="BI510" s="161"/>
      <c r="BJ510" s="161"/>
      <c r="BK510" s="161"/>
      <c r="BL510" s="161"/>
      <c r="BM510" s="161"/>
      <c r="BN510" s="161"/>
      <c r="BO510" s="161"/>
      <c r="BP510" s="161"/>
      <c r="BQ510" s="161"/>
      <c r="BR510" s="161"/>
      <c r="BS510" s="161"/>
      <c r="BT510" s="161"/>
      <c r="BU510" s="161"/>
      <c r="BV510" s="161"/>
      <c r="BW510" s="161"/>
      <c r="BX510" s="161"/>
      <c r="BY510" s="161"/>
      <c r="BZ510" s="161"/>
      <c r="CA510" s="161"/>
      <c r="CB510" s="161"/>
      <c r="CC510" s="161"/>
      <c r="CD510" s="161"/>
      <c r="CE510" s="161"/>
      <c r="CF510" s="161"/>
      <c r="CG510" s="161"/>
    </row>
    <row r="511" spans="2:85" x14ac:dyDescent="0.2">
      <c r="B511" s="178"/>
      <c r="C511" s="178"/>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1"/>
      <c r="AL511" s="161"/>
      <c r="AM511" s="161"/>
      <c r="AN511" s="161"/>
      <c r="AO511" s="161"/>
      <c r="AP511" s="161"/>
      <c r="AQ511" s="161"/>
      <c r="AR511" s="161"/>
      <c r="AS511" s="161"/>
      <c r="AT511" s="161"/>
      <c r="AU511" s="161"/>
      <c r="AV511" s="161"/>
      <c r="AW511" s="161"/>
      <c r="AX511" s="161"/>
      <c r="AY511" s="161"/>
      <c r="AZ511" s="161"/>
      <c r="BA511" s="161"/>
      <c r="BB511" s="161"/>
      <c r="BC511" s="161"/>
      <c r="BD511" s="161"/>
      <c r="BE511" s="161"/>
      <c r="BF511" s="161"/>
      <c r="BG511" s="161"/>
      <c r="BH511" s="161"/>
      <c r="BI511" s="161"/>
      <c r="BJ511" s="161"/>
      <c r="BK511" s="161"/>
      <c r="BL511" s="161"/>
      <c r="BM511" s="161"/>
      <c r="BN511" s="161"/>
      <c r="BO511" s="161"/>
      <c r="BP511" s="161"/>
      <c r="BQ511" s="161"/>
      <c r="BR511" s="161"/>
      <c r="BS511" s="161"/>
      <c r="BT511" s="161"/>
      <c r="BU511" s="161"/>
      <c r="BV511" s="161"/>
      <c r="BW511" s="161"/>
      <c r="BX511" s="161"/>
      <c r="BY511" s="161"/>
      <c r="BZ511" s="161"/>
      <c r="CA511" s="161"/>
      <c r="CB511" s="161"/>
      <c r="CC511" s="161"/>
      <c r="CD511" s="161"/>
      <c r="CE511" s="161"/>
      <c r="CF511" s="161"/>
      <c r="CG511" s="161"/>
    </row>
    <row r="512" spans="2:85" x14ac:dyDescent="0.2">
      <c r="B512" s="178"/>
      <c r="C512" s="178"/>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c r="AW512" s="161"/>
      <c r="AX512" s="161"/>
      <c r="AY512" s="161"/>
      <c r="AZ512" s="161"/>
      <c r="BA512" s="161"/>
      <c r="BB512" s="161"/>
      <c r="BC512" s="161"/>
      <c r="BD512" s="161"/>
      <c r="BE512" s="161"/>
      <c r="BF512" s="161"/>
      <c r="BG512" s="161"/>
      <c r="BH512" s="161"/>
      <c r="BI512" s="161"/>
      <c r="BJ512" s="161"/>
      <c r="BK512" s="161"/>
      <c r="BL512" s="161"/>
      <c r="BM512" s="161"/>
      <c r="BN512" s="161"/>
      <c r="BO512" s="161"/>
      <c r="BP512" s="161"/>
      <c r="BQ512" s="161"/>
      <c r="BR512" s="161"/>
      <c r="BS512" s="161"/>
      <c r="BT512" s="161"/>
      <c r="BU512" s="161"/>
      <c r="BV512" s="161"/>
      <c r="BW512" s="161"/>
      <c r="BX512" s="161"/>
      <c r="BY512" s="161"/>
      <c r="BZ512" s="161"/>
      <c r="CA512" s="161"/>
      <c r="CB512" s="161"/>
      <c r="CC512" s="161"/>
      <c r="CD512" s="161"/>
      <c r="CE512" s="161"/>
      <c r="CF512" s="161"/>
      <c r="CG512" s="161"/>
    </row>
    <row r="513" spans="2:85" x14ac:dyDescent="0.2">
      <c r="B513" s="178"/>
      <c r="C513" s="178"/>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1"/>
      <c r="AL513" s="161"/>
      <c r="AM513" s="161"/>
      <c r="AN513" s="161"/>
      <c r="AO513" s="161"/>
      <c r="AP513" s="161"/>
      <c r="AQ513" s="161"/>
      <c r="AR513" s="161"/>
      <c r="AS513" s="161"/>
      <c r="AT513" s="161"/>
      <c r="AU513" s="161"/>
      <c r="AV513" s="161"/>
      <c r="AW513" s="161"/>
      <c r="AX513" s="161"/>
      <c r="AY513" s="161"/>
      <c r="AZ513" s="161"/>
      <c r="BA513" s="161"/>
      <c r="BB513" s="161"/>
      <c r="BC513" s="161"/>
      <c r="BD513" s="161"/>
      <c r="BE513" s="161"/>
      <c r="BF513" s="161"/>
      <c r="BG513" s="161"/>
      <c r="BH513" s="161"/>
      <c r="BI513" s="161"/>
      <c r="BJ513" s="161"/>
      <c r="BK513" s="161"/>
      <c r="BL513" s="161"/>
      <c r="BM513" s="161"/>
      <c r="BN513" s="161"/>
      <c r="BO513" s="161"/>
      <c r="BP513" s="161"/>
      <c r="BQ513" s="161"/>
      <c r="BR513" s="161"/>
      <c r="BS513" s="161"/>
      <c r="BT513" s="161"/>
      <c r="BU513" s="161"/>
      <c r="BV513" s="161"/>
      <c r="BW513" s="161"/>
      <c r="BX513" s="161"/>
      <c r="BY513" s="161"/>
      <c r="BZ513" s="161"/>
      <c r="CA513" s="161"/>
      <c r="CB513" s="161"/>
      <c r="CC513" s="161"/>
      <c r="CD513" s="161"/>
      <c r="CE513" s="161"/>
      <c r="CF513" s="161"/>
      <c r="CG513" s="161"/>
    </row>
    <row r="514" spans="2:85" x14ac:dyDescent="0.2">
      <c r="B514" s="178"/>
      <c r="C514" s="178"/>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c r="AW514" s="161"/>
      <c r="AX514" s="161"/>
      <c r="AY514" s="161"/>
      <c r="AZ514" s="161"/>
      <c r="BA514" s="161"/>
      <c r="BB514" s="161"/>
      <c r="BC514" s="161"/>
      <c r="BD514" s="161"/>
      <c r="BE514" s="161"/>
      <c r="BF514" s="161"/>
      <c r="BG514" s="161"/>
      <c r="BH514" s="161"/>
      <c r="BI514" s="161"/>
      <c r="BJ514" s="161"/>
      <c r="BK514" s="161"/>
      <c r="BL514" s="161"/>
      <c r="BM514" s="161"/>
      <c r="BN514" s="161"/>
      <c r="BO514" s="161"/>
      <c r="BP514" s="161"/>
      <c r="BQ514" s="161"/>
      <c r="BR514" s="161"/>
      <c r="BS514" s="161"/>
      <c r="BT514" s="161"/>
      <c r="BU514" s="161"/>
      <c r="BV514" s="161"/>
      <c r="BW514" s="161"/>
      <c r="BX514" s="161"/>
      <c r="BY514" s="161"/>
      <c r="BZ514" s="161"/>
      <c r="CA514" s="161"/>
      <c r="CB514" s="161"/>
      <c r="CC514" s="161"/>
      <c r="CD514" s="161"/>
      <c r="CE514" s="161"/>
      <c r="CF514" s="161"/>
      <c r="CG514" s="161"/>
    </row>
    <row r="515" spans="2:85" x14ac:dyDescent="0.2">
      <c r="B515" s="178"/>
      <c r="C515" s="178"/>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c r="AW515" s="161"/>
      <c r="AX515" s="161"/>
      <c r="AY515" s="161"/>
      <c r="AZ515" s="161"/>
      <c r="BA515" s="161"/>
      <c r="BB515" s="161"/>
      <c r="BC515" s="161"/>
      <c r="BD515" s="161"/>
      <c r="BE515" s="161"/>
      <c r="BF515" s="161"/>
      <c r="BG515" s="161"/>
      <c r="BH515" s="161"/>
      <c r="BI515" s="161"/>
      <c r="BJ515" s="161"/>
      <c r="BK515" s="161"/>
      <c r="BL515" s="161"/>
      <c r="BM515" s="161"/>
      <c r="BN515" s="161"/>
      <c r="BO515" s="161"/>
      <c r="BP515" s="161"/>
      <c r="BQ515" s="161"/>
      <c r="BR515" s="161"/>
      <c r="BS515" s="161"/>
      <c r="BT515" s="161"/>
      <c r="BU515" s="161"/>
      <c r="BV515" s="161"/>
      <c r="BW515" s="161"/>
      <c r="BX515" s="161"/>
      <c r="BY515" s="161"/>
      <c r="BZ515" s="161"/>
      <c r="CA515" s="161"/>
      <c r="CB515" s="161"/>
      <c r="CC515" s="161"/>
      <c r="CD515" s="161"/>
      <c r="CE515" s="161"/>
      <c r="CF515" s="161"/>
      <c r="CG515" s="161"/>
    </row>
  </sheetData>
  <sheetProtection formatCells="0" formatColumns="0" formatRows="0" sort="0" autoFilter="0" pivotTables="0"/>
  <mergeCells count="22">
    <mergeCell ref="Y2:AC2"/>
    <mergeCell ref="AG1:AI1"/>
    <mergeCell ref="AG2:AI2"/>
    <mergeCell ref="A2:A3"/>
    <mergeCell ref="B2:E2"/>
    <mergeCell ref="F2:F3"/>
    <mergeCell ref="G2:G3"/>
    <mergeCell ref="H2:H3"/>
    <mergeCell ref="I2:I3"/>
    <mergeCell ref="AD2:AF2"/>
    <mergeCell ref="J2:N2"/>
    <mergeCell ref="O2:S2"/>
    <mergeCell ref="T2:X2"/>
    <mergeCell ref="AJ2:AL2"/>
    <mergeCell ref="AM2:AR2"/>
    <mergeCell ref="BL1:BT1"/>
    <mergeCell ref="BR2:BT2"/>
    <mergeCell ref="AS2:AX2"/>
    <mergeCell ref="AY2:BD2"/>
    <mergeCell ref="BE2:BJ2"/>
    <mergeCell ref="BL2:BN2"/>
    <mergeCell ref="BO2:BQ2"/>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4:AI4"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xm:sqref>
        </x14:dataValidation>
        <x14:dataValidation type="list" allowBlank="1" showInputMessage="1" showErrorMessage="1" xr:uid="{00000000-0002-0000-0200-00002C000000}">
          <x14:formula1>
            <xm:f>LISTAS_1!$R$2:$R$8</xm:f>
          </x14:formula1>
          <xm:sqref>D4</xm:sqref>
        </x14:dataValidation>
        <x14:dataValidation type="list" allowBlank="1" showInputMessage="1" showErrorMessage="1" xr:uid="{00000000-0002-0000-0200-00002D000000}">
          <x14:formula1>
            <xm:f>LISTAS_1!$Q$2:$Q$7</xm:f>
          </x14:formula1>
          <xm:sqref>C4</xm:sqref>
        </x14:dataValidation>
        <x14:dataValidation type="list" allowBlank="1" showInputMessage="1" showErrorMessage="1" xr:uid="{00000000-0002-0000-0200-00002E000000}">
          <x14:formula1>
            <xm:f>LISTAS_1!$D$2:$D$38</xm:f>
          </x14:formula1>
          <xm:sqref>A4</xm:sqref>
        </x14:dataValidation>
        <x14:dataValidation type="list" allowBlank="1" showInputMessage="1" showErrorMessage="1" xr:uid="{00000000-0002-0000-0200-00002F000000}">
          <x14:formula1>
            <xm:f>LISTAS_1!$K$2:$K$3</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26">
        <v>1</v>
      </c>
      <c r="C2" s="324" t="s">
        <v>141</v>
      </c>
      <c r="D2" s="325"/>
      <c r="E2" s="26"/>
    </row>
    <row r="3" spans="2:5" s="25" customFormat="1" x14ac:dyDescent="0.25">
      <c r="B3" s="326"/>
      <c r="C3" s="27">
        <v>1</v>
      </c>
      <c r="D3" s="28" t="s">
        <v>504</v>
      </c>
      <c r="E3" s="26"/>
    </row>
    <row r="4" spans="2:5" s="25" customFormat="1" x14ac:dyDescent="0.25">
      <c r="B4" s="326"/>
      <c r="C4" s="27">
        <v>2</v>
      </c>
      <c r="D4" s="28" t="s">
        <v>505</v>
      </c>
      <c r="E4" s="26"/>
    </row>
    <row r="5" spans="2:5" s="25" customFormat="1" x14ac:dyDescent="0.25">
      <c r="B5" s="326"/>
      <c r="C5" s="27">
        <v>3</v>
      </c>
      <c r="D5" s="28" t="s">
        <v>506</v>
      </c>
      <c r="E5" s="26"/>
    </row>
    <row r="6" spans="2:5" s="25" customFormat="1" ht="24" x14ac:dyDescent="0.25">
      <c r="B6" s="326"/>
      <c r="C6" s="27">
        <v>4</v>
      </c>
      <c r="D6" s="28" t="s">
        <v>507</v>
      </c>
      <c r="E6" s="26"/>
    </row>
    <row r="7" spans="2:5" s="25" customFormat="1" ht="24" x14ac:dyDescent="0.25">
      <c r="B7" s="326"/>
      <c r="C7" s="27">
        <v>5</v>
      </c>
      <c r="D7" s="28" t="s">
        <v>508</v>
      </c>
      <c r="E7" s="26"/>
    </row>
    <row r="8" spans="2:5" s="25" customFormat="1" ht="24" x14ac:dyDescent="0.25">
      <c r="B8" s="326"/>
      <c r="C8" s="27">
        <v>6</v>
      </c>
      <c r="D8" s="28" t="s">
        <v>509</v>
      </c>
      <c r="E8" s="26"/>
    </row>
    <row r="9" spans="2:5" s="25" customFormat="1" ht="24" x14ac:dyDescent="0.25">
      <c r="B9" s="326"/>
      <c r="C9" s="27">
        <v>7</v>
      </c>
      <c r="D9" s="28" t="s">
        <v>510</v>
      </c>
      <c r="E9" s="26"/>
    </row>
    <row r="10" spans="2:5" s="25" customFormat="1" x14ac:dyDescent="0.25">
      <c r="B10" s="321">
        <v>2</v>
      </c>
      <c r="C10" s="324" t="s">
        <v>142</v>
      </c>
      <c r="D10" s="325"/>
      <c r="E10" s="26"/>
    </row>
    <row r="11" spans="2:5" s="25" customFormat="1" x14ac:dyDescent="0.25">
      <c r="B11" s="322"/>
      <c r="C11" s="27">
        <v>8</v>
      </c>
      <c r="D11" s="28" t="s">
        <v>511</v>
      </c>
      <c r="E11" s="26"/>
    </row>
    <row r="12" spans="2:5" s="25" customFormat="1" ht="24" x14ac:dyDescent="0.25">
      <c r="B12" s="322"/>
      <c r="C12" s="27">
        <v>9</v>
      </c>
      <c r="D12" s="28" t="s">
        <v>512</v>
      </c>
      <c r="E12" s="26"/>
    </row>
    <row r="13" spans="2:5" s="25" customFormat="1" ht="24" x14ac:dyDescent="0.25">
      <c r="B13" s="322"/>
      <c r="C13" s="27">
        <v>10</v>
      </c>
      <c r="D13" s="28" t="s">
        <v>513</v>
      </c>
      <c r="E13" s="26"/>
    </row>
    <row r="14" spans="2:5" s="25" customFormat="1" ht="24" x14ac:dyDescent="0.25">
      <c r="B14" s="322"/>
      <c r="C14" s="27">
        <v>11</v>
      </c>
      <c r="D14" s="28" t="s">
        <v>514</v>
      </c>
      <c r="E14" s="26"/>
    </row>
    <row r="15" spans="2:5" s="25" customFormat="1" ht="36" x14ac:dyDescent="0.25">
      <c r="B15" s="322"/>
      <c r="C15" s="27">
        <v>12</v>
      </c>
      <c r="D15" s="28" t="s">
        <v>515</v>
      </c>
      <c r="E15" s="26"/>
    </row>
    <row r="16" spans="2:5" s="25" customFormat="1" ht="24" x14ac:dyDescent="0.25">
      <c r="B16" s="322"/>
      <c r="C16" s="27">
        <v>13</v>
      </c>
      <c r="D16" s="28" t="s">
        <v>516</v>
      </c>
      <c r="E16" s="26"/>
    </row>
    <row r="17" spans="2:5" s="25" customFormat="1" ht="24" x14ac:dyDescent="0.25">
      <c r="B17" s="322"/>
      <c r="C17" s="27">
        <v>14</v>
      </c>
      <c r="D17" s="28" t="s">
        <v>517</v>
      </c>
      <c r="E17" s="26"/>
    </row>
    <row r="18" spans="2:5" s="25" customFormat="1" ht="24" x14ac:dyDescent="0.25">
      <c r="B18" s="323"/>
      <c r="C18" s="27">
        <v>15</v>
      </c>
      <c r="D18" s="28" t="s">
        <v>518</v>
      </c>
      <c r="E18" s="26"/>
    </row>
    <row r="19" spans="2:5" s="25" customFormat="1" x14ac:dyDescent="0.25">
      <c r="B19" s="321">
        <v>3</v>
      </c>
      <c r="C19" s="324" t="s">
        <v>143</v>
      </c>
      <c r="D19" s="325"/>
      <c r="E19" s="26"/>
    </row>
    <row r="20" spans="2:5" s="25" customFormat="1" x14ac:dyDescent="0.25">
      <c r="B20" s="322"/>
      <c r="C20" s="27">
        <v>16</v>
      </c>
      <c r="D20" s="28" t="s">
        <v>519</v>
      </c>
      <c r="E20" s="26"/>
    </row>
    <row r="21" spans="2:5" s="25" customFormat="1" ht="24" x14ac:dyDescent="0.25">
      <c r="B21" s="322"/>
      <c r="C21" s="27">
        <v>17</v>
      </c>
      <c r="D21" s="28" t="s">
        <v>520</v>
      </c>
      <c r="E21" s="26"/>
    </row>
    <row r="22" spans="2:5" s="25" customFormat="1" x14ac:dyDescent="0.25">
      <c r="B22" s="322"/>
      <c r="C22" s="27">
        <v>18</v>
      </c>
      <c r="D22" s="28" t="s">
        <v>521</v>
      </c>
      <c r="E22" s="26"/>
    </row>
    <row r="23" spans="2:5" s="25" customFormat="1" x14ac:dyDescent="0.25">
      <c r="B23" s="322"/>
      <c r="C23" s="27">
        <v>19</v>
      </c>
      <c r="D23" s="28" t="s">
        <v>522</v>
      </c>
      <c r="E23" s="26"/>
    </row>
    <row r="24" spans="2:5" s="25" customFormat="1" x14ac:dyDescent="0.25">
      <c r="B24" s="322"/>
      <c r="C24" s="27">
        <v>20</v>
      </c>
      <c r="D24" s="28" t="s">
        <v>523</v>
      </c>
      <c r="E24" s="26"/>
    </row>
    <row r="25" spans="2:5" s="25" customFormat="1" x14ac:dyDescent="0.25">
      <c r="B25" s="322"/>
      <c r="C25" s="29">
        <v>21</v>
      </c>
      <c r="D25" s="30" t="s">
        <v>524</v>
      </c>
      <c r="E25" s="26"/>
    </row>
    <row r="26" spans="2:5" s="25" customFormat="1" ht="24" x14ac:dyDescent="0.25">
      <c r="B26" s="322"/>
      <c r="C26" s="27">
        <v>22</v>
      </c>
      <c r="D26" s="28" t="s">
        <v>525</v>
      </c>
      <c r="E26" s="26"/>
    </row>
    <row r="27" spans="2:5" s="25" customFormat="1" ht="24" x14ac:dyDescent="0.25">
      <c r="B27" s="322"/>
      <c r="C27" s="27">
        <v>23</v>
      </c>
      <c r="D27" s="28" t="s">
        <v>526</v>
      </c>
      <c r="E27" s="26"/>
    </row>
    <row r="28" spans="2:5" s="25" customFormat="1" x14ac:dyDescent="0.25">
      <c r="B28" s="322"/>
      <c r="C28" s="27">
        <v>24</v>
      </c>
      <c r="D28" s="28" t="s">
        <v>527</v>
      </c>
      <c r="E28" s="26"/>
    </row>
    <row r="29" spans="2:5" s="25" customFormat="1" x14ac:dyDescent="0.25">
      <c r="B29" s="322"/>
      <c r="C29" s="27">
        <v>25</v>
      </c>
      <c r="D29" s="28" t="s">
        <v>528</v>
      </c>
      <c r="E29" s="26"/>
    </row>
    <row r="30" spans="2:5" s="25" customFormat="1" ht="36" x14ac:dyDescent="0.25">
      <c r="B30" s="322"/>
      <c r="C30" s="27">
        <v>26</v>
      </c>
      <c r="D30" s="28" t="s">
        <v>529</v>
      </c>
      <c r="E30" s="26"/>
    </row>
    <row r="31" spans="2:5" s="25" customFormat="1" ht="24" x14ac:dyDescent="0.25">
      <c r="B31" s="322"/>
      <c r="C31" s="27">
        <v>27</v>
      </c>
      <c r="D31" s="28" t="s">
        <v>530</v>
      </c>
      <c r="E31" s="26"/>
    </row>
    <row r="32" spans="2:5" s="25" customFormat="1" x14ac:dyDescent="0.25">
      <c r="B32" s="323"/>
      <c r="C32" s="27">
        <v>28</v>
      </c>
      <c r="D32" s="28" t="s">
        <v>531</v>
      </c>
      <c r="E32" s="26"/>
    </row>
    <row r="33" spans="2:5" s="25" customFormat="1" x14ac:dyDescent="0.25">
      <c r="B33" s="321">
        <v>4</v>
      </c>
      <c r="C33" s="324" t="s">
        <v>144</v>
      </c>
      <c r="D33" s="325"/>
      <c r="E33" s="26"/>
    </row>
    <row r="34" spans="2:5" s="25" customFormat="1" x14ac:dyDescent="0.25">
      <c r="B34" s="322"/>
      <c r="C34" s="27">
        <v>29</v>
      </c>
      <c r="D34" s="28" t="s">
        <v>145</v>
      </c>
      <c r="E34" s="26"/>
    </row>
    <row r="35" spans="2:5" s="25" customFormat="1" x14ac:dyDescent="0.25">
      <c r="B35" s="322"/>
      <c r="C35" s="27">
        <v>30</v>
      </c>
      <c r="D35" s="28" t="s">
        <v>146</v>
      </c>
      <c r="E35" s="26"/>
    </row>
    <row r="36" spans="2:5" s="25" customFormat="1" x14ac:dyDescent="0.25">
      <c r="B36" s="322"/>
      <c r="C36" s="27">
        <v>31</v>
      </c>
      <c r="D36" s="28" t="s">
        <v>147</v>
      </c>
      <c r="E36" s="26"/>
    </row>
    <row r="37" spans="2:5" s="25" customFormat="1" x14ac:dyDescent="0.25">
      <c r="B37" s="322"/>
      <c r="C37" s="27">
        <v>32</v>
      </c>
      <c r="D37" s="28" t="s">
        <v>148</v>
      </c>
      <c r="E37" s="26"/>
    </row>
    <row r="38" spans="2:5" s="25" customFormat="1" ht="24" x14ac:dyDescent="0.25">
      <c r="B38" s="322"/>
      <c r="C38" s="27">
        <v>33</v>
      </c>
      <c r="D38" s="28" t="s">
        <v>149</v>
      </c>
      <c r="E38" s="26"/>
    </row>
    <row r="39" spans="2:5" s="25" customFormat="1" x14ac:dyDescent="0.25">
      <c r="B39" s="322"/>
      <c r="C39" s="27">
        <v>34</v>
      </c>
      <c r="D39" s="28" t="s">
        <v>150</v>
      </c>
      <c r="E39" s="26"/>
    </row>
    <row r="40" spans="2:5" s="25" customFormat="1" ht="36" x14ac:dyDescent="0.25">
      <c r="B40" s="322"/>
      <c r="C40" s="27">
        <v>35</v>
      </c>
      <c r="D40" s="28" t="s">
        <v>151</v>
      </c>
      <c r="E40" s="26"/>
    </row>
    <row r="41" spans="2:5" s="25" customFormat="1" ht="24" x14ac:dyDescent="0.25">
      <c r="B41" s="322"/>
      <c r="C41" s="27">
        <v>36</v>
      </c>
      <c r="D41" s="28" t="s">
        <v>152</v>
      </c>
      <c r="E41" s="26"/>
    </row>
    <row r="42" spans="2:5" s="25" customFormat="1" ht="36" x14ac:dyDescent="0.25">
      <c r="B42" s="322"/>
      <c r="C42" s="27">
        <v>37</v>
      </c>
      <c r="D42" s="28" t="s">
        <v>153</v>
      </c>
      <c r="E42" s="26"/>
    </row>
    <row r="43" spans="2:5" s="25" customFormat="1" ht="24" x14ac:dyDescent="0.25">
      <c r="B43" s="323"/>
      <c r="C43" s="27">
        <v>38</v>
      </c>
      <c r="D43" s="28" t="s">
        <v>154</v>
      </c>
      <c r="E43" s="26"/>
    </row>
    <row r="44" spans="2:5" s="25" customFormat="1" x14ac:dyDescent="0.25">
      <c r="B44" s="321">
        <v>5</v>
      </c>
      <c r="C44" s="324" t="s">
        <v>155</v>
      </c>
      <c r="D44" s="325"/>
      <c r="E44" s="26"/>
    </row>
    <row r="45" spans="2:5" s="25" customFormat="1" x14ac:dyDescent="0.25">
      <c r="B45" s="322"/>
      <c r="C45" s="27">
        <v>39</v>
      </c>
      <c r="D45" s="28" t="s">
        <v>156</v>
      </c>
      <c r="E45" s="26"/>
    </row>
    <row r="46" spans="2:5" s="25" customFormat="1" x14ac:dyDescent="0.25">
      <c r="B46" s="322"/>
      <c r="C46" s="27">
        <v>40</v>
      </c>
      <c r="D46" s="28" t="s">
        <v>157</v>
      </c>
      <c r="E46" s="26"/>
    </row>
    <row r="47" spans="2:5" s="25" customFormat="1" x14ac:dyDescent="0.25">
      <c r="B47" s="322"/>
      <c r="C47" s="27">
        <v>41</v>
      </c>
      <c r="D47" s="28" t="s">
        <v>158</v>
      </c>
      <c r="E47" s="26"/>
    </row>
    <row r="48" spans="2:5" s="25" customFormat="1" ht="24" x14ac:dyDescent="0.25">
      <c r="B48" s="322"/>
      <c r="C48" s="27">
        <v>42</v>
      </c>
      <c r="D48" s="28" t="s">
        <v>159</v>
      </c>
      <c r="E48" s="26"/>
    </row>
    <row r="49" spans="2:5" s="25" customFormat="1" x14ac:dyDescent="0.25">
      <c r="B49" s="322"/>
      <c r="C49" s="27">
        <v>43</v>
      </c>
      <c r="D49" s="28" t="s">
        <v>160</v>
      </c>
      <c r="E49" s="26"/>
    </row>
    <row r="50" spans="2:5" s="25" customFormat="1" ht="24" x14ac:dyDescent="0.25">
      <c r="B50" s="322"/>
      <c r="C50" s="27">
        <v>44</v>
      </c>
      <c r="D50" s="28" t="s">
        <v>161</v>
      </c>
      <c r="E50" s="26"/>
    </row>
    <row r="51" spans="2:5" s="25" customFormat="1" ht="24" x14ac:dyDescent="0.25">
      <c r="B51" s="322"/>
      <c r="C51" s="27">
        <v>45</v>
      </c>
      <c r="D51" s="28" t="s">
        <v>162</v>
      </c>
      <c r="E51" s="26"/>
    </row>
    <row r="52" spans="2:5" s="25" customFormat="1" x14ac:dyDescent="0.25">
      <c r="B52" s="322"/>
      <c r="C52" s="27">
        <v>46</v>
      </c>
      <c r="D52" s="28" t="s">
        <v>163</v>
      </c>
      <c r="E52" s="26"/>
    </row>
    <row r="53" spans="2:5" s="25" customFormat="1" x14ac:dyDescent="0.25">
      <c r="B53" s="323"/>
      <c r="C53" s="27">
        <v>47</v>
      </c>
      <c r="D53" s="28" t="s">
        <v>164</v>
      </c>
      <c r="E53" s="26"/>
    </row>
    <row r="54" spans="2:5" s="25" customFormat="1" x14ac:dyDescent="0.25">
      <c r="B54" s="321">
        <v>6</v>
      </c>
      <c r="C54" s="324" t="s">
        <v>165</v>
      </c>
      <c r="D54" s="325"/>
      <c r="E54" s="26"/>
    </row>
    <row r="55" spans="2:5" s="25" customFormat="1" x14ac:dyDescent="0.25">
      <c r="B55" s="322"/>
      <c r="C55" s="27">
        <v>48</v>
      </c>
      <c r="D55" s="28" t="s">
        <v>166</v>
      </c>
      <c r="E55" s="26"/>
    </row>
    <row r="56" spans="2:5" s="25" customFormat="1" ht="24" x14ac:dyDescent="0.25">
      <c r="B56" s="322"/>
      <c r="C56" s="27">
        <v>49</v>
      </c>
      <c r="D56" s="28" t="s">
        <v>167</v>
      </c>
      <c r="E56" s="26"/>
    </row>
    <row r="57" spans="2:5" s="25" customFormat="1" ht="24" x14ac:dyDescent="0.25">
      <c r="B57" s="322"/>
      <c r="C57" s="27">
        <v>50</v>
      </c>
      <c r="D57" s="28" t="s">
        <v>168</v>
      </c>
      <c r="E57" s="26"/>
    </row>
    <row r="58" spans="2:5" s="25" customFormat="1" ht="24" x14ac:dyDescent="0.25">
      <c r="B58" s="322"/>
      <c r="C58" s="27">
        <v>51</v>
      </c>
      <c r="D58" s="28" t="s">
        <v>169</v>
      </c>
      <c r="E58" s="26"/>
    </row>
    <row r="59" spans="2:5" s="25" customFormat="1" x14ac:dyDescent="0.25">
      <c r="B59" s="322"/>
      <c r="C59" s="27">
        <v>52</v>
      </c>
      <c r="D59" s="28" t="s">
        <v>170</v>
      </c>
      <c r="E59" s="26"/>
    </row>
    <row r="60" spans="2:5" s="25" customFormat="1" x14ac:dyDescent="0.25">
      <c r="B60" s="322"/>
      <c r="C60" s="27">
        <v>53</v>
      </c>
      <c r="D60" s="28" t="s">
        <v>171</v>
      </c>
      <c r="E60" s="26"/>
    </row>
    <row r="61" spans="2:5" s="25" customFormat="1" ht="24" x14ac:dyDescent="0.25">
      <c r="B61" s="322"/>
      <c r="C61" s="27">
        <v>54</v>
      </c>
      <c r="D61" s="28" t="s">
        <v>172</v>
      </c>
      <c r="E61" s="26"/>
    </row>
    <row r="62" spans="2:5" s="25" customFormat="1" x14ac:dyDescent="0.25">
      <c r="B62" s="323"/>
      <c r="C62" s="27">
        <v>55</v>
      </c>
      <c r="D62" s="28" t="s">
        <v>173</v>
      </c>
      <c r="E62" s="26"/>
    </row>
    <row r="63" spans="2:5" s="25" customFormat="1" x14ac:dyDescent="0.25">
      <c r="B63" s="321">
        <v>7</v>
      </c>
      <c r="C63" s="324" t="s">
        <v>174</v>
      </c>
      <c r="D63" s="325"/>
      <c r="E63" s="26"/>
    </row>
    <row r="64" spans="2:5" s="25" customFormat="1" x14ac:dyDescent="0.25">
      <c r="B64" s="322"/>
      <c r="C64" s="27">
        <v>56</v>
      </c>
      <c r="D64" s="28" t="s">
        <v>175</v>
      </c>
      <c r="E64" s="26"/>
    </row>
    <row r="65" spans="2:5" s="25" customFormat="1" x14ac:dyDescent="0.25">
      <c r="B65" s="322"/>
      <c r="C65" s="27">
        <v>57</v>
      </c>
      <c r="D65" s="28" t="s">
        <v>176</v>
      </c>
      <c r="E65" s="26"/>
    </row>
    <row r="66" spans="2:5" s="25" customFormat="1" x14ac:dyDescent="0.25">
      <c r="B66" s="322"/>
      <c r="C66" s="27">
        <v>58</v>
      </c>
      <c r="D66" s="28" t="s">
        <v>177</v>
      </c>
      <c r="E66" s="26"/>
    </row>
    <row r="67" spans="2:5" s="25" customFormat="1" ht="24" x14ac:dyDescent="0.25">
      <c r="B67" s="322"/>
      <c r="C67" s="27">
        <v>59</v>
      </c>
      <c r="D67" s="28" t="s">
        <v>178</v>
      </c>
      <c r="E67" s="26"/>
    </row>
    <row r="68" spans="2:5" s="25" customFormat="1" ht="24" x14ac:dyDescent="0.25">
      <c r="B68" s="323"/>
      <c r="C68" s="27">
        <v>60</v>
      </c>
      <c r="D68" s="28" t="s">
        <v>179</v>
      </c>
      <c r="E68" s="26"/>
    </row>
    <row r="69" spans="2:5" s="25" customFormat="1" x14ac:dyDescent="0.25">
      <c r="B69" s="321">
        <v>8</v>
      </c>
      <c r="C69" s="324" t="s">
        <v>180</v>
      </c>
      <c r="D69" s="325"/>
      <c r="E69" s="26"/>
    </row>
    <row r="70" spans="2:5" s="25" customFormat="1" x14ac:dyDescent="0.25">
      <c r="B70" s="322"/>
      <c r="C70" s="27">
        <v>61</v>
      </c>
      <c r="D70" s="28" t="s">
        <v>181</v>
      </c>
      <c r="E70" s="26"/>
    </row>
    <row r="71" spans="2:5" s="25" customFormat="1" x14ac:dyDescent="0.25">
      <c r="B71" s="322"/>
      <c r="C71" s="27">
        <v>62</v>
      </c>
      <c r="D71" s="28" t="s">
        <v>182</v>
      </c>
      <c r="E71" s="26"/>
    </row>
    <row r="72" spans="2:5" s="25" customFormat="1" ht="24" x14ac:dyDescent="0.25">
      <c r="B72" s="322"/>
      <c r="C72" s="27">
        <v>63</v>
      </c>
      <c r="D72" s="28" t="s">
        <v>183</v>
      </c>
      <c r="E72" s="26"/>
    </row>
    <row r="73" spans="2:5" s="25" customFormat="1" ht="24" x14ac:dyDescent="0.25">
      <c r="B73" s="322"/>
      <c r="C73" s="27">
        <v>64</v>
      </c>
      <c r="D73" s="28" t="s">
        <v>184</v>
      </c>
      <c r="E73" s="26"/>
    </row>
    <row r="74" spans="2:5" s="25" customFormat="1" x14ac:dyDescent="0.25">
      <c r="B74" s="322"/>
      <c r="C74" s="27">
        <v>65</v>
      </c>
      <c r="D74" s="28" t="s">
        <v>185</v>
      </c>
      <c r="E74" s="26"/>
    </row>
    <row r="75" spans="2:5" s="25" customFormat="1" x14ac:dyDescent="0.25">
      <c r="B75" s="322"/>
      <c r="C75" s="27">
        <v>66</v>
      </c>
      <c r="D75" s="28" t="s">
        <v>186</v>
      </c>
      <c r="E75" s="26"/>
    </row>
    <row r="76" spans="2:5" s="25" customFormat="1" ht="24" x14ac:dyDescent="0.25">
      <c r="B76" s="322"/>
      <c r="C76" s="27">
        <v>67</v>
      </c>
      <c r="D76" s="28" t="s">
        <v>187</v>
      </c>
      <c r="E76" s="26"/>
    </row>
    <row r="77" spans="2:5" s="25" customFormat="1" x14ac:dyDescent="0.25">
      <c r="B77" s="322"/>
      <c r="C77" s="27">
        <v>68</v>
      </c>
      <c r="D77" s="28" t="s">
        <v>188</v>
      </c>
      <c r="E77" s="26"/>
    </row>
    <row r="78" spans="2:5" s="25" customFormat="1" x14ac:dyDescent="0.25">
      <c r="B78" s="322"/>
      <c r="C78" s="27">
        <v>69</v>
      </c>
      <c r="D78" s="28" t="s">
        <v>189</v>
      </c>
      <c r="E78" s="26"/>
    </row>
    <row r="79" spans="2:5" s="25" customFormat="1" x14ac:dyDescent="0.25">
      <c r="B79" s="322"/>
      <c r="C79" s="27">
        <v>70</v>
      </c>
      <c r="D79" s="28" t="s">
        <v>190</v>
      </c>
      <c r="E79" s="26"/>
    </row>
    <row r="80" spans="2:5" s="25" customFormat="1" ht="24" x14ac:dyDescent="0.25">
      <c r="B80" s="322"/>
      <c r="C80" s="27">
        <v>71</v>
      </c>
      <c r="D80" s="28" t="s">
        <v>191</v>
      </c>
      <c r="E80" s="26"/>
    </row>
    <row r="81" spans="2:5" s="25" customFormat="1" x14ac:dyDescent="0.25">
      <c r="B81" s="323"/>
      <c r="C81" s="27">
        <v>72</v>
      </c>
      <c r="D81" s="28" t="s">
        <v>192</v>
      </c>
      <c r="E81" s="26"/>
    </row>
    <row r="82" spans="2:5" s="25" customFormat="1" x14ac:dyDescent="0.25">
      <c r="B82" s="321">
        <v>9</v>
      </c>
      <c r="C82" s="324" t="s">
        <v>193</v>
      </c>
      <c r="D82" s="325"/>
      <c r="E82" s="26"/>
    </row>
    <row r="83" spans="2:5" s="25" customFormat="1" ht="24" x14ac:dyDescent="0.25">
      <c r="B83" s="322"/>
      <c r="C83" s="27">
        <v>73</v>
      </c>
      <c r="D83" s="28" t="s">
        <v>194</v>
      </c>
      <c r="E83" s="26"/>
    </row>
    <row r="84" spans="2:5" s="25" customFormat="1" ht="24" x14ac:dyDescent="0.25">
      <c r="B84" s="322"/>
      <c r="C84" s="27">
        <v>74</v>
      </c>
      <c r="D84" s="28" t="s">
        <v>195</v>
      </c>
      <c r="E84" s="26"/>
    </row>
    <row r="85" spans="2:5" s="25" customFormat="1" ht="24" x14ac:dyDescent="0.25">
      <c r="B85" s="322"/>
      <c r="C85" s="27">
        <v>75</v>
      </c>
      <c r="D85" s="28" t="s">
        <v>196</v>
      </c>
      <c r="E85" s="26"/>
    </row>
    <row r="86" spans="2:5" s="25" customFormat="1" ht="24" x14ac:dyDescent="0.25">
      <c r="B86" s="322"/>
      <c r="C86" s="27">
        <v>76</v>
      </c>
      <c r="D86" s="28" t="s">
        <v>197</v>
      </c>
      <c r="E86" s="26"/>
    </row>
    <row r="87" spans="2:5" s="25" customFormat="1" ht="24" x14ac:dyDescent="0.25">
      <c r="B87" s="322"/>
      <c r="C87" s="27">
        <v>77</v>
      </c>
      <c r="D87" s="28" t="s">
        <v>198</v>
      </c>
      <c r="E87" s="26"/>
    </row>
    <row r="88" spans="2:5" s="25" customFormat="1" ht="24" x14ac:dyDescent="0.25">
      <c r="B88" s="322"/>
      <c r="C88" s="27">
        <v>78</v>
      </c>
      <c r="D88" s="28" t="s">
        <v>199</v>
      </c>
      <c r="E88" s="26"/>
    </row>
    <row r="89" spans="2:5" s="25" customFormat="1" ht="24" x14ac:dyDescent="0.25">
      <c r="B89" s="322"/>
      <c r="C89" s="27">
        <v>79</v>
      </c>
      <c r="D89" s="28" t="s">
        <v>200</v>
      </c>
      <c r="E89" s="26"/>
    </row>
    <row r="90" spans="2:5" s="25" customFormat="1" x14ac:dyDescent="0.25">
      <c r="B90" s="323"/>
      <c r="C90" s="27">
        <v>80</v>
      </c>
      <c r="D90" s="28" t="s">
        <v>201</v>
      </c>
      <c r="E90" s="26"/>
    </row>
    <row r="91" spans="2:5" s="25" customFormat="1" x14ac:dyDescent="0.25">
      <c r="B91" s="321">
        <v>10</v>
      </c>
      <c r="C91" s="324" t="s">
        <v>202</v>
      </c>
      <c r="D91" s="325"/>
      <c r="E91" s="26"/>
    </row>
    <row r="92" spans="2:5" s="25" customFormat="1" x14ac:dyDescent="0.25">
      <c r="B92" s="322"/>
      <c r="C92" s="27">
        <v>81</v>
      </c>
      <c r="D92" s="28" t="s">
        <v>203</v>
      </c>
      <c r="E92" s="26"/>
    </row>
    <row r="93" spans="2:5" s="25" customFormat="1" x14ac:dyDescent="0.25">
      <c r="B93" s="322"/>
      <c r="C93" s="27">
        <v>82</v>
      </c>
      <c r="D93" s="28" t="s">
        <v>204</v>
      </c>
      <c r="E93" s="26"/>
    </row>
    <row r="94" spans="2:5" s="25" customFormat="1" x14ac:dyDescent="0.25">
      <c r="B94" s="322"/>
      <c r="C94" s="27">
        <v>83</v>
      </c>
      <c r="D94" s="28" t="s">
        <v>205</v>
      </c>
      <c r="E94" s="26"/>
    </row>
    <row r="95" spans="2:5" s="25" customFormat="1" x14ac:dyDescent="0.25">
      <c r="B95" s="322"/>
      <c r="C95" s="27">
        <v>84</v>
      </c>
      <c r="D95" s="28" t="s">
        <v>206</v>
      </c>
      <c r="E95" s="26"/>
    </row>
    <row r="96" spans="2:5" s="25" customFormat="1" x14ac:dyDescent="0.25">
      <c r="B96" s="322"/>
      <c r="C96" s="27">
        <v>85</v>
      </c>
      <c r="D96" s="28" t="s">
        <v>207</v>
      </c>
      <c r="E96" s="26"/>
    </row>
    <row r="97" spans="2:5" s="25" customFormat="1" x14ac:dyDescent="0.25">
      <c r="B97" s="322"/>
      <c r="C97" s="27">
        <v>86</v>
      </c>
      <c r="D97" s="28" t="s">
        <v>208</v>
      </c>
      <c r="E97" s="26"/>
    </row>
    <row r="98" spans="2:5" s="25" customFormat="1" x14ac:dyDescent="0.25">
      <c r="B98" s="322"/>
      <c r="C98" s="27">
        <v>87</v>
      </c>
      <c r="D98" s="28" t="s">
        <v>209</v>
      </c>
      <c r="E98" s="26"/>
    </row>
    <row r="99" spans="2:5" s="25" customFormat="1" x14ac:dyDescent="0.25">
      <c r="B99" s="322"/>
      <c r="C99" s="27">
        <v>88</v>
      </c>
      <c r="D99" s="28" t="s">
        <v>210</v>
      </c>
      <c r="E99" s="26"/>
    </row>
    <row r="100" spans="2:5" s="25" customFormat="1" ht="24" x14ac:dyDescent="0.25">
      <c r="B100" s="322"/>
      <c r="C100" s="27">
        <v>89</v>
      </c>
      <c r="D100" s="28" t="s">
        <v>211</v>
      </c>
      <c r="E100" s="26"/>
    </row>
    <row r="101" spans="2:5" s="25" customFormat="1" x14ac:dyDescent="0.25">
      <c r="B101" s="323"/>
      <c r="C101" s="27">
        <v>90</v>
      </c>
      <c r="D101" s="28" t="s">
        <v>212</v>
      </c>
      <c r="E101" s="26"/>
    </row>
    <row r="102" spans="2:5" s="25" customFormat="1" x14ac:dyDescent="0.25">
      <c r="B102" s="321">
        <v>11</v>
      </c>
      <c r="C102" s="324" t="s">
        <v>213</v>
      </c>
      <c r="D102" s="325"/>
      <c r="E102" s="26"/>
    </row>
    <row r="103" spans="2:5" s="25" customFormat="1" x14ac:dyDescent="0.25">
      <c r="B103" s="322"/>
      <c r="C103" s="29">
        <v>91</v>
      </c>
      <c r="D103" s="30" t="s">
        <v>214</v>
      </c>
      <c r="E103" s="26"/>
    </row>
    <row r="104" spans="2:5" s="25" customFormat="1" ht="24" x14ac:dyDescent="0.25">
      <c r="B104" s="322"/>
      <c r="C104" s="29">
        <v>92</v>
      </c>
      <c r="D104" s="30" t="s">
        <v>215</v>
      </c>
      <c r="E104" s="26"/>
    </row>
    <row r="105" spans="2:5" s="25" customFormat="1" x14ac:dyDescent="0.25">
      <c r="B105" s="322"/>
      <c r="C105" s="27">
        <v>93</v>
      </c>
      <c r="D105" s="28" t="s">
        <v>216</v>
      </c>
      <c r="E105" s="26"/>
    </row>
    <row r="106" spans="2:5" s="25" customFormat="1" x14ac:dyDescent="0.25">
      <c r="B106" s="322"/>
      <c r="C106" s="27">
        <v>94</v>
      </c>
      <c r="D106" s="28" t="s">
        <v>217</v>
      </c>
      <c r="E106" s="26"/>
    </row>
    <row r="107" spans="2:5" s="25" customFormat="1" ht="24" x14ac:dyDescent="0.25">
      <c r="B107" s="322"/>
      <c r="C107" s="27">
        <v>95</v>
      </c>
      <c r="D107" s="28" t="s">
        <v>218</v>
      </c>
      <c r="E107" s="26"/>
    </row>
    <row r="108" spans="2:5" s="25" customFormat="1" x14ac:dyDescent="0.25">
      <c r="B108" s="322"/>
      <c r="C108" s="27">
        <v>96</v>
      </c>
      <c r="D108" s="28" t="s">
        <v>219</v>
      </c>
      <c r="E108" s="26"/>
    </row>
    <row r="109" spans="2:5" s="25" customFormat="1" x14ac:dyDescent="0.25">
      <c r="B109" s="322"/>
      <c r="C109" s="27">
        <v>97</v>
      </c>
      <c r="D109" s="28" t="s">
        <v>220</v>
      </c>
      <c r="E109" s="26"/>
    </row>
    <row r="110" spans="2:5" s="25" customFormat="1" x14ac:dyDescent="0.25">
      <c r="B110" s="322"/>
      <c r="C110" s="27">
        <v>98</v>
      </c>
      <c r="D110" s="28" t="s">
        <v>221</v>
      </c>
      <c r="E110" s="26"/>
    </row>
    <row r="111" spans="2:5" s="25" customFormat="1" ht="36" x14ac:dyDescent="0.25">
      <c r="B111" s="322"/>
      <c r="C111" s="27">
        <v>99</v>
      </c>
      <c r="D111" s="28" t="s">
        <v>222</v>
      </c>
      <c r="E111" s="26"/>
    </row>
    <row r="112" spans="2:5" s="25" customFormat="1" x14ac:dyDescent="0.25">
      <c r="B112" s="323"/>
      <c r="C112" s="27">
        <v>100</v>
      </c>
      <c r="D112" s="28" t="s">
        <v>223</v>
      </c>
      <c r="E112" s="26"/>
    </row>
    <row r="113" spans="2:5" s="25" customFormat="1" x14ac:dyDescent="0.25">
      <c r="B113" s="321">
        <v>12</v>
      </c>
      <c r="C113" s="324" t="s">
        <v>224</v>
      </c>
      <c r="D113" s="325"/>
      <c r="E113" s="26"/>
    </row>
    <row r="114" spans="2:5" s="25" customFormat="1" ht="24" x14ac:dyDescent="0.25">
      <c r="B114" s="322"/>
      <c r="C114" s="27">
        <v>101</v>
      </c>
      <c r="D114" s="28" t="s">
        <v>225</v>
      </c>
      <c r="E114" s="26"/>
    </row>
    <row r="115" spans="2:5" s="25" customFormat="1" x14ac:dyDescent="0.25">
      <c r="B115" s="322"/>
      <c r="C115" s="27">
        <v>102</v>
      </c>
      <c r="D115" s="28" t="s">
        <v>226</v>
      </c>
      <c r="E115" s="26"/>
    </row>
    <row r="116" spans="2:5" s="25" customFormat="1" ht="24" x14ac:dyDescent="0.25">
      <c r="B116" s="322"/>
      <c r="C116" s="27">
        <v>103</v>
      </c>
      <c r="D116" s="28" t="s">
        <v>227</v>
      </c>
      <c r="E116" s="26"/>
    </row>
    <row r="117" spans="2:5" s="25" customFormat="1" ht="24" x14ac:dyDescent="0.25">
      <c r="B117" s="322"/>
      <c r="C117" s="27">
        <v>104</v>
      </c>
      <c r="D117" s="28" t="s">
        <v>228</v>
      </c>
      <c r="E117" s="26"/>
    </row>
    <row r="118" spans="2:5" s="25" customFormat="1" x14ac:dyDescent="0.25">
      <c r="B118" s="322"/>
      <c r="C118" s="27">
        <v>105</v>
      </c>
      <c r="D118" s="28" t="s">
        <v>229</v>
      </c>
      <c r="E118" s="26"/>
    </row>
    <row r="119" spans="2:5" s="25" customFormat="1" x14ac:dyDescent="0.25">
      <c r="B119" s="322"/>
      <c r="C119" s="27">
        <v>106</v>
      </c>
      <c r="D119" s="28" t="s">
        <v>230</v>
      </c>
      <c r="E119" s="26"/>
    </row>
    <row r="120" spans="2:5" s="25" customFormat="1" x14ac:dyDescent="0.25">
      <c r="B120" s="322"/>
      <c r="C120" s="27">
        <v>107</v>
      </c>
      <c r="D120" s="28" t="s">
        <v>231</v>
      </c>
      <c r="E120" s="26"/>
    </row>
    <row r="121" spans="2:5" s="25" customFormat="1" x14ac:dyDescent="0.25">
      <c r="B121" s="322"/>
      <c r="C121" s="27">
        <v>108</v>
      </c>
      <c r="D121" s="28" t="s">
        <v>232</v>
      </c>
      <c r="E121" s="26"/>
    </row>
    <row r="122" spans="2:5" s="25" customFormat="1" x14ac:dyDescent="0.25">
      <c r="B122" s="322"/>
      <c r="C122" s="27">
        <v>109</v>
      </c>
      <c r="D122" s="28" t="s">
        <v>233</v>
      </c>
      <c r="E122" s="26"/>
    </row>
    <row r="123" spans="2:5" s="25" customFormat="1" x14ac:dyDescent="0.25">
      <c r="B123" s="322"/>
      <c r="C123" s="27">
        <v>110</v>
      </c>
      <c r="D123" s="28" t="s">
        <v>234</v>
      </c>
      <c r="E123" s="26"/>
    </row>
    <row r="124" spans="2:5" s="25" customFormat="1" ht="36" x14ac:dyDescent="0.25">
      <c r="B124" s="323"/>
      <c r="C124" s="27">
        <v>111</v>
      </c>
      <c r="D124" s="28" t="s">
        <v>235</v>
      </c>
      <c r="E124" s="26"/>
    </row>
    <row r="125" spans="2:5" s="25" customFormat="1" x14ac:dyDescent="0.25">
      <c r="B125" s="321">
        <v>13</v>
      </c>
      <c r="C125" s="324" t="s">
        <v>236</v>
      </c>
      <c r="D125" s="325"/>
      <c r="E125" s="26"/>
    </row>
    <row r="126" spans="2:5" s="25" customFormat="1" x14ac:dyDescent="0.25">
      <c r="B126" s="322"/>
      <c r="C126" s="27">
        <v>112</v>
      </c>
      <c r="D126" s="28" t="s">
        <v>237</v>
      </c>
      <c r="E126" s="26"/>
    </row>
    <row r="127" spans="2:5" s="25" customFormat="1" x14ac:dyDescent="0.25">
      <c r="B127" s="322"/>
      <c r="C127" s="27">
        <v>113</v>
      </c>
      <c r="D127" s="28" t="s">
        <v>238</v>
      </c>
      <c r="E127" s="26"/>
    </row>
    <row r="128" spans="2:5" s="25" customFormat="1" x14ac:dyDescent="0.25">
      <c r="B128" s="322"/>
      <c r="C128" s="27">
        <v>114</v>
      </c>
      <c r="D128" s="28" t="s">
        <v>239</v>
      </c>
      <c r="E128" s="26"/>
    </row>
    <row r="129" spans="2:5" s="25" customFormat="1" ht="36" x14ac:dyDescent="0.25">
      <c r="B129" s="322"/>
      <c r="C129" s="27">
        <v>115</v>
      </c>
      <c r="D129" s="28" t="s">
        <v>240</v>
      </c>
      <c r="E129" s="26"/>
    </row>
    <row r="130" spans="2:5" s="25" customFormat="1" ht="24" x14ac:dyDescent="0.25">
      <c r="B130" s="323"/>
      <c r="C130" s="27">
        <v>116</v>
      </c>
      <c r="D130" s="28" t="s">
        <v>241</v>
      </c>
      <c r="E130" s="26"/>
    </row>
    <row r="131" spans="2:5" s="25" customFormat="1" x14ac:dyDescent="0.25">
      <c r="B131" s="321">
        <v>14</v>
      </c>
      <c r="C131" s="324" t="s">
        <v>242</v>
      </c>
      <c r="D131" s="325"/>
      <c r="E131" s="26"/>
    </row>
    <row r="132" spans="2:5" s="25" customFormat="1" x14ac:dyDescent="0.25">
      <c r="B132" s="322"/>
      <c r="C132" s="27">
        <v>117</v>
      </c>
      <c r="D132" s="28" t="s">
        <v>243</v>
      </c>
      <c r="E132" s="26"/>
    </row>
    <row r="133" spans="2:5" s="25" customFormat="1" ht="24" x14ac:dyDescent="0.25">
      <c r="B133" s="322"/>
      <c r="C133" s="27">
        <v>118</v>
      </c>
      <c r="D133" s="28" t="s">
        <v>244</v>
      </c>
      <c r="E133" s="26"/>
    </row>
    <row r="134" spans="2:5" s="25" customFormat="1" x14ac:dyDescent="0.25">
      <c r="B134" s="322"/>
      <c r="C134" s="27">
        <v>119</v>
      </c>
      <c r="D134" s="28" t="s">
        <v>245</v>
      </c>
      <c r="E134" s="26"/>
    </row>
    <row r="135" spans="2:5" s="25" customFormat="1" ht="24" x14ac:dyDescent="0.25">
      <c r="B135" s="322"/>
      <c r="C135" s="27">
        <v>120</v>
      </c>
      <c r="D135" s="28" t="s">
        <v>246</v>
      </c>
      <c r="E135" s="26"/>
    </row>
    <row r="136" spans="2:5" s="25" customFormat="1" x14ac:dyDescent="0.25">
      <c r="B136" s="322"/>
      <c r="C136" s="27">
        <v>121</v>
      </c>
      <c r="D136" s="28" t="s">
        <v>247</v>
      </c>
      <c r="E136" s="26"/>
    </row>
    <row r="137" spans="2:5" s="25" customFormat="1" ht="36" x14ac:dyDescent="0.25">
      <c r="B137" s="322"/>
      <c r="C137" s="27">
        <v>122</v>
      </c>
      <c r="D137" s="28" t="s">
        <v>248</v>
      </c>
      <c r="E137" s="26"/>
    </row>
    <row r="138" spans="2:5" s="25" customFormat="1" ht="24" x14ac:dyDescent="0.25">
      <c r="B138" s="322"/>
      <c r="C138" s="27">
        <v>123</v>
      </c>
      <c r="D138" s="28" t="s">
        <v>249</v>
      </c>
      <c r="E138" s="26"/>
    </row>
    <row r="139" spans="2:5" s="25" customFormat="1" ht="36" x14ac:dyDescent="0.25">
      <c r="B139" s="322"/>
      <c r="C139" s="27">
        <v>124</v>
      </c>
      <c r="D139" s="28" t="s">
        <v>250</v>
      </c>
      <c r="E139" s="26"/>
    </row>
    <row r="140" spans="2:5" s="25" customFormat="1" x14ac:dyDescent="0.25">
      <c r="B140" s="322"/>
      <c r="C140" s="27">
        <v>125</v>
      </c>
      <c r="D140" s="28" t="s">
        <v>251</v>
      </c>
      <c r="E140" s="26"/>
    </row>
    <row r="141" spans="2:5" s="25" customFormat="1" ht="24" x14ac:dyDescent="0.25">
      <c r="B141" s="323"/>
      <c r="C141" s="27">
        <v>126</v>
      </c>
      <c r="D141" s="28" t="s">
        <v>252</v>
      </c>
      <c r="E141" s="26"/>
    </row>
    <row r="142" spans="2:5" s="25" customFormat="1" x14ac:dyDescent="0.25">
      <c r="B142" s="321">
        <v>15</v>
      </c>
      <c r="C142" s="324" t="s">
        <v>253</v>
      </c>
      <c r="D142" s="325"/>
      <c r="E142" s="26"/>
    </row>
    <row r="143" spans="2:5" s="25" customFormat="1" ht="24" x14ac:dyDescent="0.25">
      <c r="B143" s="322"/>
      <c r="C143" s="27">
        <v>127</v>
      </c>
      <c r="D143" s="28" t="s">
        <v>254</v>
      </c>
      <c r="E143" s="26"/>
    </row>
    <row r="144" spans="2:5" s="25" customFormat="1" x14ac:dyDescent="0.25">
      <c r="B144" s="322"/>
      <c r="C144" s="27">
        <v>128</v>
      </c>
      <c r="D144" s="28" t="s">
        <v>255</v>
      </c>
      <c r="E144" s="26"/>
    </row>
    <row r="145" spans="2:5" s="25" customFormat="1" x14ac:dyDescent="0.25">
      <c r="B145" s="322"/>
      <c r="C145" s="27">
        <v>129</v>
      </c>
      <c r="D145" s="28" t="s">
        <v>256</v>
      </c>
      <c r="E145" s="26"/>
    </row>
    <row r="146" spans="2:5" s="25" customFormat="1" x14ac:dyDescent="0.25">
      <c r="B146" s="322"/>
      <c r="C146" s="27">
        <v>130</v>
      </c>
      <c r="D146" s="28" t="s">
        <v>257</v>
      </c>
      <c r="E146" s="26"/>
    </row>
    <row r="147" spans="2:5" s="25" customFormat="1" x14ac:dyDescent="0.25">
      <c r="B147" s="322"/>
      <c r="C147" s="27">
        <v>131</v>
      </c>
      <c r="D147" s="28" t="s">
        <v>258</v>
      </c>
      <c r="E147" s="26"/>
    </row>
    <row r="148" spans="2:5" s="25" customFormat="1" x14ac:dyDescent="0.25">
      <c r="B148" s="322"/>
      <c r="C148" s="27">
        <v>132</v>
      </c>
      <c r="D148" s="28" t="s">
        <v>259</v>
      </c>
      <c r="E148" s="26"/>
    </row>
    <row r="149" spans="2:5" s="25" customFormat="1" x14ac:dyDescent="0.25">
      <c r="B149" s="322"/>
      <c r="C149" s="27">
        <v>133</v>
      </c>
      <c r="D149" s="28" t="s">
        <v>260</v>
      </c>
      <c r="E149" s="26"/>
    </row>
    <row r="150" spans="2:5" s="25" customFormat="1" x14ac:dyDescent="0.25">
      <c r="B150" s="322"/>
      <c r="C150" s="27">
        <v>134</v>
      </c>
      <c r="D150" s="28" t="s">
        <v>261</v>
      </c>
      <c r="E150" s="26"/>
    </row>
    <row r="151" spans="2:5" s="25" customFormat="1" x14ac:dyDescent="0.25">
      <c r="B151" s="322"/>
      <c r="C151" s="27">
        <v>135</v>
      </c>
      <c r="D151" s="28" t="s">
        <v>262</v>
      </c>
      <c r="E151" s="26"/>
    </row>
    <row r="152" spans="2:5" s="25" customFormat="1" x14ac:dyDescent="0.25">
      <c r="B152" s="322"/>
      <c r="C152" s="27">
        <v>136</v>
      </c>
      <c r="D152" s="28" t="s">
        <v>263</v>
      </c>
      <c r="E152" s="26"/>
    </row>
    <row r="153" spans="2:5" s="25" customFormat="1" ht="24" x14ac:dyDescent="0.25">
      <c r="B153" s="322"/>
      <c r="C153" s="27">
        <v>137</v>
      </c>
      <c r="D153" s="28" t="s">
        <v>264</v>
      </c>
      <c r="E153" s="26"/>
    </row>
    <row r="154" spans="2:5" s="25" customFormat="1" x14ac:dyDescent="0.25">
      <c r="B154" s="323"/>
      <c r="C154" s="27">
        <v>138</v>
      </c>
      <c r="D154" s="28" t="s">
        <v>265</v>
      </c>
      <c r="E154" s="26"/>
    </row>
    <row r="155" spans="2:5" s="25" customFormat="1" x14ac:dyDescent="0.25">
      <c r="B155" s="321">
        <v>16</v>
      </c>
      <c r="C155" s="324" t="s">
        <v>266</v>
      </c>
      <c r="D155" s="325"/>
      <c r="E155" s="26"/>
    </row>
    <row r="156" spans="2:5" s="25" customFormat="1" x14ac:dyDescent="0.25">
      <c r="B156" s="322"/>
      <c r="C156" s="27">
        <v>139</v>
      </c>
      <c r="D156" s="31" t="s">
        <v>267</v>
      </c>
      <c r="E156" s="26"/>
    </row>
    <row r="157" spans="2:5" s="25" customFormat="1" x14ac:dyDescent="0.25">
      <c r="B157" s="322"/>
      <c r="C157" s="27">
        <v>140</v>
      </c>
      <c r="D157" s="28" t="s">
        <v>268</v>
      </c>
      <c r="E157" s="26"/>
    </row>
    <row r="158" spans="2:5" s="25" customFormat="1" x14ac:dyDescent="0.25">
      <c r="B158" s="322"/>
      <c r="C158" s="27">
        <v>141</v>
      </c>
      <c r="D158" s="28" t="s">
        <v>269</v>
      </c>
      <c r="E158" s="26"/>
    </row>
    <row r="159" spans="2:5" s="25" customFormat="1" x14ac:dyDescent="0.25">
      <c r="B159" s="322"/>
      <c r="C159" s="27">
        <v>142</v>
      </c>
      <c r="D159" s="28" t="s">
        <v>270</v>
      </c>
      <c r="E159" s="26"/>
    </row>
    <row r="160" spans="2:5" s="25" customFormat="1" x14ac:dyDescent="0.25">
      <c r="B160" s="322"/>
      <c r="C160" s="29">
        <v>143</v>
      </c>
      <c r="D160" s="30" t="s">
        <v>271</v>
      </c>
      <c r="E160" s="26"/>
    </row>
    <row r="161" spans="2:5" s="25" customFormat="1" x14ac:dyDescent="0.25">
      <c r="B161" s="322"/>
      <c r="C161" s="29">
        <v>144</v>
      </c>
      <c r="D161" s="30" t="s">
        <v>272</v>
      </c>
      <c r="E161" s="26"/>
    </row>
    <row r="162" spans="2:5" s="25" customFormat="1" x14ac:dyDescent="0.25">
      <c r="B162" s="322"/>
      <c r="C162" s="29">
        <v>145</v>
      </c>
      <c r="D162" s="30" t="s">
        <v>273</v>
      </c>
      <c r="E162" s="26"/>
    </row>
    <row r="163" spans="2:5" s="25" customFormat="1" x14ac:dyDescent="0.25">
      <c r="B163" s="322"/>
      <c r="C163" s="27">
        <v>146</v>
      </c>
      <c r="D163" s="28" t="s">
        <v>274</v>
      </c>
      <c r="E163" s="26"/>
    </row>
    <row r="164" spans="2:5" s="25" customFormat="1" x14ac:dyDescent="0.25">
      <c r="B164" s="322"/>
      <c r="C164" s="27">
        <v>147</v>
      </c>
      <c r="D164" s="28" t="s">
        <v>275</v>
      </c>
      <c r="E164" s="26"/>
    </row>
    <row r="165" spans="2:5" s="25" customFormat="1" x14ac:dyDescent="0.25">
      <c r="B165" s="322"/>
      <c r="C165" s="29">
        <v>148</v>
      </c>
      <c r="D165" s="30" t="s">
        <v>276</v>
      </c>
      <c r="E165" s="26"/>
    </row>
    <row r="166" spans="2:5" s="25" customFormat="1" ht="24" x14ac:dyDescent="0.25">
      <c r="B166" s="322"/>
      <c r="C166" s="27">
        <v>149</v>
      </c>
      <c r="D166" s="28" t="s">
        <v>277</v>
      </c>
      <c r="E166" s="26"/>
    </row>
    <row r="167" spans="2:5" s="25" customFormat="1" x14ac:dyDescent="0.25">
      <c r="B167" s="323"/>
      <c r="C167" s="27">
        <v>150</v>
      </c>
      <c r="D167" s="28" t="s">
        <v>278</v>
      </c>
      <c r="E167" s="26"/>
    </row>
    <row r="168" spans="2:5" s="25" customFormat="1" x14ac:dyDescent="0.25">
      <c r="B168" s="326">
        <v>17</v>
      </c>
      <c r="C168" s="324" t="s">
        <v>279</v>
      </c>
      <c r="D168" s="325"/>
      <c r="E168" s="26"/>
    </row>
    <row r="169" spans="2:5" s="25" customFormat="1" x14ac:dyDescent="0.25">
      <c r="B169" s="326"/>
      <c r="C169" s="27">
        <v>151</v>
      </c>
      <c r="D169" s="28" t="s">
        <v>280</v>
      </c>
      <c r="E169" s="26"/>
    </row>
    <row r="170" spans="2:5" s="25" customFormat="1" ht="36" x14ac:dyDescent="0.25">
      <c r="B170" s="326"/>
      <c r="C170" s="27">
        <v>152</v>
      </c>
      <c r="D170" s="28" t="s">
        <v>281</v>
      </c>
      <c r="E170" s="26"/>
    </row>
    <row r="171" spans="2:5" s="25" customFormat="1" x14ac:dyDescent="0.25">
      <c r="B171" s="326"/>
      <c r="C171" s="27">
        <v>153</v>
      </c>
      <c r="D171" s="28" t="s">
        <v>282</v>
      </c>
      <c r="E171" s="26"/>
    </row>
    <row r="172" spans="2:5" s="25" customFormat="1" ht="24" x14ac:dyDescent="0.25">
      <c r="B172" s="326"/>
      <c r="C172" s="27">
        <v>154</v>
      </c>
      <c r="D172" s="28" t="s">
        <v>283</v>
      </c>
      <c r="E172" s="26"/>
    </row>
    <row r="173" spans="2:5" s="25" customFormat="1" x14ac:dyDescent="0.25">
      <c r="B173" s="326"/>
      <c r="C173" s="27">
        <v>155</v>
      </c>
      <c r="D173" s="28" t="s">
        <v>284</v>
      </c>
      <c r="E173" s="26"/>
    </row>
    <row r="174" spans="2:5" s="25" customFormat="1" ht="24" x14ac:dyDescent="0.25">
      <c r="B174" s="326"/>
      <c r="C174" s="27">
        <v>156</v>
      </c>
      <c r="D174" s="28" t="s">
        <v>285</v>
      </c>
      <c r="E174" s="26"/>
    </row>
    <row r="175" spans="2:5" s="25" customFormat="1" ht="24" x14ac:dyDescent="0.25">
      <c r="B175" s="326"/>
      <c r="C175" s="27">
        <v>157</v>
      </c>
      <c r="D175" s="28" t="s">
        <v>286</v>
      </c>
      <c r="E175" s="26"/>
    </row>
    <row r="176" spans="2:5" s="25" customFormat="1" ht="24" x14ac:dyDescent="0.25">
      <c r="B176" s="326"/>
      <c r="C176" s="27">
        <v>158</v>
      </c>
      <c r="D176" s="28" t="s">
        <v>287</v>
      </c>
      <c r="E176" s="26"/>
    </row>
    <row r="177" spans="2:5" s="25" customFormat="1" ht="24" x14ac:dyDescent="0.25">
      <c r="B177" s="326"/>
      <c r="C177" s="27">
        <v>159</v>
      </c>
      <c r="D177" s="28" t="s">
        <v>288</v>
      </c>
      <c r="E177" s="26"/>
    </row>
    <row r="178" spans="2:5" s="25" customFormat="1" ht="24" x14ac:dyDescent="0.25">
      <c r="B178" s="326"/>
      <c r="C178" s="27">
        <v>160</v>
      </c>
      <c r="D178" s="28" t="s">
        <v>289</v>
      </c>
      <c r="E178" s="26"/>
    </row>
    <row r="179" spans="2:5" s="25" customFormat="1" x14ac:dyDescent="0.25">
      <c r="B179" s="326"/>
      <c r="C179" s="27">
        <v>161</v>
      </c>
      <c r="D179" s="28" t="s">
        <v>290</v>
      </c>
      <c r="E179" s="26"/>
    </row>
    <row r="180" spans="2:5" s="25" customFormat="1" ht="24" x14ac:dyDescent="0.25">
      <c r="B180" s="326"/>
      <c r="C180" s="27">
        <v>162</v>
      </c>
      <c r="D180" s="28" t="s">
        <v>291</v>
      </c>
      <c r="E180" s="26"/>
    </row>
    <row r="181" spans="2:5" s="25" customFormat="1" x14ac:dyDescent="0.25">
      <c r="B181" s="326"/>
      <c r="C181" s="27">
        <v>163</v>
      </c>
      <c r="D181" s="28" t="s">
        <v>292</v>
      </c>
      <c r="E181" s="26"/>
    </row>
    <row r="182" spans="2:5" s="25" customFormat="1" x14ac:dyDescent="0.25">
      <c r="B182" s="326"/>
      <c r="C182" s="27">
        <v>164</v>
      </c>
      <c r="D182" s="28" t="s">
        <v>293</v>
      </c>
      <c r="E182" s="26"/>
    </row>
    <row r="183" spans="2:5" s="25" customFormat="1" x14ac:dyDescent="0.25">
      <c r="B183" s="326"/>
      <c r="C183" s="27">
        <v>165</v>
      </c>
      <c r="D183" s="28" t="s">
        <v>294</v>
      </c>
      <c r="E183" s="26"/>
    </row>
    <row r="184" spans="2:5" s="25" customFormat="1" ht="24" x14ac:dyDescent="0.25">
      <c r="B184" s="326"/>
      <c r="C184" s="27">
        <v>166</v>
      </c>
      <c r="D184" s="28" t="s">
        <v>295</v>
      </c>
      <c r="E184" s="26"/>
    </row>
    <row r="185" spans="2:5" s="25" customFormat="1" x14ac:dyDescent="0.25">
      <c r="B185" s="326"/>
      <c r="C185" s="27">
        <v>167</v>
      </c>
      <c r="D185" s="28" t="s">
        <v>296</v>
      </c>
      <c r="E185" s="26"/>
    </row>
    <row r="186" spans="2:5" s="25" customFormat="1" ht="36" x14ac:dyDescent="0.25">
      <c r="B186" s="326"/>
      <c r="C186" s="27">
        <v>168</v>
      </c>
      <c r="D186" s="28" t="s">
        <v>297</v>
      </c>
      <c r="E186" s="26"/>
    </row>
    <row r="187" spans="2:5" s="25" customFormat="1" ht="24" x14ac:dyDescent="0.25">
      <c r="B187" s="326"/>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29" t="s">
        <v>302</v>
      </c>
      <c r="I1" s="329"/>
      <c r="J1" s="329"/>
      <c r="K1" s="329"/>
      <c r="L1" s="330" t="s">
        <v>303</v>
      </c>
      <c r="M1" s="331"/>
      <c r="N1" s="331"/>
      <c r="O1" s="331"/>
      <c r="P1" s="62"/>
      <c r="Q1" s="332" t="s">
        <v>304</v>
      </c>
      <c r="R1" s="332"/>
      <c r="S1" s="332"/>
      <c r="T1" s="332"/>
    </row>
    <row r="2" spans="1:20" ht="12" customHeight="1" thickBot="1" x14ac:dyDescent="0.35">
      <c r="A2" s="63" t="s">
        <v>439</v>
      </c>
      <c r="C2" s="64" t="s">
        <v>305</v>
      </c>
      <c r="E2" s="65">
        <v>1</v>
      </c>
      <c r="F2" s="65" t="s">
        <v>306</v>
      </c>
      <c r="H2" s="333" t="s">
        <v>307</v>
      </c>
      <c r="I2" s="334"/>
      <c r="J2" s="334"/>
      <c r="K2" s="335"/>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336"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337"/>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338" t="s">
        <v>403</v>
      </c>
      <c r="R27" s="339"/>
      <c r="S27" s="339"/>
      <c r="T27" s="340"/>
    </row>
    <row r="28" spans="1:20" ht="12" customHeight="1" thickBot="1" x14ac:dyDescent="0.35">
      <c r="A28" s="91" t="s">
        <v>404</v>
      </c>
      <c r="C28" s="64" t="s">
        <v>405</v>
      </c>
      <c r="E28" s="65">
        <v>98</v>
      </c>
      <c r="F28" s="65" t="s">
        <v>406</v>
      </c>
      <c r="M28" s="50">
        <v>129957</v>
      </c>
      <c r="N28" s="50">
        <v>65924</v>
      </c>
      <c r="O28" s="50">
        <v>64033</v>
      </c>
      <c r="P28" s="66"/>
      <c r="Q28" s="333" t="s">
        <v>307</v>
      </c>
      <c r="R28" s="334"/>
      <c r="S28" s="334"/>
      <c r="T28" s="335"/>
    </row>
    <row r="29" spans="1:20" ht="12" customHeight="1" x14ac:dyDescent="0.3">
      <c r="A29" s="74" t="s">
        <v>407</v>
      </c>
      <c r="C29" s="64" t="s">
        <v>408</v>
      </c>
      <c r="M29" s="50">
        <v>127797</v>
      </c>
      <c r="N29" s="50">
        <v>64838</v>
      </c>
      <c r="O29" s="50">
        <v>62959</v>
      </c>
      <c r="P29" s="66"/>
      <c r="Q29" s="327" t="s">
        <v>312</v>
      </c>
      <c r="R29" s="76">
        <v>2015</v>
      </c>
      <c r="S29" s="77"/>
      <c r="T29" s="78"/>
    </row>
    <row r="30" spans="1:20" ht="12" customHeight="1" x14ac:dyDescent="0.3">
      <c r="A30" s="74" t="s">
        <v>409</v>
      </c>
      <c r="C30" s="64" t="s">
        <v>410</v>
      </c>
      <c r="M30" s="50">
        <v>125232</v>
      </c>
      <c r="N30" s="50">
        <v>63602</v>
      </c>
      <c r="O30" s="50">
        <v>61630</v>
      </c>
      <c r="P30" s="66"/>
      <c r="Q30" s="328"/>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343" t="s">
        <v>41</v>
      </c>
      <c r="D1" s="343"/>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342" t="s">
        <v>12</v>
      </c>
      <c r="D5" s="342"/>
      <c r="E5" s="7"/>
      <c r="F5" s="4"/>
    </row>
    <row r="6" spans="1:6" ht="16.5" x14ac:dyDescent="0.2">
      <c r="A6" s="4"/>
      <c r="B6" s="19">
        <v>2</v>
      </c>
      <c r="C6" s="342" t="s">
        <v>46</v>
      </c>
      <c r="D6" s="342"/>
      <c r="E6" s="7"/>
      <c r="F6" s="4"/>
    </row>
    <row r="7" spans="1:6" ht="16.5" x14ac:dyDescent="0.2">
      <c r="A7" s="4"/>
      <c r="B7" s="19">
        <v>3</v>
      </c>
      <c r="C7" s="342" t="s">
        <v>13</v>
      </c>
      <c r="D7" s="342"/>
      <c r="E7" s="7"/>
      <c r="F7" s="4"/>
    </row>
    <row r="8" spans="1:6" ht="16.5" x14ac:dyDescent="0.2">
      <c r="A8" s="4"/>
      <c r="B8" s="19">
        <v>4</v>
      </c>
      <c r="C8" s="344" t="s">
        <v>14</v>
      </c>
      <c r="D8" s="344"/>
      <c r="E8" s="8"/>
      <c r="F8" s="4"/>
    </row>
    <row r="9" spans="1:6" ht="45" customHeight="1" x14ac:dyDescent="0.2">
      <c r="A9" s="4"/>
      <c r="B9" s="19">
        <v>5</v>
      </c>
      <c r="C9" s="342" t="s">
        <v>15</v>
      </c>
      <c r="D9" s="342"/>
      <c r="E9" s="7"/>
      <c r="F9" s="4"/>
    </row>
    <row r="10" spans="1:6" ht="12.75" customHeight="1" x14ac:dyDescent="0.2">
      <c r="A10" s="4"/>
      <c r="B10" s="19">
        <v>6</v>
      </c>
      <c r="C10" s="342" t="s">
        <v>16</v>
      </c>
      <c r="D10" s="342"/>
      <c r="E10" s="7"/>
      <c r="F10" s="4"/>
    </row>
    <row r="11" spans="1:6" ht="31.5" customHeight="1" x14ac:dyDescent="0.2">
      <c r="A11" s="4"/>
      <c r="B11" s="19">
        <v>7</v>
      </c>
      <c r="C11" s="342" t="s">
        <v>136</v>
      </c>
      <c r="D11" s="342"/>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41" t="s">
        <v>47</v>
      </c>
      <c r="D14" s="341"/>
      <c r="E14" s="9"/>
      <c r="F14" s="4"/>
    </row>
    <row r="15" spans="1:6" ht="13.5" customHeight="1" x14ac:dyDescent="0.2">
      <c r="A15" s="10"/>
      <c r="B15" s="19">
        <v>11</v>
      </c>
      <c r="C15" s="341" t="s">
        <v>37</v>
      </c>
      <c r="D15" s="341"/>
      <c r="E15" s="10"/>
      <c r="F15" s="4"/>
    </row>
    <row r="16" spans="1:6" ht="15.75" customHeight="1" x14ac:dyDescent="0.2">
      <c r="A16" s="11"/>
      <c r="B16" s="19">
        <v>12</v>
      </c>
      <c r="C16" s="341" t="s">
        <v>36</v>
      </c>
      <c r="D16" s="341"/>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4"/>
  <sheetViews>
    <sheetView zoomScale="80" zoomScaleNormal="80" workbookViewId="0">
      <selection activeCell="C19" sqref="C19"/>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50" t="s">
        <v>463</v>
      </c>
      <c r="B2" s="182" t="s">
        <v>534</v>
      </c>
      <c r="C2" s="182" t="s">
        <v>535</v>
      </c>
      <c r="D2" s="115" t="s">
        <v>586</v>
      </c>
      <c r="E2" s="115" t="s">
        <v>676</v>
      </c>
      <c r="F2" s="115" t="s">
        <v>677</v>
      </c>
      <c r="G2" s="115" t="s">
        <v>678</v>
      </c>
      <c r="H2" s="115" t="s">
        <v>679</v>
      </c>
      <c r="I2" s="115" t="s">
        <v>680</v>
      </c>
      <c r="J2" s="115" t="s">
        <v>681</v>
      </c>
      <c r="K2" s="115" t="s">
        <v>682</v>
      </c>
      <c r="L2" s="115" t="s">
        <v>683</v>
      </c>
      <c r="M2" s="115" t="s">
        <v>684</v>
      </c>
      <c r="N2" s="115" t="s">
        <v>685</v>
      </c>
      <c r="O2" s="116" t="s">
        <v>587</v>
      </c>
      <c r="P2" s="116" t="s">
        <v>588</v>
      </c>
      <c r="Q2" s="117" t="s">
        <v>668</v>
      </c>
      <c r="R2" s="117" t="s">
        <v>669</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2" t="s">
        <v>489</v>
      </c>
      <c r="B3" s="183">
        <v>1</v>
      </c>
      <c r="C3" s="177" t="s">
        <v>707</v>
      </c>
      <c r="D3" s="121" t="s">
        <v>59</v>
      </c>
      <c r="E3" s="122">
        <v>1</v>
      </c>
      <c r="F3" s="122">
        <v>1</v>
      </c>
      <c r="G3" s="122">
        <v>1</v>
      </c>
      <c r="H3" s="122">
        <v>1</v>
      </c>
      <c r="I3" s="122">
        <v>1</v>
      </c>
      <c r="J3" s="122">
        <v>1</v>
      </c>
      <c r="K3" s="122">
        <v>1</v>
      </c>
      <c r="L3" s="122">
        <f>'2. ACTIVIDADES,TAREAS, METAS'!BS4</f>
        <v>1</v>
      </c>
      <c r="M3" s="122">
        <v>1</v>
      </c>
      <c r="N3" s="122">
        <v>0</v>
      </c>
      <c r="O3" s="122">
        <v>1</v>
      </c>
      <c r="P3" s="122">
        <f t="shared" ref="P3" si="0">(F3+H3+J3+L3+N3)/5</f>
        <v>0.8</v>
      </c>
      <c r="Q3" s="122">
        <f t="shared" ref="Q3" si="1">(F3+H3+J3+L3)/4</f>
        <v>1</v>
      </c>
      <c r="R3" s="184">
        <f t="shared" ref="R3" si="2">(F3+H3+J3+L3+N3)/5</f>
        <v>0.8</v>
      </c>
    </row>
    <row r="4" spans="1:66" ht="50.25" customHeight="1" x14ac:dyDescent="0.2">
      <c r="A4" s="122"/>
      <c r="B4" s="120"/>
      <c r="C4" s="124"/>
      <c r="D4" s="121"/>
      <c r="E4" s="122"/>
      <c r="F4" s="122"/>
      <c r="G4" s="122"/>
      <c r="H4" s="122"/>
      <c r="I4" s="122"/>
      <c r="J4" s="122"/>
      <c r="K4" s="122"/>
      <c r="L4" s="122"/>
      <c r="M4" s="122"/>
      <c r="N4" s="122"/>
      <c r="O4" s="122"/>
      <c r="P4" s="122"/>
      <c r="Q4" s="122"/>
      <c r="R4" s="123"/>
    </row>
  </sheetData>
  <sheetProtection algorithmName="SHA-512" hashValue="Fh7jOz8fo9oWbcJ4tEyz4LVGacLIy8090kuFritoogXUC0ZJbk/2S21FE9NyZZ0omZo8hkCdTX15ygrwcUN9JA==" saltValue="ZXupykVT+eF/Mmvyj1IInA==" spinCount="100000" sheet="1" formatCells="0" formatColumns="0" formatRow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xm:sqref>
        </x14:dataValidation>
        <x14:dataValidation type="list" allowBlank="1" showInputMessage="1" showErrorMessage="1" xr:uid="{00000000-0002-0000-0600-00000A000000}">
          <x14:formula1>
            <xm:f>LISTAS_1!$F$2:$F$5</xm:f>
          </x14:formula1>
          <xm:sqref>D3:D4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zoomScale="130" zoomScaleNormal="130" workbookViewId="0">
      <selection activeCell="D5" sqref="B1:D5"/>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8" width="25.5703125" style="114" customWidth="1"/>
    <col min="9"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716</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717</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718</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719</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720</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721</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722</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723</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724</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725</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651</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726</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727</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589</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590</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591</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728</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729</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730</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731</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732</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733</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734</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735</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736</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2024-01-17T16:13:34Z</dcterms:modified>
</cp:coreProperties>
</file>