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pivotTables/pivotTable8.xml" ContentType="application/vnd.openxmlformats-officedocument.spreadsheetml.pivotTable+xml"/>
  <Override PartName="/xl/pivotTables/pivotTable9.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192.168.100.105\Control Interno1\23. Auditorias\03. PM\2023\PMI\Consolidación\"/>
    </mc:Choice>
  </mc:AlternateContent>
  <xr:revisionPtr revIDLastSave="0" documentId="8_{21D29238-7BBB-4618-97FB-97DDA97AB800}" xr6:coauthVersionLast="47" xr6:coauthVersionMax="47" xr10:uidLastSave="{00000000-0000-0000-0000-000000000000}"/>
  <bookViews>
    <workbookView xWindow="28680" yWindow="-120" windowWidth="29040" windowHeight="15720" activeTab="1" xr2:uid="{00000000-000D-0000-FFFF-FFFF00000000}"/>
  </bookViews>
  <sheets>
    <sheet name="Base General" sheetId="1" r:id="rId1"/>
    <sheet name="ESTADO ACCIONES ABRIL" sheetId="2" r:id="rId2"/>
    <sheet name="Hoja1" sheetId="3" r:id="rId3"/>
    <sheet name="DINAMICA" sheetId="4" r:id="rId4"/>
    <sheet name="RESULTADO FENECIMIENTO" sheetId="5" state="hidden" r:id="rId5"/>
    <sheet name="COMPONENTES Y FACTORES" sheetId="6" state="hidden" r:id="rId6"/>
    <sheet name="Inicio de vigencia" sheetId="7" state="hidden" r:id="rId7"/>
  </sheets>
  <externalReferences>
    <externalReference r:id="rId8"/>
  </externalReferences>
  <definedNames>
    <definedName name="__bookmark_1" localSheetId="1">'[1]Base General'!$A$2:$X$42,#REF!,#REF!,#REF!,#REF!,#REF!,#REF!,#REF!,#REF!,#REF!,#REF!,#REF!,#REF!,#REF!,#REF!,#REF!,#REF!,#REF!,#REF!,#REF!,#REF!</definedName>
    <definedName name="__bookmark_1">'Base General'!$A$2:$X$42,#REF!,#REF!,#REF!,#REF!,#REF!,#REF!,#REF!,#REF!,#REF!,#REF!,#REF!,#REF!,#REF!,#REF!,#REF!,#REF!,#REF!,#REF!,#REF!,#REF!</definedName>
    <definedName name="_xlnm._FilterDatabase" localSheetId="0" hidden="1">'Base General'!$A$2:$X$811</definedName>
    <definedName name="_xlnm._FilterDatabase" localSheetId="1" hidden="1">'ESTADO ACCIONES ABRIL'!$A$2:$AJ$137</definedName>
    <definedName name="Z_7F93F372_96DC_4DDB_BFCD_978FFEF4986E_.wvu.FilterData" localSheetId="1" hidden="1">'ESTADO ACCIONES ABRIL'!$A$2:$AJ$138</definedName>
    <definedName name="Z_8FF304E1_7143_4696_9266_CAE60B874E4E_.wvu.FilterData" localSheetId="1" hidden="1">'ESTADO ACCIONES ABRIL'!$A$1:$AJ$137</definedName>
    <definedName name="Z_AD79323E_2A89_4237_B8A6_CC4FF7F83759_.wvu.FilterData" localSheetId="1" hidden="1">'ESTADO ACCIONES ABRIL'!$A$2:$AJ$137</definedName>
  </definedNames>
  <calcPr calcId="191029"/>
  <customWorkbookViews>
    <customWorkbookView name="Filtro 1" guid="{AD79323E-2A89-4237-B8A6-CC4FF7F83759}" maximized="1" windowWidth="0" windowHeight="0" activeSheetId="0"/>
    <customWorkbookView name="Filtro 2" guid="{7F93F372-96DC-4DDB-BFCD-978FFEF4986E}" maximized="1" windowWidth="0" windowHeight="0" activeSheetId="0"/>
    <customWorkbookView name="Filtro 3" guid="{8FF304E1-7143-4696-9266-CAE60B874E4E}" maximized="1" windowWidth="0" windowHeight="0" activeSheetId="0"/>
  </customWorkbookViews>
  <pivotCaches>
    <pivotCache cacheId="0" r:id="rId9"/>
    <pivotCache cacheId="1" r:id="rId10"/>
    <pivotCache cacheId="10" r:id="rId11"/>
    <pivotCache cacheId="16"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o+CWwil/OSKIghViV0kS+fZ4dUA=="/>
    </ext>
  </extLst>
</workbook>
</file>

<file path=xl/calcChain.xml><?xml version="1.0" encoding="utf-8"?>
<calcChain xmlns="http://schemas.openxmlformats.org/spreadsheetml/2006/main">
  <c r="C65" i="7" l="1"/>
  <c r="B65" i="7"/>
  <c r="C63" i="7"/>
  <c r="B63" i="7"/>
  <c r="C60" i="7"/>
  <c r="B60" i="7"/>
  <c r="C58" i="7"/>
  <c r="B58" i="7"/>
  <c r="B57" i="7" s="1"/>
  <c r="C57" i="7"/>
  <c r="C54" i="7"/>
  <c r="B54" i="7"/>
  <c r="B53" i="7" s="1"/>
  <c r="C53" i="7"/>
  <c r="C51" i="7"/>
  <c r="B51" i="7"/>
  <c r="B50" i="7" s="1"/>
  <c r="C50" i="7"/>
  <c r="C68" i="7" s="1"/>
  <c r="D14" i="7"/>
  <c r="C5" i="7"/>
  <c r="F28" i="6"/>
  <c r="F27" i="6"/>
  <c r="F26" i="6"/>
  <c r="F25" i="6"/>
  <c r="F24" i="6"/>
  <c r="F23" i="6"/>
  <c r="F22" i="6"/>
  <c r="F21" i="6"/>
  <c r="F20" i="6"/>
  <c r="H25" i="5"/>
  <c r="H23" i="5"/>
  <c r="H22" i="5"/>
  <c r="H21" i="5"/>
  <c r="H20" i="5"/>
  <c r="H19" i="5"/>
  <c r="H18" i="5"/>
  <c r="H11" i="5"/>
  <c r="H9" i="5"/>
  <c r="H8" i="5"/>
  <c r="H7" i="5"/>
  <c r="H6" i="5"/>
  <c r="H5" i="5"/>
  <c r="H4" i="5"/>
  <c r="B6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6000000}">
      <text>
        <r>
          <rPr>
            <sz val="11"/>
            <color rgb="FF000000"/>
            <rFont val="Calibri"/>
            <scheme val="minor"/>
          </rPr>
          <t>======
ID#AAAAwj8Y7Wc
Maria Janneth Romero Martinez    (2023-05-09 16:24:05)
Bajo: Antes de la presente evaluación, esta ponderación era del 50%, el factor de Gestión Preupuestal fue trasladado al componente de Control Financiero</t>
        </r>
      </text>
    </comment>
    <comment ref="D4" authorId="0" shapeId="0" xr:uid="{00000000-0006-0000-0400-000007000000}">
      <text>
        <r>
          <rPr>
            <sz val="11"/>
            <color rgb="FF000000"/>
            <rFont val="Calibri"/>
            <scheme val="minor"/>
          </rPr>
          <t>======
ID#AAAAwj8Y7WY
Maria Janneth Romero Martinez    (2023-05-09 16:24:05)
Bajo: Antes de la presente evaluación, esta ponderación era del 20%</t>
        </r>
      </text>
    </comment>
    <comment ref="E5" authorId="0" shapeId="0" xr:uid="{00000000-0006-0000-0400-000014000000}">
      <text>
        <r>
          <rPr>
            <sz val="11"/>
            <color rgb="FF000000"/>
            <rFont val="Calibri"/>
            <scheme val="minor"/>
          </rPr>
          <t>======
ID#AAAAwj8Y7Vk
Maria Janneth Romero Martinez    (2023-05-09 16:24:05)
% de cumplimiento según el informe</t>
        </r>
      </text>
    </comment>
    <comment ref="F5" authorId="0" shapeId="0" xr:uid="{00000000-0006-0000-0400-000012000000}">
      <text>
        <r>
          <rPr>
            <sz val="11"/>
            <color rgb="FF000000"/>
            <rFont val="Calibri"/>
            <scheme val="minor"/>
          </rPr>
          <t>======
ID#AAAAwj8Y7Vs
Maria Janneth Romero Martinez    (2023-05-09 16:24:05)
Porcentaje de efectividad según el informe, este factor no se encuentra dentro de los criterios calificables</t>
        </r>
      </text>
    </comment>
    <comment ref="D6" authorId="0" shapeId="0" xr:uid="{00000000-0006-0000-0400-000005000000}">
      <text>
        <r>
          <rPr>
            <sz val="11"/>
            <color rgb="FF000000"/>
            <rFont val="Calibri"/>
            <scheme val="minor"/>
          </rPr>
          <t>======
ID#AAAAwj8Y7Wg
Maria Janneth Romero Martinez    (2023-05-09 16:24:05)
Subio: Antes de la presente evaluación, esta ponderación era del 60%</t>
        </r>
      </text>
    </comment>
    <comment ref="A8" authorId="0" shapeId="0" xr:uid="{00000000-0006-0000-0400-000009000000}">
      <text>
        <r>
          <rPr>
            <sz val="11"/>
            <color rgb="FF000000"/>
            <rFont val="Calibri"/>
            <scheme val="minor"/>
          </rPr>
          <t>======
ID#AAAAwj8Y7WQ
Maria Janneth Romero Martinez    (2023-05-09 16:24:05)
Subio: 
Antes de la presente evaluación, esta ponderación era del 20%</t>
        </r>
      </text>
    </comment>
    <comment ref="D8" authorId="0" shapeId="0" xr:uid="{00000000-0006-0000-0400-00000F000000}">
      <text>
        <r>
          <rPr>
            <sz val="11"/>
            <color rgb="FF000000"/>
            <rFont val="Calibri"/>
            <scheme val="minor"/>
          </rPr>
          <t>======
ID#AAAAwj8Y7V4
Maria Janneth Romero Martinez    (2023-05-09 16:24:05)
Bajo: Antes de la presente evaluación, esta ponderación era del 70%</t>
        </r>
      </text>
    </comment>
    <comment ref="D10" authorId="0" shapeId="0" xr:uid="{00000000-0006-0000-0400-000004000000}">
      <text>
        <r>
          <rPr>
            <sz val="11"/>
            <color rgb="FF000000"/>
            <rFont val="Calibri"/>
            <scheme val="minor"/>
          </rPr>
          <t>======
ID#AAAAwj8Y7Wk
Maria Janneth Romero Martinez    (2023-05-09 16:24:05)
Bajo: Antes de la presente evaluación, esta ponderación era del 30%</t>
        </r>
      </text>
    </comment>
    <comment ref="E10" authorId="0" shapeId="0" xr:uid="{00000000-0006-0000-0400-00000B000000}">
      <text>
        <r>
          <rPr>
            <sz val="11"/>
            <color rgb="FF000000"/>
            <rFont val="Calibri"/>
            <scheme val="minor"/>
          </rPr>
          <t>======
ID#AAAAwj8Y7WI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11" authorId="0" shapeId="0" xr:uid="{00000000-0006-0000-0400-00000E000000}">
      <text>
        <r>
          <rPr>
            <sz val="11"/>
            <color rgb="FF000000"/>
            <rFont val="Calibri"/>
            <scheme val="minor"/>
          </rPr>
          <t>======
ID#AAAAwj8Y7V8
Maria Janneth Romero Martinez    (2023-05-09 16:24:05)
Subio: Antes de la presente evaluación, esta ponderación era del 10%</t>
        </r>
      </text>
    </comment>
    <comment ref="A18" authorId="0" shapeId="0" xr:uid="{00000000-0006-0000-0400-000001000000}">
      <text>
        <r>
          <rPr>
            <sz val="11"/>
            <color rgb="FF000000"/>
            <rFont val="Calibri"/>
            <scheme val="minor"/>
          </rPr>
          <t>======
ID#AAAAwj8Y7Ww
Maria Janneth Romero Martinez    (2023-05-09 16:24:05)
Bajo: Antes de la presente evaluación, esta ponderación era del 50%, el factor de Gestión Preupuestal fue trasladado al componente de Control Financiero</t>
        </r>
      </text>
    </comment>
    <comment ref="D18" authorId="0" shapeId="0" xr:uid="{00000000-0006-0000-0400-00000A000000}">
      <text>
        <r>
          <rPr>
            <sz val="11"/>
            <color rgb="FF000000"/>
            <rFont val="Calibri"/>
            <scheme val="minor"/>
          </rPr>
          <t>======
ID#AAAAwj8Y7WM
Maria Janneth Romero Martinez    (2023-05-09 16:24:05)
Bajo: Antes de la presente evaluación, esta ponderación era del 20%</t>
        </r>
      </text>
    </comment>
    <comment ref="E19" authorId="0" shapeId="0" xr:uid="{00000000-0006-0000-0400-000011000000}">
      <text>
        <r>
          <rPr>
            <sz val="11"/>
            <color rgb="FF000000"/>
            <rFont val="Calibri"/>
            <scheme val="minor"/>
          </rPr>
          <t>======
ID#AAAAwj8Y7V0
Maria Janneth Romero Martinez    (2023-05-09 16:24:05)
% de cumplimiento según el informe</t>
        </r>
      </text>
    </comment>
    <comment ref="F19" authorId="0" shapeId="0" xr:uid="{00000000-0006-0000-0400-000010000000}">
      <text>
        <r>
          <rPr>
            <sz val="11"/>
            <color rgb="FF000000"/>
            <rFont val="Calibri"/>
            <scheme val="minor"/>
          </rPr>
          <t>======
ID#AAAAwj8Y7Vw
Maria Janneth Romero Martinez    (2023-05-09 16:24:05)
Porcentaje de efectividad según el informe, este factor no se encuentra dentro de los criterios calificables</t>
        </r>
      </text>
    </comment>
    <comment ref="D20" authorId="0" shapeId="0" xr:uid="{00000000-0006-0000-0400-000008000000}">
      <text>
        <r>
          <rPr>
            <sz val="11"/>
            <color rgb="FF000000"/>
            <rFont val="Calibri"/>
            <scheme val="minor"/>
          </rPr>
          <t>======
ID#AAAAwj8Y7WU
Maria Janneth Romero Martinez    (2023-05-09 16:24:05)
Subio: Antes de la presente evaluación, esta ponderación era del 60%</t>
        </r>
      </text>
    </comment>
    <comment ref="A22" authorId="0" shapeId="0" xr:uid="{00000000-0006-0000-0400-00000D000000}">
      <text>
        <r>
          <rPr>
            <sz val="11"/>
            <color rgb="FF000000"/>
            <rFont val="Calibri"/>
            <scheme val="minor"/>
          </rPr>
          <t>======
ID#AAAAwj8Y7WA
Maria Janneth Romero Martinez    (2023-05-09 16:24:05)
Subio: 
Antes de la presente evaluación, esta ponderación era del 20%</t>
        </r>
      </text>
    </comment>
    <comment ref="D22" authorId="0" shapeId="0" xr:uid="{00000000-0006-0000-0400-000013000000}">
      <text>
        <r>
          <rPr>
            <sz val="11"/>
            <color rgb="FF000000"/>
            <rFont val="Calibri"/>
            <scheme val="minor"/>
          </rPr>
          <t>======
ID#AAAAwj8Y7Vo
Maria Janneth Romero Martinez    (2023-05-09 16:24:05)
Bajo: Antes de la presente evaluación, esta ponderación era del 70%</t>
        </r>
      </text>
    </comment>
    <comment ref="D24" authorId="0" shapeId="0" xr:uid="{00000000-0006-0000-0400-00000C000000}">
      <text>
        <r>
          <rPr>
            <sz val="11"/>
            <color rgb="FF000000"/>
            <rFont val="Calibri"/>
            <scheme val="minor"/>
          </rPr>
          <t>======
ID#AAAAwj8Y7WE
Maria Janneth Romero Martinez    (2023-05-09 16:24:05)
Bajo: Antes de la presente evaluación, esta ponderación era del 30%</t>
        </r>
      </text>
    </comment>
    <comment ref="E24" authorId="0" shapeId="0" xr:uid="{00000000-0006-0000-0400-000002000000}">
      <text>
        <r>
          <rPr>
            <sz val="11"/>
            <color rgb="FF000000"/>
            <rFont val="Calibri"/>
            <scheme val="minor"/>
          </rPr>
          <t>======
ID#AAAAwj8Y7Ws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25" authorId="0" shapeId="0" xr:uid="{00000000-0006-0000-0400-000003000000}">
      <text>
        <r>
          <rPr>
            <sz val="11"/>
            <color rgb="FF000000"/>
            <rFont val="Calibri"/>
            <scheme val="minor"/>
          </rPr>
          <t>======
ID#AAAAwj8Y7Wo
Maria Janneth Romero Martinez    (2023-05-09 16:24:05)
Subio: Antes de la presente evaluación, esta ponderación era del 10%</t>
        </r>
      </text>
    </comment>
  </commentList>
  <extLst>
    <ext xmlns:r="http://schemas.openxmlformats.org/officeDocument/2006/relationships" uri="GoogleSheetsCustomDataVersion1">
      <go:sheetsCustomData xmlns:go="http://customooxmlschemas.google.com/" r:id="rId1" roundtripDataSignature="AMtx7mgM8dZog3uBV32iRpgwvkLZg31OYg=="/>
    </ext>
  </extLst>
</comments>
</file>

<file path=xl/sharedStrings.xml><?xml version="1.0" encoding="utf-8"?>
<sst xmlns="http://schemas.openxmlformats.org/spreadsheetml/2006/main" count="18854" uniqueCount="3690">
  <si>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</si>
  <si>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</si>
  <si>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</si>
  <si>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</si>
  <si>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</si>
  <si>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</si>
  <si>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</si>
  <si>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</si>
  <si>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</si>
  <si>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</si>
  <si>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</si>
  <si>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</si>
  <si>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</si>
  <si>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</si>
  <si>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</si>
  <si>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</si>
  <si>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</si>
  <si>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</si>
  <si>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</si>
  <si>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</si>
  <si>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</si>
  <si>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</si>
  <si>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</si>
  <si>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</si>
  <si>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</si>
  <si>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</si>
  <si>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</si>
  <si>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</si>
  <si>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</si>
  <si>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</si>
  <si>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</si>
  <si>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</si>
  <si>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</si>
  <si>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</si>
  <si>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</si>
  <si>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</si>
  <si>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</si>
  <si>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</si>
  <si>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</si>
  <si>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</si>
  <si>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</si>
  <si>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</si>
  <si>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</si>
  <si>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</si>
  <si>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</si>
  <si>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</si>
  <si>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</si>
  <si>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</si>
  <si>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</si>
  <si>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</si>
  <si>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</si>
  <si>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</si>
  <si>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</si>
  <si>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</si>
  <si>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</si>
  <si>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</si>
  <si>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</si>
  <si>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</si>
  <si>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</si>
  <si>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</si>
  <si>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</si>
  <si>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</si>
  <si>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</si>
  <si>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</si>
  <si>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</si>
  <si>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</si>
  <si>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</si>
  <si>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</si>
  <si>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</si>
  <si>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</si>
  <si>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</si>
  <si>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</si>
  <si>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</si>
  <si>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</si>
  <si>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</si>
  <si>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</si>
  <si>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</si>
  <si>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</si>
  <si>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</si>
  <si>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</si>
  <si>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</si>
  <si>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</si>
  <si>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</si>
  <si>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</si>
  <si>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</si>
  <si>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</si>
  <si>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</si>
  <si>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</si>
  <si>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</si>
  <si>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</si>
  <si>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</si>
  <si>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</si>
  <si>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</si>
  <si>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</si>
  <si>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</si>
  <si>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</si>
  <si>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</si>
  <si>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</si>
  <si>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</si>
  <si>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</si>
  <si>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</si>
  <si>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</si>
  <si>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</si>
  <si>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</si>
  <si>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</si>
  <si>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</si>
  <si>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</si>
  <si>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</si>
  <si>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</si>
  <si>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</si>
  <si>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</si>
  <si>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</si>
  <si>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</si>
  <si>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</si>
  <si>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</si>
  <si>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</si>
  <si>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</si>
  <si>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</si>
  <si>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</si>
  <si>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</si>
  <si>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</si>
  <si>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</si>
  <si>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</si>
  <si>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</si>
  <si>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</si>
  <si>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</si>
  <si>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</si>
  <si>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</si>
  <si>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</si>
  <si>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</si>
  <si>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</si>
  <si>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</si>
  <si>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</si>
  <si>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</si>
  <si>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</si>
  <si>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</si>
  <si>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</si>
  <si>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</si>
  <si>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</si>
  <si>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</si>
  <si>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</si>
  <si>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</si>
  <si>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</si>
  <si>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</si>
  <si>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</si>
  <si>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</si>
  <si>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</si>
  <si>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</si>
  <si>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</si>
  <si>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</si>
  <si>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</si>
  <si>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</si>
  <si>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</si>
  <si>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</si>
  <si>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</si>
  <si>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</si>
  <si>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</si>
  <si>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</si>
  <si>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</si>
  <si>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</si>
  <si>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</si>
  <si>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</si>
  <si>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</si>
  <si>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</si>
  <si>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</si>
  <si>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</si>
  <si>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</si>
  <si>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</si>
  <si>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</si>
  <si>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</si>
  <si>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</si>
  <si>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</si>
  <si>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</si>
  <si>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</si>
  <si>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</si>
  <si>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</si>
  <si>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</si>
  <si>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</si>
  <si>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</si>
  <si>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</si>
  <si>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</si>
  <si>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</si>
  <si>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</si>
  <si>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</si>
  <si>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</si>
  <si>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</si>
  <si>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</si>
  <si>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</si>
  <si>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</si>
  <si>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</si>
  <si>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</si>
  <si>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</si>
  <si>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</si>
  <si>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</si>
  <si>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</si>
  <si>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</si>
  <si>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</si>
  <si>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</si>
  <si>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</si>
  <si>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</si>
  <si>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</si>
  <si>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</si>
  <si>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</si>
  <si>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</si>
  <si>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</si>
  <si>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</si>
  <si>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</si>
  <si>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</si>
  <si>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</si>
  <si>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</si>
  <si>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</si>
  <si>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</si>
  <si>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</si>
  <si>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</si>
  <si>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</si>
  <si>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</si>
  <si>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</si>
  <si>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</si>
  <si>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</si>
  <si>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</si>
  <si>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</si>
  <si>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</si>
  <si>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</si>
  <si>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</si>
  <si>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</si>
  <si>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</si>
  <si>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</si>
  <si>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</si>
  <si>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</si>
  <si>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</si>
  <si>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</si>
  <si>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</si>
  <si>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</si>
  <si>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</si>
  <si>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</si>
  <si>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</si>
  <si>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</si>
  <si>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</si>
  <si>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</si>
  <si>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</si>
  <si>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</si>
  <si>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</si>
  <si>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</si>
  <si>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</si>
  <si>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</si>
  <si>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</si>
  <si>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</si>
  <si>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</si>
  <si>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</si>
  <si>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</si>
  <si>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</si>
  <si>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</si>
  <si>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</si>
  <si>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</si>
  <si>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</si>
  <si>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</si>
  <si>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</si>
  <si>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</si>
  <si>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</si>
  <si>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</si>
  <si>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</si>
  <si>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</si>
  <si>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</si>
  <si>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</si>
  <si>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</si>
  <si>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</si>
  <si>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</si>
  <si>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</si>
  <si>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</si>
  <si>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</si>
  <si>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</si>
  <si>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</si>
  <si>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</si>
  <si>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</si>
  <si>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</si>
  <si>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</si>
  <si>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</si>
  <si>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</si>
  <si>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</si>
  <si>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</si>
  <si>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</si>
  <si>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</si>
  <si>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</si>
  <si>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</si>
  <si>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</si>
  <si>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</si>
  <si>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</si>
  <si>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</si>
  <si>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</si>
  <si>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</si>
  <si>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</si>
  <si>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</si>
  <si>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</si>
  <si>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</si>
  <si>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</si>
  <si>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</si>
  <si>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</si>
  <si>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</si>
  <si>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</si>
  <si>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</si>
  <si>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</si>
  <si>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</si>
  <si>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</si>
  <si>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</si>
  <si>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</si>
  <si>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</si>
  <si>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</si>
  <si>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</si>
  <si>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</si>
  <si>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</si>
  <si>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</si>
  <si>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</si>
  <si>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</si>
  <si>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</si>
  <si>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</si>
  <si>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</si>
  <si>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</si>
  <si>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</si>
  <si>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</si>
  <si>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</si>
  <si>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</si>
  <si>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</si>
  <si>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</si>
  <si>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</si>
  <si>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</si>
  <si>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</si>
  <si>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</si>
  <si>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</si>
  <si>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</si>
  <si>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</si>
  <si>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</si>
  <si>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</si>
  <si>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</si>
  <si>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</si>
  <si>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</si>
  <si>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</si>
  <si>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</si>
  <si>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</si>
  <si>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</si>
  <si>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</si>
  <si>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</si>
  <si>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</si>
  <si>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</si>
  <si>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</si>
  <si>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</si>
  <si>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</si>
  <si>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</si>
  <si>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</si>
  <si>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</si>
  <si>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</si>
  <si>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</si>
  <si>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</si>
  <si>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</si>
  <si>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</si>
  <si>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</si>
  <si>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</si>
  <si>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</si>
  <si>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</si>
  <si>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</si>
  <si>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</si>
  <si>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</si>
  <si>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</si>
  <si>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</si>
  <si>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</si>
  <si>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</si>
  <si>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</si>
  <si>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</si>
  <si>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</si>
  <si>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</si>
  <si>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</si>
  <si>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</si>
  <si>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</si>
  <si>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</si>
  <si>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</si>
  <si>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</si>
  <si>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</si>
  <si>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</si>
  <si>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</si>
  <si>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</si>
  <si>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</si>
  <si>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</si>
  <si>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</si>
  <si>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</si>
  <si>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</si>
  <si>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</si>
  <si>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</si>
  <si>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</si>
  <si>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</si>
  <si>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</si>
  <si>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</si>
  <si>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</si>
  <si>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</si>
  <si>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</si>
  <si>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</si>
  <si>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</si>
  <si>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</si>
  <si>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</si>
  <si>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</si>
  <si>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</si>
  <si>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</si>
  <si>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</si>
  <si>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</si>
  <si>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</si>
  <si>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</si>
  <si>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</si>
  <si>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</si>
  <si>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</si>
  <si>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</si>
  <si>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</si>
  <si>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</si>
  <si>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</si>
  <si>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</si>
  <si>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</si>
  <si>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</si>
  <si>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</si>
  <si>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</si>
  <si>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</si>
  <si>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</si>
  <si>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</si>
  <si>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</si>
  <si>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</si>
  <si>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</si>
  <si>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</si>
  <si>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</si>
  <si>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</si>
  <si>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</si>
  <si>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</si>
  <si>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</si>
  <si>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</si>
  <si>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</si>
  <si>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</si>
  <si>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</si>
  <si>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</si>
  <si>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</si>
  <si>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</si>
  <si>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</si>
  <si>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</si>
  <si>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</si>
  <si>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</si>
  <si>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</si>
  <si>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</si>
  <si>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</si>
  <si>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</si>
  <si>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</si>
  <si>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</si>
  <si>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</si>
  <si>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</si>
  <si>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</si>
  <si>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</si>
  <si>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</si>
  <si>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</si>
  <si>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</si>
  <si>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</si>
  <si>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</si>
  <si>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</si>
  <si>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</si>
  <si>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</si>
  <si>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</si>
  <si>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</si>
  <si>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</si>
  <si>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</si>
  <si>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</si>
  <si>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</si>
  <si>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</si>
  <si>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</si>
  <si>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</si>
  <si>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</si>
  <si>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</si>
  <si>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</si>
  <si>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</si>
  <si>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</si>
  <si>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</si>
  <si>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</si>
  <si>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</si>
  <si>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</si>
  <si>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</si>
  <si>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</si>
  <si>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</si>
  <si>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</si>
  <si>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</si>
  <si>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</si>
  <si>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</si>
  <si>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</si>
  <si>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</si>
  <si>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</si>
  <si>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</si>
  <si>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</si>
  <si>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</si>
  <si>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</si>
  <si>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</si>
  <si>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</si>
  <si>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</si>
  <si>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</si>
  <si>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</si>
  <si>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</si>
  <si>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</si>
  <si>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</si>
  <si>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</si>
  <si>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</si>
  <si>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</si>
  <si>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</si>
  <si>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</si>
  <si>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</si>
  <si>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</si>
  <si>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</si>
  <si>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</si>
  <si>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</si>
  <si>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</si>
  <si>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</si>
  <si>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</si>
  <si>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</si>
  <si>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</si>
  <si>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</si>
  <si>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</si>
  <si>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</si>
  <si>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</si>
  <si>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</si>
  <si>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</si>
  <si>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</si>
  <si>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</si>
  <si>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</si>
  <si>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</si>
  <si>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</si>
  <si>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</si>
  <si>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</si>
  <si>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</si>
  <si>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</si>
  <si>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</si>
  <si>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</si>
  <si>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</si>
  <si>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</si>
  <si>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</si>
  <si>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</si>
  <si>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</si>
  <si>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</si>
  <si>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</si>
  <si>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</si>
  <si>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</si>
  <si>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</si>
  <si>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</si>
  <si>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</si>
  <si>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</si>
  <si>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</si>
  <si>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</si>
  <si>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</si>
  <si>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</si>
  <si>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</si>
  <si>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</si>
  <si>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</si>
  <si>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</si>
  <si>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</si>
  <si>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</si>
  <si>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</si>
  <si>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</si>
  <si>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</si>
  <si>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</si>
  <si>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</si>
  <si>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</si>
  <si>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</si>
  <si>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</si>
  <si>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</si>
  <si>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</si>
  <si>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</si>
  <si>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</si>
  <si>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</si>
  <si>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</si>
  <si>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</si>
  <si>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</si>
  <si>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</si>
  <si>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</si>
  <si>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</si>
  <si>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</si>
  <si>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</si>
  <si>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</si>
  <si>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</si>
  <si>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</si>
  <si>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</si>
  <si>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</si>
  <si>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</si>
  <si>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</si>
  <si>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</si>
  <si>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</si>
  <si>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</si>
  <si>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</si>
  <si>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</si>
  <si>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</si>
  <si>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</si>
  <si>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</si>
  <si>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</si>
  <si>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</si>
  <si>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</si>
  <si>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</si>
  <si>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</si>
  <si>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</si>
  <si>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</si>
  <si>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</si>
  <si>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</si>
  <si>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</si>
  <si>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</si>
  <si>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</si>
  <si>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</si>
  <si>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</si>
  <si>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</si>
  <si>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</si>
  <si>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</si>
  <si>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</si>
  <si>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</si>
  <si>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</si>
  <si>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</si>
  <si>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</si>
  <si>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</si>
  <si>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</si>
  <si>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</si>
  <si>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</si>
  <si>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</si>
  <si>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</si>
  <si>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</si>
  <si>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</si>
  <si>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</si>
  <si>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</si>
  <si>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</si>
  <si>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</si>
  <si>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</si>
  <si>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</si>
  <si>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</si>
  <si>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</si>
  <si>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</si>
  <si>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</si>
  <si>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</si>
  <si>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</si>
  <si>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</si>
  <si>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</si>
  <si>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</si>
  <si>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</si>
  <si>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</si>
  <si>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</si>
  <si>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</si>
  <si>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</si>
  <si>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</si>
  <si>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</si>
  <si>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</si>
  <si>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</si>
  <si>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</si>
  <si>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</si>
  <si>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</si>
  <si>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</si>
  <si>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</si>
  <si>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</si>
  <si>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</si>
  <si>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</si>
  <si>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</si>
  <si>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</si>
  <si>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</si>
  <si>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</si>
  <si>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</si>
  <si>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</si>
  <si>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</si>
  <si>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</si>
  <si>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</si>
  <si>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</si>
  <si>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</si>
  <si>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</si>
  <si>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</si>
  <si>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</si>
  <si>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</si>
  <si>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</si>
  <si>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</si>
  <si>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</si>
  <si>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</si>
  <si>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</si>
  <si>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</si>
  <si>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</si>
  <si>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</si>
  <si>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</si>
  <si>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</si>
  <si>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</si>
  <si>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</si>
  <si>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</si>
  <si>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</si>
  <si>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</si>
  <si>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</si>
  <si>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</si>
  <si>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</si>
  <si>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</si>
  <si>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</si>
  <si>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</si>
  <si>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</si>
  <si>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</si>
  <si>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</si>
  <si>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</si>
  <si>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</si>
  <si>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</si>
  <si>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</si>
  <si>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</si>
  <si>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</si>
  <si>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</si>
  <si>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</si>
  <si>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</si>
  <si>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</si>
  <si>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</si>
  <si>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</si>
  <si>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</si>
  <si>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</si>
  <si>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</si>
  <si>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</si>
  <si>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</si>
  <si>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</si>
  <si>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</si>
  <si>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</si>
  <si>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</si>
  <si>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</si>
  <si>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</si>
  <si>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</si>
  <si>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</si>
  <si>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</si>
  <si>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</si>
  <si>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</si>
  <si>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</si>
  <si>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</si>
  <si>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</si>
  <si>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</si>
  <si>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</si>
  <si>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</si>
  <si>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</si>
  <si>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</si>
  <si>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</si>
  <si>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</si>
  <si>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</si>
  <si>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</si>
  <si>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</si>
  <si>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</si>
  <si>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</si>
  <si>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</si>
  <si>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</si>
  <si>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</si>
  <si>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</si>
  <si>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</si>
  <si>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</si>
  <si>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</si>
  <si>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</si>
  <si>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</si>
  <si>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</si>
  <si>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</si>
  <si>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</si>
  <si>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</si>
  <si>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</si>
  <si>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</si>
  <si>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</si>
  <si>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</si>
  <si>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</si>
  <si>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</si>
  <si>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</si>
  <si>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</si>
  <si>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</si>
  <si>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</si>
  <si>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</si>
  <si>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</si>
  <si>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</si>
  <si>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</si>
  <si>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</si>
  <si>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</si>
  <si>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</si>
  <si>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</si>
  <si>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</si>
  <si>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</si>
  <si>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</si>
  <si>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</si>
  <si>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</si>
  <si>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</si>
  <si>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</si>
  <si>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</si>
  <si>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</si>
  <si>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</si>
  <si>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</si>
  <si>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</si>
  <si>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</si>
  <si>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</si>
  <si>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</si>
  <si>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</si>
  <si>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</si>
  <si>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</si>
  <si>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</si>
  <si>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</si>
  <si>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</si>
  <si>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</si>
  <si>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</si>
  <si>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</si>
  <si>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</si>
  <si>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</si>
  <si>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</si>
  <si>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</si>
  <si>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</si>
  <si>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</si>
  <si>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</si>
  <si>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</si>
  <si>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</si>
  <si>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</si>
  <si>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</si>
  <si>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</si>
  <si>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</si>
  <si>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</si>
  <si>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</si>
  <si>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</si>
  <si>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</si>
  <si>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</si>
  <si>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</si>
  <si>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</si>
  <si>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</si>
  <si>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</si>
  <si>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</si>
  <si>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</si>
  <si>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</si>
  <si>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</si>
  <si>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</si>
  <si>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</si>
  <si>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</si>
  <si>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</si>
  <si>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</si>
  <si>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</si>
  <si>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</si>
  <si>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</si>
  <si>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</si>
  <si>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</si>
  <si>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</si>
  <si>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</si>
  <si>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</si>
  <si>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</si>
  <si>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</si>
  <si>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</si>
  <si>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</si>
  <si>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</si>
  <si>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</si>
  <si>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</si>
  <si>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</si>
  <si>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</si>
  <si>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</si>
  <si>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</si>
  <si>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</si>
  <si>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</si>
  <si>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</si>
  <si>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</si>
  <si>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</si>
  <si>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</si>
  <si>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</si>
  <si>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</si>
  <si>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</si>
  <si>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</si>
  <si>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</si>
  <si>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</si>
  <si>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</si>
  <si>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</si>
  <si>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</si>
  <si>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</si>
  <si>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</si>
  <si>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</si>
  <si>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</si>
  <si>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</si>
  <si>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</si>
  <si>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</si>
  <si>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</si>
  <si>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</si>
  <si>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</si>
  <si>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</si>
  <si>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</si>
  <si>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</si>
  <si>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</si>
  <si>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</si>
  <si>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</si>
  <si>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</si>
  <si>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</si>
  <si>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</si>
  <si>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</si>
  <si>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</si>
  <si>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</si>
  <si>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</si>
  <si>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</si>
  <si>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</si>
  <si>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</si>
  <si>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</si>
  <si>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</si>
  <si>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</si>
  <si>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</si>
  <si>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</si>
  <si>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</si>
  <si>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</si>
  <si>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</si>
  <si>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</si>
  <si>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</si>
  <si>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</si>
  <si>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</si>
  <si>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</si>
  <si>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</si>
  <si>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</si>
  <si>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</si>
  <si>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</si>
  <si>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</si>
  <si>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</si>
  <si>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</si>
  <si>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</si>
  <si>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</si>
  <si>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</si>
  <si>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</si>
  <si>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</si>
  <si>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</si>
  <si>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</si>
  <si>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</si>
  <si>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</si>
  <si>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</si>
  <si>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</si>
  <si>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</si>
  <si>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</si>
  <si>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</si>
  <si>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</si>
  <si>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</si>
  <si>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</si>
  <si>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</si>
  <si>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</si>
  <si>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</si>
  <si>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</si>
  <si>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</si>
  <si>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</si>
  <si>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</si>
  <si>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</si>
  <si>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</si>
  <si>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</si>
  <si>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</si>
  <si>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</si>
  <si>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</si>
  <si>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</si>
  <si>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</si>
  <si>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</si>
  <si>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</si>
  <si>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</si>
  <si>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</si>
  <si>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</si>
  <si>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</si>
  <si>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</si>
  <si>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</si>
  <si>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</si>
  <si>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</si>
  <si>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</si>
  <si>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</si>
  <si>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</si>
  <si>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</si>
  <si>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</si>
  <si>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</si>
  <si>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</si>
  <si>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</si>
  <si>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</si>
  <si>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</si>
  <si>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</si>
  <si>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</si>
  <si>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</si>
  <si>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</si>
  <si>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</si>
  <si>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</si>
  <si>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</si>
  <si>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</si>
  <si>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</si>
  <si>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</si>
  <si>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</si>
  <si>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</si>
  <si>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</si>
  <si>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</si>
  <si>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</si>
  <si>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</si>
  <si>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</si>
  <si>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</si>
  <si>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</si>
  <si>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</si>
  <si>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</si>
  <si>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</si>
  <si>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</si>
  <si>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</si>
  <si>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</si>
  <si>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</si>
  <si>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</si>
  <si>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</si>
  <si>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</si>
  <si>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</si>
  <si>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</si>
  <si>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</si>
  <si>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</si>
  <si>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</si>
  <si>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</si>
  <si>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</si>
  <si>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</si>
  <si>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</si>
  <si>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</si>
  <si>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</si>
  <si>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</si>
  <si>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</si>
  <si>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</si>
  <si>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</si>
  <si>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</si>
  <si>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</si>
  <si>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</si>
  <si>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</si>
  <si>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</si>
  <si>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</si>
  <si>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</si>
  <si>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</si>
  <si>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</si>
  <si>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</si>
  <si>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</si>
  <si>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</si>
  <si>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</si>
  <si>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</si>
  <si>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</si>
  <si>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</si>
  <si>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</si>
  <si>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</si>
  <si>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</si>
  <si>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</si>
  <si>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</si>
  <si>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</si>
  <si>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</si>
  <si>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</si>
  <si>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</si>
  <si>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</si>
  <si>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</si>
  <si>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</si>
  <si>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</si>
  <si>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</si>
  <si>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</si>
  <si>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</si>
  <si>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</si>
  <si>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</si>
  <si>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</si>
  <si>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</si>
  <si>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</si>
  <si>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</si>
  <si>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</si>
  <si>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</si>
  <si>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</si>
  <si>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</si>
  <si>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</si>
  <si>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</si>
  <si>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</si>
  <si>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</si>
  <si>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</si>
  <si>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</si>
  <si>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</si>
  <si>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</si>
  <si>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</si>
  <si>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</si>
  <si>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</si>
  <si>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</si>
  <si>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</si>
  <si>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</si>
  <si>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</si>
  <si>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</si>
  <si>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</si>
  <si>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</si>
  <si>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</si>
  <si>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</si>
  <si>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</si>
  <si>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</si>
  <si>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</si>
  <si>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</si>
  <si>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</si>
  <si>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</si>
  <si>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</si>
  <si>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</si>
  <si>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</si>
  <si>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</si>
  <si>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</si>
  <si>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</si>
  <si>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</si>
  <si>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</si>
  <si>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</si>
  <si>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</si>
  <si>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</si>
  <si>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</si>
  <si>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</si>
  <si>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</si>
  <si>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</si>
  <si>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</si>
  <si>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</si>
  <si>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</si>
  <si>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</si>
  <si>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</si>
  <si>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</si>
  <si>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</si>
  <si>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</si>
  <si>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</si>
  <si>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</si>
  <si>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</si>
  <si>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</si>
  <si>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</si>
  <si>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</si>
  <si>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</si>
  <si>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</si>
  <si>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</si>
  <si>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</si>
  <si>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</si>
  <si>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</si>
  <si>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</si>
  <si>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</si>
  <si>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</si>
  <si>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</si>
  <si>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</si>
  <si>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</si>
  <si>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</si>
  <si>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</si>
  <si>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</si>
  <si>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</si>
  <si>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</si>
  <si>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</si>
  <si>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</si>
  <si>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</si>
  <si>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</si>
  <si>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</si>
  <si>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</si>
  <si>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</si>
  <si>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</si>
  <si>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</si>
  <si>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</si>
  <si>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</si>
  <si>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</si>
  <si>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</si>
  <si>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</si>
  <si>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</si>
  <si>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</si>
  <si>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</si>
  <si>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</si>
  <si>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</si>
  <si>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</si>
  <si>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</si>
  <si>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</si>
  <si>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</si>
  <si>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</si>
  <si>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</si>
  <si>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</si>
  <si>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</si>
  <si>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</si>
  <si>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</si>
  <si>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</si>
  <si>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</si>
  <si>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</si>
  <si>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</si>
  <si>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</si>
  <si>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</si>
  <si>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</si>
  <si>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</si>
  <si>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</si>
  <si>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</si>
  <si>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</si>
  <si>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</si>
  <si>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</si>
  <si>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</si>
  <si>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</si>
  <si>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</si>
  <si>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</si>
  <si>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</si>
  <si>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</si>
  <si>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</si>
  <si>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</si>
  <si>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</si>
  <si>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</si>
  <si>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</si>
  <si>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</si>
  <si>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</si>
  <si>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</si>
  <si>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</si>
  <si>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</si>
  <si>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</si>
  <si>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</si>
  <si>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</si>
  <si>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</si>
  <si>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</si>
  <si>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</si>
  <si>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</si>
  <si>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</si>
  <si>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</si>
  <si>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</si>
  <si>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</si>
  <si>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</si>
  <si>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</si>
  <si>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</si>
  <si>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</si>
  <si>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</si>
  <si>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</si>
  <si>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</si>
  <si>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</si>
  <si>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</si>
  <si>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</si>
  <si>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</si>
  <si>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</si>
  <si>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</si>
  <si>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</si>
  <si>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</si>
  <si>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</si>
  <si>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</si>
  <si>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</si>
  <si>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</si>
  <si>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</si>
  <si>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</si>
  <si>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</si>
  <si>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</si>
  <si>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</si>
  <si>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</si>
  <si>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</si>
  <si>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</si>
  <si>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</si>
  <si>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</si>
  <si>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</si>
  <si>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</si>
  <si>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</si>
  <si>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</si>
  <si>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</si>
  <si>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</si>
  <si>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</si>
  <si>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</si>
  <si>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</si>
  <si>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</si>
  <si>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</si>
  <si>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</si>
  <si>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</si>
  <si>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</si>
  <si>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</si>
  <si>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</si>
  <si>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</si>
  <si>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</si>
  <si>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</si>
  <si>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</si>
  <si>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</si>
  <si>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</si>
  <si>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</si>
  <si>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</si>
  <si>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</si>
  <si>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</si>
  <si>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</si>
  <si>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</si>
  <si>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</si>
  <si>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</si>
  <si>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</si>
  <si>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</si>
  <si>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</si>
  <si>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</si>
  <si>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</si>
  <si>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</si>
  <si>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</si>
  <si>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</si>
  <si>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</si>
  <si>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</si>
  <si>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</si>
  <si>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</si>
  <si>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</si>
  <si>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</si>
  <si>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</si>
  <si>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</si>
  <si>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</si>
  <si>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</si>
  <si>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</si>
  <si>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</si>
  <si>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</si>
  <si>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</si>
  <si>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</si>
  <si>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</si>
  <si>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</si>
  <si>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</si>
  <si>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</si>
  <si>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</si>
  <si>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</si>
  <si>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</si>
  <si>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</si>
  <si>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</si>
  <si>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</si>
  <si>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</si>
  <si>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</si>
  <si>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</si>
  <si>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</si>
  <si>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</si>
  <si>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</si>
  <si>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</si>
  <si>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</si>
  <si>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</si>
  <si>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</si>
  <si>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</si>
  <si>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</si>
  <si>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</si>
  <si>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</si>
  <si>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</si>
  <si>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</si>
  <si>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</si>
  <si>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</si>
  <si>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</si>
  <si>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</si>
  <si>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</si>
  <si>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</si>
  <si>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</si>
  <si>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</si>
  <si>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</si>
  <si>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</si>
  <si>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</si>
  <si>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</si>
  <si>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</si>
  <si>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</si>
  <si>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</si>
  <si>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</si>
  <si>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</si>
  <si>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</si>
  <si>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</si>
  <si>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</si>
  <si>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</si>
  <si>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</si>
  <si>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</si>
  <si>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</si>
  <si>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</si>
  <si>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</si>
  <si>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</si>
  <si>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</si>
  <si>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</si>
  <si>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</si>
  <si>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</si>
  <si>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</si>
  <si>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</si>
  <si>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</si>
  <si>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</si>
  <si>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</si>
  <si>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</si>
  <si>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</si>
  <si>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</si>
  <si>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</si>
  <si>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</si>
  <si>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</si>
  <si>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</si>
  <si>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</si>
  <si>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</si>
  <si>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</si>
  <si>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</si>
  <si>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</si>
  <si>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</si>
  <si>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</si>
  <si>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</si>
  <si>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</si>
  <si>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</si>
  <si>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</si>
  <si>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</si>
  <si>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</si>
  <si>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</si>
  <si>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</si>
  <si>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</si>
  <si>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</si>
  <si>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</si>
  <si>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</si>
  <si>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</si>
  <si>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</si>
  <si>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</si>
  <si>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</si>
  <si>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</si>
  <si>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</si>
  <si>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</si>
  <si>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</si>
  <si>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</si>
  <si>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</si>
  <si>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</si>
  <si>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</si>
  <si>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</si>
  <si>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</si>
  <si>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</si>
  <si>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</si>
  <si>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</si>
  <si>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</si>
  <si>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</si>
  <si>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</si>
  <si>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</si>
  <si>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</si>
  <si>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</si>
  <si>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</si>
  <si>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</si>
  <si>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</si>
  <si>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</si>
  <si>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</si>
  <si>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</si>
  <si>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</si>
  <si>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</si>
  <si>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</si>
  <si>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</si>
  <si>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</si>
  <si>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</si>
  <si>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</si>
  <si>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</si>
  <si>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</si>
  <si>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</si>
  <si>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</si>
  <si>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</si>
  <si>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</si>
  <si>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</si>
  <si>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</si>
  <si>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</si>
  <si>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</si>
  <si>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</si>
  <si>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</si>
  <si>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</si>
  <si>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</si>
  <si>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</si>
  <si>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</si>
  <si>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</si>
  <si>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</si>
  <si>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</si>
  <si>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</si>
  <si>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</si>
  <si>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</si>
  <si>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</si>
  <si>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</si>
  <si>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</si>
  <si>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</si>
  <si>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</si>
  <si>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</si>
  <si>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</si>
  <si>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</si>
  <si>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</si>
  <si>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</si>
  <si>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</si>
  <si>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</si>
  <si>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</si>
  <si>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</si>
  <si>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</si>
  <si>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</si>
  <si>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</si>
  <si>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</si>
  <si>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</si>
  <si>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</si>
  <si>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</si>
  <si>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</si>
  <si>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</si>
  <si>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</si>
  <si>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</si>
  <si>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</si>
  <si>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</si>
  <si>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</si>
  <si>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</si>
  <si>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</si>
  <si>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</si>
  <si>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</si>
  <si>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</si>
  <si>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</si>
  <si>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</si>
  <si>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</si>
  <si>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</si>
  <si>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</si>
  <si>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</si>
  <si>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</si>
  <si>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</si>
  <si>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</si>
  <si>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</si>
  <si>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</si>
  <si>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</si>
  <si>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</si>
  <si>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</si>
  <si>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</si>
  <si>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</si>
  <si>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</si>
  <si>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</si>
  <si>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</si>
  <si>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</si>
  <si>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</si>
  <si>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</si>
  <si>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</si>
  <si>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</si>
  <si>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</si>
  <si>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</si>
  <si>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</si>
  <si>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</si>
  <si>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</si>
  <si>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</si>
  <si>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</si>
  <si>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</si>
  <si>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</si>
  <si>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</si>
  <si>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</si>
  <si>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</si>
  <si>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</si>
  <si>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</si>
  <si>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</si>
  <si>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</si>
  <si>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</si>
  <si>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</si>
  <si>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</si>
  <si>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</si>
  <si>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</si>
  <si>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</si>
  <si>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</si>
  <si>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</si>
  <si>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</si>
  <si>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</si>
  <si>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</si>
  <si>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</si>
  <si>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</si>
  <si>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</si>
  <si>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</si>
  <si>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</si>
  <si>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</si>
  <si>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</si>
  <si>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</si>
  <si>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</si>
  <si>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</si>
  <si>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</si>
  <si>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</si>
  <si>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</si>
  <si>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</si>
  <si>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</si>
  <si>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</si>
  <si>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</si>
  <si>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</si>
  <si>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</si>
  <si>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</si>
  <si>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</si>
  <si>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</si>
  <si>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</si>
  <si>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</si>
  <si>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</si>
  <si>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</si>
  <si>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</si>
  <si>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</si>
  <si>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</si>
  <si>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</si>
  <si>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</si>
  <si>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</si>
  <si>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</si>
  <si>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</si>
  <si>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</si>
  <si>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</si>
  <si>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</si>
  <si>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</si>
  <si>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</si>
  <si>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</si>
  <si>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</si>
  <si>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</si>
  <si>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</si>
  <si>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</si>
  <si>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</si>
  <si>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</si>
  <si>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</si>
  <si>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</si>
  <si>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</si>
  <si>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</si>
  <si>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</si>
  <si>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</si>
  <si>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</si>
  <si>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</si>
  <si>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</si>
  <si>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</si>
  <si>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</si>
  <si>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</si>
  <si>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</si>
  <si>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</si>
  <si>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</si>
  <si>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</si>
  <si>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</si>
  <si>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</si>
  <si>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</si>
  <si>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</si>
  <si>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</si>
  <si>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</si>
  <si>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</si>
  <si>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</si>
  <si>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</si>
  <si>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</si>
  <si>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</si>
  <si>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</si>
  <si>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</si>
  <si>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</si>
  <si>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</si>
  <si>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</si>
  <si>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</si>
  <si>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</si>
  <si>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</si>
  <si>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</si>
  <si>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</si>
  <si>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</si>
  <si>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</si>
  <si>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</si>
  <si>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</si>
  <si>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</si>
  <si>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</si>
  <si>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</si>
  <si>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</si>
  <si>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</si>
  <si>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</si>
  <si>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</si>
  <si>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</si>
  <si>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</si>
  <si>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</si>
  <si>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</si>
  <si>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</si>
  <si>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</si>
  <si>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</si>
  <si>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</si>
  <si>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</si>
  <si>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</si>
  <si>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</si>
  <si>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</si>
  <si>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</si>
  <si>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</si>
  <si>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</si>
  <si>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</si>
  <si>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</si>
  <si>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</si>
  <si>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</si>
  <si>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</si>
  <si>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</si>
  <si>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</si>
  <si>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</si>
  <si>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</si>
  <si>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</si>
  <si>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</si>
  <si>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</si>
  <si>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</si>
  <si>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</si>
  <si>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</si>
  <si>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</si>
  <si>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</si>
  <si>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</si>
  <si>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</si>
  <si>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</si>
  <si>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</si>
  <si>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</si>
  <si>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</si>
  <si>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</si>
  <si>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</si>
  <si>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</si>
  <si>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</si>
  <si>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</si>
  <si>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</si>
  <si>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</si>
  <si>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</si>
  <si>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</si>
  <si>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</si>
  <si>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</si>
  <si>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</si>
  <si>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</si>
  <si>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</si>
  <si>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</si>
  <si>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</si>
  <si>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</si>
  <si>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</si>
  <si>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</si>
  <si>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</si>
  <si>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</si>
  <si>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</si>
  <si>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</si>
  <si>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</si>
  <si>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</si>
  <si>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</si>
  <si>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</si>
  <si>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</si>
  <si>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</si>
  <si>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</si>
  <si>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</si>
  <si>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</si>
  <si>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</si>
  <si>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</si>
  <si>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</si>
  <si>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</si>
  <si>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</si>
  <si>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</si>
  <si>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</si>
  <si>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</si>
  <si>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</si>
  <si>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</si>
  <si>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</si>
  <si>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</si>
  <si>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</si>
  <si>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</si>
  <si>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</si>
  <si>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</si>
  <si>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</si>
  <si>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</si>
  <si>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</si>
  <si>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</si>
  <si>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</si>
  <si>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</si>
  <si>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</si>
  <si>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</si>
  <si>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</si>
  <si>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</si>
  <si>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</si>
  <si>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</si>
  <si>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</si>
  <si>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</si>
  <si>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</si>
  <si>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</si>
  <si>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</si>
  <si>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</si>
  <si>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</si>
  <si>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</si>
  <si>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</si>
  <si>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</si>
  <si>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</si>
  <si>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</si>
  <si>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</si>
  <si>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</si>
  <si>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</si>
  <si>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</si>
  <si>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</si>
  <si>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</si>
  <si>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</si>
  <si>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</si>
  <si>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</si>
  <si>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</si>
  <si>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</si>
  <si>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</si>
  <si>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</si>
  <si>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</si>
  <si>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</si>
  <si>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</si>
  <si>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</si>
  <si>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</si>
  <si>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</si>
  <si>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</si>
  <si>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</si>
  <si>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</si>
  <si>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</si>
  <si>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</si>
  <si>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</si>
  <si>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</si>
  <si>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</si>
  <si>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</si>
  <si>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</si>
  <si>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</si>
  <si>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</si>
  <si>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</si>
  <si>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</si>
  <si>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</si>
  <si>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</si>
  <si>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</si>
  <si>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</si>
  <si>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</si>
  <si>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</si>
  <si>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</si>
  <si>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</si>
  <si>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</si>
  <si>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</si>
  <si>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</si>
  <si>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</si>
  <si>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</si>
  <si>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</si>
  <si>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</si>
  <si>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</si>
  <si>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</si>
  <si>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</si>
  <si>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</si>
  <si>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</si>
  <si>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</si>
  <si>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</si>
  <si>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</si>
  <si>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</si>
  <si>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</si>
  <si>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</si>
  <si>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</si>
  <si>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</si>
  <si>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</si>
  <si>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</si>
  <si>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</si>
  <si>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</si>
  <si>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</si>
  <si>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</si>
  <si>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</si>
  <si>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</si>
  <si>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</si>
  <si>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</si>
  <si>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</si>
  <si>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</si>
  <si>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</si>
  <si>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</si>
  <si>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</si>
  <si>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</si>
  <si>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</si>
  <si>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</si>
  <si>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</si>
  <si>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</si>
  <si>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</si>
  <si>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</si>
  <si>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</si>
  <si>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</si>
  <si>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</si>
  <si>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</si>
  <si>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</si>
  <si>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</si>
  <si>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</si>
  <si>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</si>
  <si>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</si>
  <si>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</si>
  <si>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</si>
  <si>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</si>
  <si>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</si>
  <si>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</si>
  <si>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</si>
  <si>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</si>
  <si>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</si>
  <si>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</si>
  <si>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</si>
  <si>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</si>
  <si>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</si>
  <si>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</si>
  <si>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</si>
  <si>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</si>
  <si>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</si>
  <si>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</si>
  <si>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</si>
  <si>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</si>
  <si>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</si>
  <si>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</si>
  <si>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</si>
  <si>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</si>
  <si>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</si>
  <si>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</si>
  <si>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</si>
  <si>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</si>
  <si>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</si>
  <si>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</si>
  <si>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</si>
  <si>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</si>
  <si>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</si>
  <si>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</si>
  <si>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</si>
  <si>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</si>
  <si>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</si>
  <si>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</si>
  <si>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</si>
  <si>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</si>
  <si>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</si>
  <si>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</si>
  <si>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</si>
  <si>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</si>
  <si>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</si>
  <si>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</si>
  <si>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</si>
  <si>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</si>
  <si>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</si>
  <si>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</si>
  <si>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</si>
  <si>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</si>
  <si>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</si>
  <si>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</si>
  <si>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</si>
  <si>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</si>
  <si>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</si>
  <si>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</si>
  <si>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</si>
  <si>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</si>
  <si>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</si>
  <si>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</si>
  <si>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</si>
  <si>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</si>
  <si>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</si>
  <si>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</si>
  <si>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</si>
  <si>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</si>
  <si>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</si>
  <si>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</si>
  <si>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</si>
  <si>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</si>
  <si>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</si>
  <si>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</si>
  <si>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</si>
  <si>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</si>
  <si>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</si>
  <si>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</si>
  <si>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</si>
  <si>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</si>
  <si>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</si>
  <si>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</si>
  <si>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</si>
  <si>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</si>
  <si>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</si>
  <si>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</si>
  <si>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</si>
  <si>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</si>
  <si>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</si>
  <si>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</si>
  <si>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</si>
  <si>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</si>
  <si>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</si>
  <si>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</si>
  <si>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</si>
  <si>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</si>
  <si>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</si>
  <si>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</si>
  <si>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</si>
  <si>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</si>
  <si>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</si>
  <si>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</si>
  <si>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</si>
  <si>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</si>
  <si>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</si>
  <si>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</si>
  <si>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</si>
  <si>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</si>
  <si>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</si>
  <si>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</si>
  <si>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</si>
  <si>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</si>
  <si>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</si>
  <si>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</si>
  <si>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</si>
  <si>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</si>
  <si>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</si>
  <si>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</si>
  <si>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</si>
  <si>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</si>
  <si>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</si>
  <si>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</si>
  <si>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</si>
  <si>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</si>
  <si>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</si>
  <si>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</si>
  <si>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</si>
  <si>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</si>
  <si>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</si>
  <si>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</si>
  <si>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</si>
  <si>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</si>
  <si>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</si>
  <si>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</si>
  <si>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</si>
  <si>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</si>
  <si>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</si>
  <si>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</si>
  <si>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</si>
  <si>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</si>
  <si>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</si>
  <si>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</si>
  <si>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</si>
  <si>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</si>
  <si>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</si>
  <si>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</si>
  <si>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</si>
  <si>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</si>
  <si>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</si>
  <si>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</si>
  <si>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</si>
  <si>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</si>
  <si>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</si>
  <si>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</si>
  <si>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</si>
  <si>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</si>
  <si>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</si>
  <si>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</si>
  <si>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</si>
  <si>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</si>
  <si>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</si>
  <si>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</si>
  <si>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</si>
  <si>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</si>
  <si>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</si>
  <si>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</si>
  <si>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</si>
  <si>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</si>
  <si>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</si>
  <si>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</si>
  <si>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</si>
  <si>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</si>
  <si>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</si>
  <si>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</si>
  <si>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</si>
  <si>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</si>
  <si>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</si>
  <si>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</si>
  <si>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</si>
  <si>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</si>
  <si>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</si>
  <si>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</si>
  <si>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</si>
  <si>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</si>
  <si>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</si>
  <si>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</si>
  <si>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</si>
  <si>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</si>
  <si>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</si>
  <si>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</si>
  <si>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</si>
  <si>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</si>
  <si>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</si>
  <si>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</si>
  <si>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</si>
  <si>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</si>
  <si>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</si>
  <si>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</si>
  <si>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</si>
  <si>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</si>
  <si>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</si>
  <si>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</si>
  <si>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</si>
  <si>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</si>
  <si>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</si>
  <si>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</si>
  <si>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</si>
  <si>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</si>
  <si>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</si>
  <si>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</si>
  <si>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</si>
  <si>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</si>
  <si>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</si>
  <si>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</si>
  <si>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</si>
  <si>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</si>
  <si>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</si>
  <si>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</si>
  <si>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</si>
  <si>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</si>
  <si>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</si>
  <si>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</si>
  <si>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</si>
  <si>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</si>
  <si>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</si>
  <si>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</si>
  <si>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</si>
  <si>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</si>
  <si>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</si>
  <si>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</si>
  <si>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</si>
  <si>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</si>
  <si>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</si>
  <si>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</si>
  <si>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</si>
  <si>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</si>
  <si>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</si>
  <si>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</si>
  <si>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</si>
  <si>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</si>
  <si>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</si>
  <si>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</si>
  <si>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</si>
  <si>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</si>
  <si>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</si>
  <si>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</si>
  <si>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</si>
  <si>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</si>
  <si>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</si>
  <si>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</si>
  <si>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</si>
  <si>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</si>
  <si>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</si>
  <si>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</si>
  <si>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</si>
  <si>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</si>
  <si>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</si>
  <si>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</si>
  <si>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</si>
  <si>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</si>
  <si>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</si>
  <si>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</si>
  <si>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</si>
  <si>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</si>
  <si>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</si>
  <si>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</si>
  <si>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</si>
  <si>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</si>
  <si>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</si>
  <si>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</si>
  <si>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</si>
  <si>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</si>
  <si>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</si>
  <si>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</si>
  <si>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</si>
  <si>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</si>
  <si>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</si>
  <si>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</si>
  <si>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</si>
  <si>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</si>
  <si>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</si>
  <si>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</si>
  <si>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</si>
  <si>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</si>
  <si>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</si>
  <si>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</si>
  <si>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</si>
  <si>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</si>
  <si>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</si>
  <si>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</si>
  <si>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</si>
  <si>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</si>
  <si>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</si>
  <si>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</si>
  <si>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</si>
  <si>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</si>
  <si>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</si>
  <si>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</si>
  <si>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</si>
  <si>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</si>
  <si>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</si>
  <si>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</si>
  <si>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</si>
  <si>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</si>
  <si>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</si>
  <si>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</si>
  <si>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</si>
  <si>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</si>
  <si>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</si>
  <si>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</si>
  <si>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</si>
  <si>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</si>
  <si>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</si>
  <si>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</si>
  <si>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</si>
  <si>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</si>
  <si>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</si>
  <si>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</si>
  <si>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</si>
  <si>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</si>
  <si>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</si>
  <si>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</si>
  <si>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</si>
  <si>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</si>
  <si>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</si>
  <si>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</si>
  <si>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</si>
  <si>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</si>
  <si>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</si>
  <si>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</si>
  <si>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</si>
  <si>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</si>
  <si>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</si>
  <si>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</si>
  <si>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</si>
  <si>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</si>
  <si>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</si>
  <si>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</si>
  <si>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</si>
  <si>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</si>
  <si>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</si>
  <si>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</si>
  <si>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</si>
  <si>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</si>
  <si>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</si>
  <si>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</si>
  <si>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</si>
  <si>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</si>
  <si>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</si>
  <si>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</si>
  <si>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</si>
  <si>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</si>
  <si>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</si>
  <si>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</si>
  <si>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</si>
  <si>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</si>
  <si>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</si>
  <si>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</si>
  <si>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</si>
  <si>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</si>
  <si>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</si>
  <si>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</si>
  <si>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</si>
  <si>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</si>
  <si>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</si>
  <si>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</si>
  <si>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</si>
  <si>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</si>
  <si>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</si>
  <si>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</si>
  <si>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</si>
  <si>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</si>
  <si>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</si>
  <si>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</si>
  <si>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</si>
  <si>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</si>
  <si>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</si>
  <si>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</si>
  <si>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</si>
  <si>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</si>
  <si>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</si>
  <si>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</si>
  <si>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</si>
  <si>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</si>
  <si>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</si>
  <si>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</si>
  <si>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</si>
  <si>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</si>
  <si>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</si>
  <si>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</si>
  <si>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</si>
  <si>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</si>
  <si>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</si>
  <si>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</si>
  <si>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</si>
  <si>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</si>
  <si>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</si>
  <si>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</si>
  <si>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</si>
  <si>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</si>
  <si>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</si>
  <si>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</si>
  <si>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</si>
  <si>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</si>
  <si>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</si>
  <si>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</si>
  <si>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</si>
  <si>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</si>
  <si>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</si>
  <si>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</si>
  <si>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</si>
  <si>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</si>
  <si>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</si>
  <si>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</si>
  <si>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</si>
  <si>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</si>
  <si>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</si>
  <si>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</si>
  <si>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</si>
  <si>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</si>
  <si>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</si>
  <si>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</si>
  <si>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</si>
  <si>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</si>
  <si>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</si>
  <si>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</si>
  <si>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</si>
  <si>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</si>
  <si>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</si>
  <si>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</si>
  <si>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</si>
  <si>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</si>
  <si>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</si>
  <si>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</si>
  <si>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</si>
  <si>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</si>
  <si>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</si>
  <si>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</si>
  <si>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</si>
  <si>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</si>
  <si>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</si>
  <si>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</si>
  <si>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</si>
  <si>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</si>
  <si>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</si>
  <si>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</si>
  <si>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</si>
  <si>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</si>
  <si>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</si>
  <si>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</si>
  <si>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</si>
  <si>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</si>
  <si>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</si>
  <si>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</si>
  <si>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</si>
  <si>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</si>
  <si>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</si>
  <si>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</si>
  <si>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</si>
  <si>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</si>
  <si>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</si>
  <si>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</si>
  <si>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</si>
  <si>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</si>
  <si>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</si>
  <si>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</si>
  <si>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</si>
  <si>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</si>
  <si>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</si>
  <si>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</si>
  <si>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</si>
  <si>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</si>
  <si>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</si>
  <si>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</si>
  <si>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</si>
  <si>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</si>
  <si>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</si>
  <si>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</si>
  <si>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</si>
  <si>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</si>
  <si>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</si>
  <si>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</si>
  <si>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</si>
  <si>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</si>
  <si>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</si>
  <si>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</si>
  <si>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</si>
  <si>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</si>
  <si>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</si>
  <si>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</si>
  <si>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</si>
  <si>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</si>
  <si>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</si>
  <si>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</si>
  <si>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</si>
  <si>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</si>
  <si>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</si>
  <si>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</si>
  <si>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</si>
  <si>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</si>
  <si>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</si>
  <si>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</si>
  <si>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</si>
  <si>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</si>
  <si>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</si>
  <si>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</si>
  <si>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</si>
  <si>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</si>
  <si>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</si>
  <si>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</si>
  <si>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</si>
  <si>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</si>
  <si>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</si>
  <si>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</si>
  <si>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</si>
  <si>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</si>
  <si>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</si>
  <si>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</si>
  <si>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</si>
  <si>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</si>
  <si>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</si>
  <si>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</si>
  <si>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</si>
  <si>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</si>
  <si>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</si>
  <si>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</si>
  <si>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</si>
  <si>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</si>
  <si>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</si>
  <si>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</si>
  <si>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</si>
  <si>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</si>
  <si>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</si>
  <si>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</si>
  <si>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</si>
  <si>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</si>
  <si>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</si>
  <si>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</si>
  <si>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</si>
  <si>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</si>
  <si>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</si>
  <si>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</si>
  <si>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</si>
  <si>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</si>
  <si>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</si>
  <si>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</si>
  <si>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</si>
  <si>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</si>
  <si>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</si>
  <si>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</si>
  <si>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</si>
  <si>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</si>
  <si>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</si>
  <si>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</si>
  <si>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</si>
  <si>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</si>
  <si>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</si>
  <si>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</si>
  <si>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</si>
  <si>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</si>
  <si>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</si>
  <si>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</si>
  <si>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</si>
  <si>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</si>
  <si>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</si>
  <si>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</si>
  <si>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</si>
  <si>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</si>
  <si>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</si>
  <si>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</si>
  <si>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</si>
  <si>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</si>
  <si>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</si>
  <si>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</si>
  <si>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</si>
  <si>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</si>
  <si>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</si>
  <si>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</si>
  <si>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</si>
  <si>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</si>
  <si>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</si>
  <si>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</si>
  <si>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</si>
  <si>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</si>
  <si>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</si>
  <si>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</si>
  <si>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</si>
  <si>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</si>
  <si>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</si>
  <si>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</si>
  <si>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</si>
  <si>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</si>
  <si>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</si>
  <si>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</si>
  <si>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</si>
  <si>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</si>
  <si>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</si>
  <si>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</si>
  <si>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</si>
  <si>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</si>
  <si>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</si>
  <si>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</si>
  <si>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</si>
  <si>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</si>
  <si>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</si>
  <si>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</si>
  <si>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</si>
  <si>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</si>
  <si>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</si>
  <si>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</si>
  <si>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</si>
  <si>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</si>
  <si>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</si>
  <si>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</si>
  <si>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</si>
  <si>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</si>
  <si>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</si>
  <si>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</si>
  <si>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</si>
  <si>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</si>
  <si>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</si>
  <si>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</si>
  <si>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</si>
  <si>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</si>
  <si>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</si>
  <si>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</si>
  <si>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</si>
  <si>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</si>
  <si>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</si>
  <si>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</si>
  <si>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</si>
  <si>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</si>
  <si>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</si>
  <si>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</si>
  <si>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</si>
  <si>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</si>
  <si>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</si>
  <si>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</si>
  <si>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</si>
  <si>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</si>
  <si>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</si>
  <si>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</si>
  <si>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</si>
  <si>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</si>
  <si>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</si>
  <si>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</si>
  <si>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</si>
  <si>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</si>
  <si>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</si>
  <si>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</si>
  <si>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</si>
  <si>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</si>
  <si>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</si>
  <si>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</si>
  <si>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</si>
  <si>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</si>
  <si>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</si>
  <si>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</si>
  <si>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</si>
  <si>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</si>
  <si>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</si>
  <si>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</si>
  <si>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</si>
  <si>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</si>
  <si>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</si>
  <si>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</si>
  <si>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</si>
  <si>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</si>
  <si>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</si>
  <si>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</si>
  <si>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</si>
  <si>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</si>
  <si>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</si>
  <si>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</si>
  <si>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</si>
  <si>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</si>
  <si>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</si>
  <si>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</si>
  <si>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</si>
  <si>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</si>
  <si>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</si>
  <si>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</si>
  <si>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</si>
  <si>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</si>
  <si>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</si>
  <si>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</si>
  <si>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</si>
  <si>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</si>
  <si>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</si>
  <si>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</si>
  <si>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</si>
  <si>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</si>
  <si>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</si>
  <si>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</si>
  <si>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</si>
  <si>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</si>
  <si>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</si>
  <si>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</si>
  <si>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</si>
  <si>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</si>
  <si>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</si>
  <si>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</si>
  <si>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</si>
  <si>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</si>
  <si>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</si>
  <si>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</si>
  <si>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</si>
  <si>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</si>
  <si>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</si>
  <si>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</si>
  <si>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</si>
  <si>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</si>
  <si>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</si>
  <si>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</si>
  <si>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</si>
  <si>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</si>
  <si>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</si>
  <si>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</si>
  <si>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</si>
  <si>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</si>
  <si>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</si>
  <si>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</si>
  <si>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</si>
  <si>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</si>
  <si>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</si>
  <si>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</si>
  <si>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</si>
  <si>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</si>
  <si>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</si>
  <si>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</si>
  <si>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</si>
  <si>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</si>
  <si>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</si>
  <si>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</si>
  <si>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</si>
  <si>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</si>
  <si>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</si>
  <si>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</si>
  <si>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</si>
  <si>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</si>
  <si>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</si>
  <si>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</si>
  <si>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</si>
  <si>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</si>
  <si>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</si>
  <si>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</si>
  <si>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</si>
  <si>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</si>
  <si>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</si>
  <si>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</si>
  <si>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</si>
  <si>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</si>
  <si>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</si>
  <si>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</si>
  <si>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</si>
  <si>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</si>
  <si>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</si>
  <si>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</si>
  <si>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</si>
  <si>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</si>
  <si>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</si>
  <si>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</si>
  <si>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</si>
  <si>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</si>
  <si>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</si>
  <si>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</si>
  <si>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</si>
  <si>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</si>
  <si>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</si>
  <si>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</si>
  <si>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</si>
  <si>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</si>
  <si>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</si>
  <si>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</si>
  <si>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</si>
  <si>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</si>
  <si>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</si>
  <si>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</si>
  <si>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</si>
  <si>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</si>
  <si>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</si>
  <si>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</si>
  <si>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</si>
  <si>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</si>
  <si>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</si>
  <si>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</si>
  <si>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</si>
  <si>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</si>
  <si>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</si>
  <si>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</si>
  <si>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</si>
  <si>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</si>
  <si>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</si>
  <si>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</si>
  <si>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</si>
  <si>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</si>
  <si>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</si>
  <si>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</si>
  <si>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</si>
  <si>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</si>
  <si>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</si>
  <si>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</si>
  <si>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</si>
  <si>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</si>
  <si>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</si>
  <si>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</si>
  <si>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</si>
  <si>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</si>
  <si>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</si>
  <si>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</si>
  <si>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</si>
  <si>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</si>
  <si>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</si>
  <si>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</si>
  <si>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</si>
  <si>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</si>
  <si>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</si>
  <si>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</si>
  <si>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</si>
  <si>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</si>
  <si>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</si>
  <si>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</si>
  <si>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</si>
  <si>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</si>
  <si>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</si>
  <si>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</si>
  <si>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</si>
  <si>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</si>
  <si>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</si>
  <si>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</si>
  <si>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</si>
  <si>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</si>
  <si>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</si>
  <si>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</si>
  <si>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</si>
  <si>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</si>
  <si>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</si>
  <si>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</si>
  <si>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</si>
  <si>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</si>
  <si>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</si>
  <si>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</si>
  <si>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</si>
  <si>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</si>
  <si>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</si>
  <si>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</si>
  <si>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</si>
  <si>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</si>
  <si>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</si>
  <si>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</si>
  <si>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</si>
  <si>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</si>
  <si>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</si>
  <si>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</si>
  <si>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</si>
  <si>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</si>
  <si>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</si>
  <si>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</si>
  <si>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</si>
  <si>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</si>
  <si>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</si>
  <si>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</si>
  <si>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</si>
  <si>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</si>
  <si>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</si>
  <si>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</si>
  <si>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</si>
  <si>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</si>
  <si>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</si>
  <si>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</si>
  <si>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</si>
  <si>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</si>
  <si>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</si>
  <si>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</si>
  <si>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</si>
  <si>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</si>
  <si>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</si>
  <si>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</si>
  <si>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</si>
  <si>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</si>
  <si>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</si>
  <si>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</si>
  <si>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</si>
  <si>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</si>
  <si>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</si>
  <si>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</si>
  <si>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</si>
  <si>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</si>
  <si>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</si>
  <si>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</si>
  <si>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</si>
  <si>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</si>
  <si>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</si>
  <si>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</si>
  <si>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</si>
  <si>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</si>
  <si>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</si>
  <si>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</si>
  <si>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</si>
  <si>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</si>
  <si>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</si>
  <si>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</si>
  <si>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</si>
  <si>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</si>
  <si>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</si>
  <si>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</si>
  <si>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</si>
  <si>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</si>
  <si>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</si>
  <si>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</si>
  <si>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</si>
  <si>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</si>
  <si>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</si>
  <si>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</si>
  <si>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</si>
  <si>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</si>
  <si>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</si>
  <si>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</si>
  <si>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</si>
  <si>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</si>
  <si>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</si>
  <si>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</si>
  <si>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</si>
  <si>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</si>
  <si>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</si>
  <si>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</si>
  <si>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</si>
  <si>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</si>
  <si>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</si>
  <si>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</si>
  <si>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</si>
  <si>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</si>
  <si>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</si>
  <si>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</si>
  <si>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</si>
  <si>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</si>
  <si>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</si>
  <si>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</si>
  <si>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</si>
  <si>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</si>
  <si>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</si>
  <si>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</si>
  <si>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</si>
  <si>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</si>
  <si>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</si>
  <si>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</si>
  <si>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</si>
  <si>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</si>
  <si>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</si>
  <si>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</si>
  <si>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</si>
  <si>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</si>
  <si>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</si>
  <si>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</si>
  <si>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</si>
  <si>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</si>
  <si>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</si>
  <si>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</si>
  <si>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</si>
  <si>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</si>
  <si>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</si>
  <si>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</si>
  <si>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</si>
  <si>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</si>
  <si>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</si>
  <si>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</si>
  <si>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</si>
  <si>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</si>
  <si>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</si>
  <si>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</si>
  <si>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</si>
  <si>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</si>
  <si>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</si>
  <si>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</si>
  <si>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</si>
  <si>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</si>
  <si>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</si>
  <si>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</si>
  <si>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</si>
  <si>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</si>
  <si>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</si>
  <si>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</si>
  <si>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</si>
  <si>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</si>
  <si>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</si>
  <si>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</si>
  <si>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</si>
  <si>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</si>
  <si>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</si>
  <si>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</si>
  <si>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</si>
  <si>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</si>
  <si>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</si>
  <si>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</si>
  <si>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</si>
  <si>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</si>
  <si>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</si>
  <si>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</si>
  <si>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</si>
  <si>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</si>
  <si>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</si>
  <si>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</si>
  <si>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</si>
  <si>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</si>
  <si>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</si>
  <si>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</si>
  <si>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</si>
  <si>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</si>
  <si>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</si>
  <si>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</si>
  <si>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</si>
  <si>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</si>
  <si>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</si>
  <si>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</si>
  <si>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ADMINISTRATIVA</t>
  </si>
  <si>
    <t>DISCIPLINARIA</t>
  </si>
  <si>
    <t>FISCAL</t>
  </si>
  <si>
    <t>Calificaciòn Eficacia</t>
  </si>
  <si>
    <t>Calificaciòn Efectividad</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</si>
  <si>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</si>
  <si>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</si>
  <si>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</si>
  <si>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</si>
  <si>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</si>
  <si>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</si>
  <si>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</si>
  <si>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</si>
  <si>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HALLAZGO ADMINISTRATIVO CON PRESUNTA INCIDENCIA DISCIPLINARIA POR LAS INCONSISTENCIAS ENCONTRADAS EN LA CUENTA RENDIDA A LA CONTRALORÍA DE BOGOTÁ A TRAVÉS DEL APLICATIVO SIVICOF, EN LO QUE RESPECTA A LA CONTRATACIÓN SUSCRITA EN LA VIGENCIA 2019</t>
  </si>
  <si>
    <t>X</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</si>
  <si>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</si>
  <si>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</si>
  <si>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</si>
  <si>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</si>
  <si>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</si>
  <si>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2020-07-07</t>
  </si>
  <si>
    <t>CUMPLIDA EFECTIVA</t>
  </si>
  <si>
    <t>SUBSECRETARÍA DE GESTIÓN JURIDICA - OTIC</t>
  </si>
  <si>
    <t xml:space="preserve">Liliana Montes </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</si>
  <si>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</si>
  <si>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HALLAZGO ADMINISTRATIVO CON PRESUNTA INCIDENCIA DISCIPLINARIA POR INCUMPLIMIENTO DE TÉRMINOS Y LA FALTA DE SUPERVISIÓN Y CONTROL EFECTIVO EN LA EJECUCIÓN DEL CONTRATO 1833 DE 2017.</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</si>
  <si>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</si>
  <si>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</si>
  <si>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</si>
  <si>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</si>
  <si>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2020-07-03</t>
  </si>
  <si>
    <t>María Janneth Romero M</t>
  </si>
  <si>
    <r>
      <rPr>
        <sz val="7"/>
        <color rgb="FF000000"/>
        <rFont val="Arial"/>
      </rP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rPr>
      <t>La alerta del tablero de control continua para los contratos de señalización, sin embargo ya fueron adicionados por lo cual no tenemos reportes adicionales."</t>
    </r>
    <r>
      <rPr>
        <sz val="7"/>
        <color rgb="FF000000"/>
        <rFont val="Arial"/>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</si>
  <si>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</si>
  <si>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</si>
  <si>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</si>
  <si>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</si>
  <si>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</si>
  <si>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</si>
  <si>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SUBDIRECCIÓN DE CONTROL DE TRÁNSITO Y TRANSPORTE</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</si>
  <si>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</si>
  <si>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</si>
  <si>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</si>
  <si>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</si>
  <si>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</si>
  <si>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</si>
  <si>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FALTA DE CAPACITACIÓN PARA EL DESARROLLO DE LAS PRUEBAS DE ALCOHOLEMIA AL PERSONAL UNIFORMADO DE LA POLICÍA METROPOLITANA DE BOGOTÁ.</t>
  </si>
  <si>
    <t>CAPACITAR AL PERSONAL UNIFORMADO ENCARGADO DE REALIZAR LAS PRUEBAS CON ALCOHOSENSORES EN EL PROCEDIMIENTO</t>
  </si>
  <si>
    <t>CAPACITACIÓN REALIZADA</t>
  </si>
  <si>
    <r>
      <rPr>
        <sz val="7"/>
        <color rgb="FF000000"/>
        <rFont val="Arial"/>
      </rP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rPr>
      <t>AL PERSONAL UNIFORMADO ENCARGADO DE REALIZAR LAS PRUEBAS CON ALCOHOSENSORES EN EL PROCEDIMIENTO</t>
    </r>
    <r>
      <rPr>
        <sz val="7"/>
        <color rgb="FF000000"/>
        <rFont val="Arial"/>
      </rPr>
      <t>".</t>
    </r>
  </si>
  <si>
    <t>3.1.3.24.1</t>
  </si>
  <si>
    <t>HALLAZGO ADMINISTRATIVO CON PRESUNTA INCIDENCIA DISCIPLINARIA POR LAS FALENCIAS EN LA SUPERVISIÓN Y CONTROL DE LA EJECUCIÓN DEL CONTRATO DE PRESTACIÓN DE SERVICIOS 2018-1679.</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</si>
  <si>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</si>
  <si>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NO SE TIENE CON UN CONTROL SOBRE LA EJECUCIÓN PRESUPUESTAL Y LA FACTURACIÓN.</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</si>
  <si>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</si>
  <si>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</si>
  <si>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</si>
  <si>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FALTA DE REVISIÓN DE LOS ÍTEMS DE IMPREVISTOS EN LAS CUENTAS DE COBRO Y SU POSTERIOR AUTORIZACIÓN</t>
  </si>
  <si>
    <t>REALIZAR LA LIQUIDACIÓN DEL CONTRATO 2017-1870 CON EL CORRESPONDIENTE BALANCE ECONÓMICO.</t>
  </si>
  <si>
    <t>LIQUIDACIÓN DE CONTRATO</t>
  </si>
  <si>
    <r>
      <rPr>
        <sz val="7"/>
        <color rgb="FF000000"/>
        <rFont val="Arial"/>
      </rP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rPr>
      <t>."
Conforme lo anterior y teniendo en cuenta que aun esta en terminos de ejecución la acción, se recomienda mantener el monitoreo respecto al avance de la gestión adelantada de tal manera que sea posible garantizar su ejecución dentro del plazo formulado.</t>
    </r>
  </si>
  <si>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</si>
  <si>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</si>
  <si>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</si>
  <si>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</si>
  <si>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r>
      <rPr>
        <sz val="7"/>
        <color rgb="FF000000"/>
        <rFont val="Arial"/>
      </rP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color rgb="FF000000"/>
        <rFont val="Arial"/>
      </rPr>
      <t>Zona Oriente:</t>
    </r>
    <r>
      <rPr>
        <sz val="7"/>
        <color rgb="FF000000"/>
        <rFont val="Arial"/>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color rgb="FF000000"/>
        <rFont val="Arial"/>
      </rPr>
      <t>Zona Nor occidental</t>
    </r>
    <r>
      <rPr>
        <sz val="7"/>
        <color rgb="FF000000"/>
        <rFont val="Arial"/>
      </rPr>
      <t xml:space="preserve">: Teniendo en cuenta que este contrato se finalizo en sept/2020, no es claro como se llevo a cabo la gestión en esta zona desde esa fecha si no se esta reportando la suscripción de un nuevo contrato.
</t>
    </r>
    <r>
      <rPr>
        <b/>
        <sz val="7"/>
        <color rgb="FF000000"/>
        <rFont val="Arial"/>
      </rPr>
      <t>Zona Sur Occidente</t>
    </r>
    <r>
      <rPr>
        <sz val="7"/>
        <color rgb="FF000000"/>
        <rFont val="Arial"/>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color rgb="FF000000"/>
        <rFont val="Arial"/>
      </rPr>
      <t>Zona Norte</t>
    </r>
    <r>
      <rPr>
        <sz val="7"/>
        <color rgb="FF000000"/>
        <rFont val="Arial"/>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</si>
  <si>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</si>
  <si>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</si>
  <si>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</si>
  <si>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</si>
  <si>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</si>
  <si>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</si>
  <si>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SUBSECRETARÍA DE SERVICIOS A LA CIUDADANÍA</t>
  </si>
  <si>
    <t>Omar Alfredo Sánchez</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</si>
  <si>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</si>
  <si>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</si>
  <si>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</si>
  <si>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</si>
  <si>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</si>
  <si>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</si>
  <si>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</si>
  <si>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PLAN DE TRABAJO PARA EL TRASLADO DE ELEMENTOS DEFINIDOS PARA SU USO</t>
  </si>
  <si>
    <t>PLAN DE TRABAJO TRASLADO DE ELEMENTOS</t>
  </si>
  <si>
    <t>PLAN DE TRASLADO EJECUTADO</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</si>
  <si>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</si>
  <si>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</si>
  <si>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</si>
  <si>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</si>
  <si>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</si>
  <si>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</si>
  <si>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</si>
  <si>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</si>
  <si>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</si>
  <si>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</si>
  <si>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</si>
  <si>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</si>
  <si>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</si>
  <si>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 xml:space="preserve">SUBSECRETARÍA DE SERVICIOS A LA CIUDADANÍA - SUBSECRETARÍA DE GESTIÓN CORPORATIVA </t>
  </si>
  <si>
    <t>DIRECCIÓN DE ATENCIÓN AL CIUDADANO - SUBDIRECCIÓN ADMINISTRATIVA</t>
  </si>
  <si>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</si>
  <si>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</si>
  <si>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</si>
  <si>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</si>
  <si>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</si>
  <si>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</si>
  <si>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</si>
  <si>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</si>
  <si>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</si>
  <si>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</si>
  <si>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</si>
  <si>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</si>
  <si>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</si>
  <si>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SEGUIMIENTO BIMESTRAL A LOS PROCESOS DE DECLARATORIA DE ABANDONO Y POSTERIOR REMATE</t>
  </si>
  <si>
    <t>SEGUIMIENTOS A LOS PROCESOS DE DECLARATORIA DE ABANDONO Y POSTERIOR REMATE</t>
  </si>
  <si>
    <t>ACTAS DE SEGUIMIENTOS EJECUTADOS</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</si>
  <si>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</si>
  <si>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</si>
  <si>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</si>
  <si>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</si>
  <si>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</si>
  <si>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</si>
  <si>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r>
      <rPr>
        <sz val="7"/>
        <color rgb="FF000000"/>
        <rFont val="Arial"/>
      </rPr>
      <t>09/11/2021: Conforme lo evaluado en el seguimiento al corte de octubre y en consideración a que el proceso aportó la correspondiente justificación donde se señala: "</t>
    </r>
    <r>
      <rPr>
        <i/>
        <sz val="7"/>
        <color rgb="FF000000"/>
        <rFont val="Arial"/>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rPr>
      <t xml:space="preserve">PV01-PR01-F06 Justificación cumplimiento de hallazgo V 1.0 </t>
    </r>
    <r>
      <rPr>
        <sz val="7"/>
        <color rgb="FF000000"/>
        <rFont val="Arial"/>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</si>
  <si>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</si>
  <si>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</si>
  <si>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</si>
  <si>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</si>
  <si>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</si>
  <si>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</si>
  <si>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</si>
  <si>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</si>
  <si>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</si>
  <si>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</si>
  <si>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</si>
  <si>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</si>
  <si>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</si>
  <si>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</si>
  <si>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</si>
  <si>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</si>
  <si>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</si>
  <si>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r>
      <rPr>
        <sz val="7"/>
        <color rgb="FF000000"/>
        <rFont val="Arial"/>
      </rP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</si>
  <si>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</si>
  <si>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</si>
  <si>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</si>
  <si>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</si>
  <si>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</si>
  <si>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 xml:space="preserve">SUBSECRETARÍA DE GESTIÓN CORPORATIVA </t>
  </si>
  <si>
    <t xml:space="preserve">Julie Andrea Martínez </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</si>
  <si>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</si>
  <si>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</si>
  <si>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</si>
  <si>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</si>
  <si>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Julie Andrea Martínez y Daniel Andres Garcia</t>
  </si>
  <si>
    <t xml:space="preserve">
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Martinez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</si>
  <si>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</si>
  <si>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</si>
  <si>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</si>
  <si>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</si>
  <si>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</si>
  <si>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</si>
  <si>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</si>
  <si>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</si>
  <si>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</si>
  <si>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HERRAMIENTA DE TRABAJO ESTABLECIDA</t>
  </si>
  <si>
    <t>SEGUIMIENTOS</t>
  </si>
  <si>
    <t>REUNIONES DE SEGUIMIENTO</t>
  </si>
  <si>
    <t xml:space="preserve">
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</si>
  <si>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</si>
  <si>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</si>
  <si>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</si>
  <si>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</si>
  <si>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</si>
  <si>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Dámaris Sánchez Salamanca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</si>
  <si>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</si>
  <si>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</si>
  <si>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</si>
  <si>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</si>
  <si>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</si>
  <si>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CARGAR DE ACTAS DE COMITÉS TÉCNICOS SEMANALES AL DRIVE</t>
  </si>
  <si>
    <t>ACTAS DE COMITÉS TÉCNICOS CARGADAS EN DRIVE</t>
  </si>
  <si>
    <t>ACTAS CARGADAS EN DRIVE / NUMERO DE COMITÉS TOTALES CELEBRADOS</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</si>
  <si>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</si>
  <si>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</si>
  <si>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</si>
  <si>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</si>
  <si>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</si>
  <si>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</si>
  <si>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</si>
  <si>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</si>
  <si>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</si>
  <si>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</si>
  <si>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</si>
  <si>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</si>
  <si>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</si>
  <si>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</si>
  <si>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</si>
  <si>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</si>
  <si>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</si>
  <si>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r>
      <rPr>
        <sz val="7"/>
        <color rgb="FF000000"/>
        <rFont val="Arial"/>
      </rP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rPr>
      <t xml:space="preserve">No obstante no se identifica de manera clara dentro de este documento, el deber del contratista de </t>
    </r>
    <r>
      <rPr>
        <b/>
        <i/>
        <sz val="7"/>
        <color rgb="FF000000"/>
        <rFont val="Arial"/>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rPr>
      <t>". no se presenta evidencia o justificación que aclare lo observado por la OCI.</t>
    </r>
    <r>
      <rPr>
        <sz val="7"/>
        <color rgb="FF000000"/>
        <rFont val="Arial"/>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</si>
  <si>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3.2.1.1.1</t>
  </si>
  <si>
    <t>Planes, Programas y Proyectos y/o Plan Estrátegico</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</si>
  <si>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</si>
  <si>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</si>
  <si>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</si>
  <si>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</si>
  <si>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</si>
  <si>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</si>
  <si>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</si>
  <si>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</si>
  <si>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</si>
  <si>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</si>
  <si>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</si>
  <si>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</si>
  <si>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</si>
  <si>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</si>
  <si>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OFICINA ASESORA DE PLANEACIÓN INSTITUCIONAL - SUBSECRETARÍAS DE LA ENTIDAD.</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</si>
  <si>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</si>
  <si>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3.2.1.2.1</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</si>
  <si>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</si>
  <si>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</si>
  <si>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</si>
  <si>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SUBSECRETARÍA DE POLÍTICA DE MOVILIDAD</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</si>
  <si>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</si>
  <si>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</si>
  <si>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</si>
  <si>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</si>
  <si>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3.2.1.3.1</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</si>
  <si>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</si>
  <si>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</si>
  <si>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</si>
  <si>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</si>
  <si>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</si>
  <si>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</si>
  <si>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</si>
  <si>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</si>
  <si>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</si>
  <si>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</si>
  <si>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</si>
  <si>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</si>
  <si>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</si>
  <si>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</si>
  <si>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3.3.1.1.1</t>
  </si>
  <si>
    <t>Estados Financieros</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</si>
  <si>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</si>
  <si>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</si>
  <si>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</si>
  <si>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MESAS DE TRABAJO REALIZADAS</t>
  </si>
  <si>
    <t>SUBSECRETARÍA DE GESTIÓN JURÍDICA - SUBSECRETARÍA DE GESTIÓN CORPORATIVA</t>
  </si>
  <si>
    <t xml:space="preserve">Guillermo Delgadillo Molano </t>
  </si>
  <si>
    <r>
      <rPr>
        <sz val="7"/>
        <color rgb="FF000000"/>
        <rFont val="Arial"/>
      </rP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t>
    </r>
    <r>
      <rPr>
        <b/>
        <sz val="7"/>
        <color rgb="FF000000"/>
        <rFont val="Arial"/>
      </rPr>
      <t>ACCION CERRADA</t>
    </r>
    <r>
      <rPr>
        <sz val="7"/>
        <color rgb="FF000000"/>
        <rFont val="Arial"/>
      </rPr>
      <t xml:space="preserve">
8/06/2022: Acta del 13 de </t>
    </r>
    <r>
      <rPr>
        <b/>
        <sz val="7"/>
        <color rgb="FF000000"/>
        <rFont val="Arial"/>
      </rPr>
      <t>mayo</t>
    </r>
    <r>
      <rPr>
        <sz val="7"/>
        <color rgb="FF000000"/>
        <rFont val="Arial"/>
      </rPr>
      <t xml:space="preserve"> con el siguiente orden del día Presentación cifras del informe de prescripciones 2022; reunion con la participación de Dirección de Gestión de Cobro; subsecretaria corporativa, Subsecretaria Jurídica., acta debe ser aprobada y firmada por los asistentes.
9/05/22:  mesa de trabajo del </t>
    </r>
    <r>
      <rPr>
        <b/>
        <sz val="7"/>
        <color rgb="FF000000"/>
        <rFont val="Arial"/>
      </rPr>
      <t>25/04/22</t>
    </r>
    <r>
      <rPr>
        <sz val="7"/>
        <color rgb="FF000000"/>
        <rFont val="Arial"/>
      </rPr>
      <t xml:space="preserve"> Presentación cifras del informe de prescripciones 2022,  se solicita que para el proximo seguimiento se encuentre debidamente aprobada por los responsables dado que se encuentra con aprobado parcialmente, 
</t>
    </r>
    <r>
      <rPr>
        <sz val="7"/>
        <color theme="1"/>
        <rFont val="Arial"/>
      </rPr>
      <t xml:space="preserve">8/04/2022:  mesa de trabajo de fecha </t>
    </r>
    <r>
      <rPr>
        <b/>
        <sz val="7"/>
        <color theme="1"/>
        <rFont val="Arial"/>
      </rPr>
      <t>10/01/2022</t>
    </r>
    <r>
      <rPr>
        <sz val="7"/>
        <color theme="1"/>
        <rFont val="Arial"/>
      </rPr>
      <t xml:space="preserve">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t>
    </r>
    <r>
      <rPr>
        <sz val="7"/>
        <color rgb="FF000000"/>
        <rFont val="Arial"/>
      </rPr>
      <t xml:space="preserve">
04/2022: Acta del 10 de</t>
    </r>
    <r>
      <rPr>
        <b/>
        <sz val="7"/>
        <color rgb="FF000000"/>
        <rFont val="Arial"/>
      </rPr>
      <t xml:space="preserve"> marzo</t>
    </r>
    <r>
      <rPr>
        <sz val="7"/>
        <color rgb="FF000000"/>
        <rFont val="Arial"/>
      </rPr>
      <t xml:space="preserve"> de 2022 relacionada con, Hallazgo auditoría regularidad código 3.3.1.1.1. – informe de prescripciones 2022
03/2022 mesa de trabajo generando acta de reunión del </t>
    </r>
    <r>
      <rPr>
        <b/>
        <sz val="7"/>
        <color rgb="FF000000"/>
        <rFont val="Arial"/>
      </rPr>
      <t xml:space="preserve">15/02/2022, </t>
    </r>
    <r>
      <rPr>
        <sz val="7"/>
        <color rgb="FF000000"/>
        <rFont val="Arial"/>
      </rPr>
      <t xml:space="preserve">relacionda  con Hallazgo auditoría regularidad código 3.3.1.1.1.1 - Conciliación prescripciones. Presentación cifras del informe de prescripciones 2021
8/02/22 : Mesa de trabajo de fecha </t>
    </r>
    <r>
      <rPr>
        <b/>
        <sz val="7"/>
        <color rgb="FF000000"/>
        <rFont val="Arial"/>
      </rPr>
      <t>13/01/2022</t>
    </r>
    <r>
      <rPr>
        <sz val="7"/>
        <color rgb="FF000000"/>
        <rFont val="Arial"/>
      </rPr>
      <t xml:space="preserve">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rPr>
      <t xml:space="preserve">13/12/2021 </t>
    </r>
    <r>
      <rPr>
        <sz val="7"/>
        <color rgb="FF000000"/>
        <rFont val="Arial"/>
      </rPr>
      <t xml:space="preserve">  entre las subsecretarías de gestión corporativa y gestión jurídica, Direccion de cobroma fin de revisar las inconsistencias presentadas  y realizar los respectivos ajustes. Sigue en ejecucion dada la periodicidad establecida.
7/12/2021:  mesa de trabajo del</t>
    </r>
    <r>
      <rPr>
        <b/>
        <sz val="7"/>
        <color rgb="FF000000"/>
        <rFont val="Arial"/>
      </rPr>
      <t xml:space="preserve"> 24/11/2021 </t>
    </r>
    <r>
      <rPr>
        <sz val="7"/>
        <color rgb="FF000000"/>
        <rFont val="Arial"/>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rPr>
      <t>4/10/2021</t>
    </r>
    <r>
      <rPr>
        <sz val="7"/>
        <color rgb="FF000000"/>
        <rFont val="Arial"/>
      </rPr>
      <t xml:space="preserve">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t>
    </r>
    <r>
      <rPr>
        <b/>
        <sz val="7"/>
        <color rgb="FF000000"/>
        <rFont val="Arial"/>
      </rPr>
      <t>10/09/2021</t>
    </r>
    <r>
      <rPr>
        <sz val="7"/>
        <color rgb="FF000000"/>
        <rFont val="Arial"/>
      </rPr>
      <t xml:space="preserve">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t>
    </r>
    <r>
      <rPr>
        <b/>
        <sz val="7"/>
        <color rgb="FF000000"/>
        <rFont val="Arial"/>
      </rPr>
      <t>agosto</t>
    </r>
    <r>
      <rPr>
        <sz val="7"/>
        <color rgb="FF000000"/>
        <rFont val="Arial"/>
      </rPr>
      <t xml:space="preserve">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r>
  </si>
  <si>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</si>
  <si>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</si>
  <si>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</si>
  <si>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</si>
  <si>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</si>
  <si>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</si>
  <si>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CUMPLIDA INEFECTIVA</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</si>
  <si>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</si>
  <si>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ADELANTAR UNA CAPACITACIÓN Y/O SOCIALIZACIÓN.</t>
  </si>
  <si>
    <t>NO.CAPACITACIONES Y/O SOCIALIZACIONES REALIZADAS</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</si>
  <si>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</si>
  <si>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3.3.1.2.1</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</si>
  <si>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</si>
  <si>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</si>
  <si>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</si>
  <si>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</si>
  <si>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</si>
  <si>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</si>
  <si>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</si>
  <si>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</si>
  <si>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</si>
  <si>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r>
      <rPr>
        <sz val="7"/>
        <color rgb="FF000000"/>
        <rFont val="Arial"/>
      </rPr>
      <t xml:space="preserve">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t>
    </r>
    <r>
      <rPr>
        <b/>
        <sz val="7"/>
        <color rgb="FF000000"/>
        <rFont val="Arial"/>
      </rPr>
      <t>ACCION CERRADA
Acta con corte junio 07/22</t>
    </r>
    <r>
      <rPr>
        <sz val="7"/>
        <color rgb="FF000000"/>
        <rFont val="Arial"/>
      </rPr>
      <t xml:space="preserve">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rPr>
      <t xml:space="preserve"> Acta con corte abril 20/22 </t>
    </r>
    <r>
      <rPr>
        <sz val="7"/>
        <color rgb="FF000000"/>
        <rFont val="Arial"/>
      </rPr>
      <t>con orden del dia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rPr>
      <t xml:space="preserve"> Enero 13 de 2022</t>
    </r>
    <r>
      <rPr>
        <sz val="7"/>
        <color rgb="FF000000"/>
        <rFont val="Arial"/>
      </rPr>
      <t xml:space="preserve">) reporte y conciliación SIPROJ cuarto trimestre de 2021,asi como la programación de la reunion del primer trimestre de 2022 (18/04/2022).
 8/03/2022; No presento avances, se recomienda dar cumplimiento a la acción tal y como quedo establecida,lo anterior teniendo en cuenta que la primera mesa trismestral se llevo a cabo el </t>
    </r>
    <r>
      <rPr>
        <b/>
        <sz val="7"/>
        <color rgb="FF000000"/>
        <rFont val="Arial"/>
      </rPr>
      <t>26/10/2021,</t>
    </r>
    <r>
      <rPr>
        <sz val="7"/>
        <color rgb="FF000000"/>
        <rFont val="Arial"/>
      </rPr>
      <t xml:space="preserve">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r>
  </si>
  <si>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</si>
  <si>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</si>
  <si>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</si>
  <si>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</si>
  <si>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</si>
  <si>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</si>
  <si>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</si>
  <si>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SUBSECRETARÍA DE GESTIÓN JURÍDICA</t>
  </si>
  <si>
    <r>
      <rPr>
        <sz val="7"/>
        <color rgb="FF000000"/>
        <rFont val="Arial"/>
      </rPr>
      <t xml:space="preserve">11/07/2022:  La dependencia aporta como evidencia,  actas de mesas de trabajo virtual llevadas a cabo los dias 16/09/2021, 29/11/2021, 10/03/2022, 24/06/2022, "revision de procesos para la calificación del Contingente  judicial". Teniendo en cuenta que la accion corresponde realizar seguimiento al registro y calificación de los procesos cada tres meses previa apertura del módulo de contingente judicial en el aplicativo SIPROJWEB, y de acuerd con las actas suminsitradas se recomienda  cerrar la accion.
</t>
    </r>
    <r>
      <rPr>
        <b/>
        <sz val="7"/>
        <color rgb="FF000000"/>
        <rFont val="Arial"/>
      </rPr>
      <t>ACCION CERRADA</t>
    </r>
    <r>
      <rPr>
        <sz val="7"/>
        <color rgb="FF000000"/>
        <rFont val="Arial"/>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dia,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rPr>
      <t>29/11/2021</t>
    </r>
    <r>
      <rPr>
        <sz val="7"/>
        <color rgb="FF000000"/>
        <rFont val="Arial"/>
      </rPr>
      <t xml:space="preserve">  cuyo orden del dia fue verificacion de auditoria y seguimiento al contingente.  Continua su ejecución.
8/11/2021:  Se aporta lista de asistencia al seguimiento de registro y califiacion de procesos , sin embargo no se aporta acta producto de dicho seguimiento. 
8/10/2021: Acta del </t>
    </r>
    <r>
      <rPr>
        <b/>
        <sz val="7"/>
        <color rgb="FF000000"/>
        <rFont val="Arial"/>
      </rPr>
      <t>16/09/2021</t>
    </r>
    <r>
      <rPr>
        <sz val="7"/>
        <color rgb="FF000000"/>
        <rFont val="Arial"/>
      </rPr>
      <t xml:space="preserve"> "revision de procesos para la calificacon del Contingente  judicial"</t>
    </r>
  </si>
  <si>
    <t>3.3.1.6.1</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</si>
  <si>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</si>
  <si>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</si>
  <si>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</si>
  <si>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</si>
  <si>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</si>
  <si>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Nataly Tenjo Vargas</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</si>
  <si>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</si>
  <si>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3.3.1.7.1</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</si>
  <si>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</si>
  <si>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</si>
  <si>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</si>
  <si>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</si>
  <si>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2021-07-01</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</si>
  <si>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</si>
  <si>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3.3.2.1</t>
  </si>
  <si>
    <t>HALLAZGO ADMINISTRATIVO POR FALTA DE INTERFACES CON EL APLICATIVO CONTABLE.</t>
  </si>
  <si>
    <t>FALTA DE PLANEACIÓN Y LINEAMIENTOS QUE CONDUZCAN A LA OPTIMIZACIÓN DE LOS SISTEMAS DE INFORMACIÓN DE LA ENTIDAD.</t>
  </si>
  <si>
    <t>GENERAR LA INTERFACE EN EL APLICATIVO CONTABLE</t>
  </si>
  <si>
    <t>INTERFACES</t>
  </si>
  <si>
    <t>NO. DE INTERFACES / NO TOTAL DE INTERFACES PROGRAMADAS *100</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</si>
  <si>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</si>
  <si>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3.3.2.2</t>
  </si>
  <si>
    <t>HALLAZGO ADMINISTRATIVO POR FALENCIAS EN LA CONCILIACIÓN DE SALDOS ENTRE EL ÁREA CONTABLE Y LAS DEMÁS DEPENDENCIAS DE LA ENTIDAD.</t>
  </si>
  <si>
    <t>FALTA DE SEGUIMIENTO DE LA TOTALIDAD DE LAS PARTIDAS CONTABLES EN RELACIÓN CON LAS ÁREAS DE GESTIÓN QUE GENERAN INFORMACIÓN QUE AFECTA LOS ESTADOS FINANCIEROS.</t>
  </si>
  <si>
    <t>IMPLEMENTAR FORMATO DE SEGUIMIENTO A LA GESTIÓN DE CONCILIACIONES CON LAS ÁREAS ENCARGADAS DE EMITIR INFORMACIÓN QUE AFECTA LOS ESTADOS FINANCIEROS.</t>
  </si>
  <si>
    <t>CONCILIACIONES</t>
  </si>
  <si>
    <t>FORMATO Y CRONOGRAMA DE CONCILACIONES REALIZADO / FORMATO Y CRONOGRAMA DE CONCILACIONES PROGRAMADO*100</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</si>
  <si>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</si>
  <si>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3.3.4.5.1</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</si>
  <si>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</si>
  <si>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</si>
  <si>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</si>
  <si>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</si>
  <si>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</si>
  <si>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</si>
  <si>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</si>
  <si>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</si>
  <si>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</si>
  <si>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</si>
  <si>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REALIZAR REUNIÓN BIMESTRAL CON CADA SUBSECRETARÍA Y LA DIRECCIÓN DE CONTRATACIÓN A FIN DE REALIZAR SEGUIMIENTO A LOS CONTRATOS SUSCEPTIBLES DE LIQUIDACIÓN.</t>
  </si>
  <si>
    <t>ORDENADORES DEL GASTO DIRECCION DE CONTRATACIÓN</t>
  </si>
  <si>
    <t>ORDENADORES DEL GASTO - SUBSECRETARÍA DE GESTIÓN JURIDICA</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</si>
  <si>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</si>
  <si>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EMISIÓN DE LA CIRCULAR EN DONDE SE FORMULAN  LOS LINEAMIENTOS PARA UNA GESTIÓN INTEGRAL DE PASIVOS EXIGIBLES.</t>
  </si>
  <si>
    <t>LINEAMIENTOS</t>
  </si>
  <si>
    <t>LINEAMIENTOS EXPEDIDOS E IMPLEMENTADOS PARA LA GESTIÓN INTEGRAL DE PASIVOS EXIGIBLES</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</si>
  <si>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</si>
  <si>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</si>
  <si>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</si>
  <si>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</si>
  <si>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</si>
  <si>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</si>
  <si>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</si>
  <si>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</si>
  <si>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SOCIALIZAR A LOS SUPERVISORES LA IMPORTANCIA DE LA VERIFICACIÓN DE REQUISITOS CONTENIDOS EN CADA CONTRATO PARA LA APROBACIÓN DE LOS PRECIOS NO PREVISTOS.</t>
  </si>
  <si>
    <t>NÚMERO DE SOCIALIZACIONES A SUPERVISORES REALIZADAS</t>
  </si>
  <si>
    <t>&lt;</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</si>
  <si>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</si>
  <si>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</si>
  <si>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</si>
  <si>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</si>
  <si>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</si>
  <si>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</si>
  <si>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</si>
  <si>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</si>
  <si>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SUBSECRETARÍA DE GESTIÓN JURÍDICA - SUBSECRETARÍA DE GESTIÓN DE LA MOVILIDAD</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</si>
  <si>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acción,meta e indicador, recomendando su cierre,
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</si>
  <si>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</si>
  <si>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</si>
  <si>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</si>
  <si>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</si>
  <si>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
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</si>
  <si>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</si>
  <si>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</si>
  <si>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</si>
  <si>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</si>
  <si>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</si>
  <si>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</si>
  <si>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</si>
  <si>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</si>
  <si>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</si>
  <si>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</si>
  <si>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</si>
  <si>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</si>
  <si>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</si>
  <si>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</si>
  <si>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</si>
  <si>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</si>
  <si>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</si>
  <si>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</si>
  <si>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Gestión Financiera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</si>
  <si>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</si>
  <si>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</si>
  <si>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</si>
  <si>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</si>
  <si>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</si>
  <si>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 xml:space="preserve">SUBSECRETARÍA DE GESTIÓN DE LA MOVILIDAD / SUBSECRETARÍA DE GESTIÓN CORPORATIVA </t>
  </si>
  <si>
    <t>SUBDIRECCIÓN DE SEÑALIZACIÓN/  SUBDIRECCIÓN ADMINISTRATIVA</t>
  </si>
  <si>
    <t>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</si>
  <si>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</si>
  <si>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</si>
  <si>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</si>
  <si>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
De acuerdo a lo anterior se observa el cumplimiento de la acción en terminos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</si>
  <si>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</si>
  <si>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</si>
  <si>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</si>
  <si>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</si>
  <si>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</si>
  <si>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SUBSECRETARÍA DE GESTIÓN DE LA MOVILIDAD - DESPACHO</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</si>
  <si>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</si>
  <si>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</si>
  <si>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</si>
  <si>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</si>
  <si>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</si>
  <si>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</si>
  <si>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</si>
  <si>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</si>
  <si>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</si>
  <si>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</si>
  <si>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</si>
  <si>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2 SEGUIMIENTOS CON LA OFICINA ASESORA DE PLANEACIÓN INSTITUCIONAL SOBRE LA RESPUESTA DE LA APROBACIÓN DE VIGENCIAS FUTURAS.</t>
  </si>
  <si>
    <t>(SEGUIMIENTO REALIZADO / SEGUIMIENTO PROGRAMADO) * 100</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</si>
  <si>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</si>
  <si>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REALIZAR MESAS DE TRABAJO MENSUAL PARA GARANTIZAR QUE LOS PROCESOS CONTRACTUALES DE LA INTERVENTORÍA SE ESTRUCTUREN DE MANERA OPORTUNA</t>
  </si>
  <si>
    <t>Edgar Gonzalez</t>
  </si>
  <si>
    <r>
      <rPr>
        <sz val="7"/>
        <color rgb="FF000000"/>
        <rFont val="Arial"/>
      </rPr>
      <t xml:space="preserve">%/01/2023 Desde la DAC, se realizó los seguimientos mensuales correspondientes al avance de los documentos precontractuales del proceso de contratación de la Interventoría de parqueaderos y grúas, evidencia las Actas mes a mes en ,a carpeta compartida en el email.
Lo anterior permite evidenciar el cumplimiento de la acción por lo que se procede con el respectivo </t>
    </r>
    <r>
      <rPr>
        <b/>
        <sz val="9"/>
        <color theme="1"/>
        <rFont val="Arial"/>
      </rPr>
      <t>cierre de la acción.</t>
    </r>
    <r>
      <rPr>
        <sz val="9"/>
        <color theme="1"/>
        <rFont val="Arial"/>
      </rPr>
      <t xml:space="preserve">
7/12/2022: La dependencia no reportó evidencias en este corte.
8//11/2022: La dependencia no reportó evidencias en este corte.
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8.	Acta 8 Agoto
9.	Acta 9 Septiembre
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</si>
  <si>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</si>
  <si>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</si>
  <si>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</si>
  <si>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</si>
  <si>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</si>
  <si>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</si>
  <si>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</si>
  <si>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</si>
  <si>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r>
      <rPr>
        <sz val="7"/>
        <color rgb="FF000000"/>
        <rFont val="Arial"/>
      </rPr>
      <t xml:space="preserve">05/01/2023 Desde la Dirección de Atención al ciudadano y la Subdirección de Control de Tránsito y Transporte, se realizó el seguimiento mensual a los informes presentados por la Interventoría de GYP, con respecto al cumplimiento de los lineamientos establecidos en el procedimiento GO-PR-07 “Toma de Vídeos de Inmovilización” , la Interventoría de manera mensual realizó la evaluación de los videos de inmovilización y los videos de ingreso a patio, con el fin de determinar la adecuada toma de estos conforme a las disposiciones del procedimiento operativo, evidencias en los informes de interventoría en la carpeta compartida en el email
Lo anterior permite evidenciar el cumplimiento de la acción por lo que se procede con el respectivo </t>
    </r>
    <r>
      <rPr>
        <b/>
        <sz val="9"/>
        <color theme="1"/>
        <rFont val="Arial"/>
      </rPr>
      <t>cierre de la acción</t>
    </r>
    <r>
      <rPr>
        <sz val="9"/>
        <color theme="1"/>
        <rFont val="Arial"/>
      </rPr>
      <t>;
7/12/2022: La dependencia no reportó evidencias en este corte.
8//11/2022: La dependencia no reportó evidencias en este corte.
7//10/2022: La dependencia no reportó evidencias en este corte.
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</si>
  <si>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</si>
  <si>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</si>
  <si>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</si>
  <si>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</si>
  <si>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</si>
  <si>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</si>
  <si>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</si>
  <si>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</si>
  <si>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</si>
  <si>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</si>
  <si>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</si>
  <si>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</si>
  <si>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</si>
  <si>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Por lo anteriormente expuesto, la Dirección de Atención al Ciudadano reportó el cumplimiento de la acción, por tal motivo, solicitó su respectivo cierre mediante el formato PV01-IN02-F02 “Justificación cumplimiento hallazgo"
Se aportaron las siguientes evidencias:
1.	Acta de seguimiento OP102 Revisión acciones de mejora - Herramientas de seguimiento
2.	Acta de seguimiento OP103 Diseño herramientas de seguimiento
3.	Acta de seguimiento OP023 Seguimiento verificación y aprobación de las herramientas
-	Herramientas de verificación
   -	Herramienta de seguimiento - Lista de verificación de parqueo
   -	Herramienta de seguimiento - Lista de verificación de uso del suelo
-	Mesa de trabajo - Seguimiento habilitación de predios
   -	Herramientas de seguimiento implementadas
De acuerdo con la gestión evidenciada,  se recomienda el cierre de la misma.
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</si>
  <si>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</si>
  <si>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</si>
  <si>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</si>
  <si>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evidencias en la carpeta compartida anexa en email.Lo anterior permite evidenciar el cumplimiento de la acción por lo que se procede con el respectivo </t>
    </r>
    <r>
      <rPr>
        <b/>
        <sz val="9"/>
        <color theme="1"/>
        <rFont val="Arial"/>
      </rPr>
      <t>cierre de la acción</t>
    </r>
    <r>
      <rPr>
        <sz val="9"/>
        <color theme="1"/>
        <rFont val="Arial"/>
      </rPr>
      <t>;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Agosto
9.	Acta 9 Septiembre
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</si>
  <si>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</si>
  <si>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</si>
  <si>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</si>
  <si>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</si>
  <si>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</si>
  <si>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</si>
  <si>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dió cumplimiento a lo establecido en el anexo N°1 Documentos de Requerimientos Técnicos del Servicio, del Pliego de condiciones de la Licitación Pública SDM-LP-052 de 2017 que dio origen al contrato de Concesión 2018-114, en sus numerales, evidencias en la carpeta compartida anexada en el email, Lo anterior permite evidenciar el cumplimiento de la acción por lo que se procede con el respectivo </t>
    </r>
    <r>
      <rPr>
        <b/>
        <sz val="9"/>
        <color theme="1"/>
        <rFont val="Arial"/>
      </rPr>
      <t>cierre de la acción.</t>
    </r>
    <r>
      <rPr>
        <sz val="9"/>
        <color theme="1"/>
        <rFont val="Arial"/>
      </rPr>
      <t xml:space="preserve">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Agoto
9.	Acta 9 Septiembre
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</si>
  <si>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</si>
  <si>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</si>
  <si>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</si>
  <si>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</si>
  <si>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</si>
  <si>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</si>
  <si>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</si>
  <si>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SUBSECRETARÍA DE GESTIÓN CORPORATIVA - SUBSECRETARÍA DE SERVICIOS A LA CIUDADANÍA</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</si>
  <si>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</si>
  <si>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Gasto Público</t>
  </si>
  <si>
    <t>Hallazgo administrativo en atención que las Actas de Inicio de los Contratos de Obra No. 2019-1780, 2019-1781 y 2019-1783, no se suscribieron en los términos establecidos en la CLÁUSULA CUARTA: OBLIGACIONES GENERALES DEL CONTRATISTA.</t>
  </si>
  <si>
    <t>Falta de planeación y coordinación, en los tiempos requeridos para estructurar y dar apertura a los procesos de selección de los Contratistas de Obra y sus respectivas Interventorías.</t>
  </si>
  <si>
    <t>Incluir en el anexo técnico y estudio previo de los contratos de señalización el siguiente apartado: Una vez perfeccionado el contrato, el contratista deberá suscribir el acta de inicio en un término no mayor a veinte (20) días calendario</t>
  </si>
  <si>
    <t>Estudios técnicos actualizados para los contratos de señalización</t>
  </si>
  <si>
    <t>Número de contratos de señalización con anexos y estudio actualizados / número de contratos de señalización suscritos</t>
  </si>
  <si>
    <t>Subsecretaria de Gestión de la Movilidad-Subdirección de señalización</t>
  </si>
  <si>
    <t>SUBSECRETARIA DE GESTIÓN DE LA MOVILIDAD-SUBDIRECCIÓN DE SEÑALIZACIÓN</t>
  </si>
  <si>
    <t>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términos,los responsables reportan: 1) Anexo técnico CONTRATACIÓN DIRECTA SDM-CD-166-2022, publicado el 22 de
diciembre de 2022 en Secop II. En este anexo técnico definitivo, pagina 13, apartado 10,1. ACTA DE INICIO DEL CONTRATO, se especifica “Una vez perfeccionado el contrato, el contratista deberá suscribir el acta de inicio en un término no mayor a quince (15) días calendario.”
Por lo evidenciado se obsevó que se está dando cumplimiento en la acción.
10/01/2023: La acción se encuentra en ejecución, durante el mes de diciembre no se adelantaron procesos
12/12/2022: La acción se encuentra en términos,los responsables reportan: 1) Anexo técnico del concurso abierto de méritos SDM-CMA-150-2022 publicado el 04 de noviembre de 2022 en Secop II En este anexo técnico definitivo, pagina 35, apartado 2.8.1. ACTA DE INICIO DEL CONTRATO, se especifica “una vez perfeccionado el contrato, el contratista deberá suscribir el acta de inicio en un término no mayor a veinte (20) días calendario” 2. Anexo técnico definitivo del concurso abierto de méritos SDM-CMA-114-2022 publicado el 16 de septiembre de 2022 en Secop II, En el anexo técnico definitivo, página 34, numeral 3.2.2 MANEJO ACTAS DEL CONTRATO DE INTERVENTORÍA, reza “Una vez perfeccionado....". 3) Anexo técnico definitivo de la licitación pública SDM-LP-103-2022 publicada el 17 de agosto de 2022 en Secop II. El anexo técnico definitivo, página 18, apartado 3.19.1 ACTA DE INICIO DEL CONTRATO, reza “una vez perfeccionado...". 4) Anexo técnico definitivo del concurso abierto de méritos SDM-CMA-31-2022 publicado el 07 de julio de 2022 en Secop II, en el anexo técnico definitivo, pagina 35, apartado 2.8.1. ACTA DE INICIO DEL CONTRATO, reza “una vez perfeccionado..."
Por lo evidenciado se obsevó que se está dando cumplimiento en la acción.
09/11/2022: La acción se encuentra en términos, para este periodo se presenta la evidencia del Anexo técnico definitivo de la licitación pública SDM-LP-103-2022 publicada el 17 de agosto de 2022 en Secop II , en el anexo técnico definitivo, página 18, apartado 3.19.1 ACTA DE INICIO DEL CONTRATO, reza “una vez perfeccionado el contrato, el contratista deberá suscribir el acta de inicio en un término no mayor a veinte (20) días calendario”
Anexo técnico definitivo del concurso abierto de méritos SDM-CMA-31-2022 publicado el 07 de julio de 2022 en Secop II, en el anexo técnico definitivo, pagina 35, apartado 2.8.1. ACTA DE INICIO DEL CONTRATO,  “una vez perfeccionado el contrato, el contratista deberá suscribir el acta de inicio en un término no mayor a veinte (20) días calendario”
Anexo técnico definitivo del concurso abierto de méritos SDM-CMA-114-2022 publicado el 16 de septiembre de 2022 en Secop II, en el anexo técnico definitivo, página 34, numeral 3.2.2 MANEJO ACTAS DEL CONTRATO DE INTERVENTORÍA, reza “Una vez perfeccionado el contrato de interventoría, se deberá suscribir el acta de inicio en un término no mayor a veinte (20) días calendario, previo cumplimiento de los requisitos de ejecución”, por lo allegado se demuestra que se está dando cumplimiento en la acción.
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</si>
  <si>
    <t>3.2.2.1.2</t>
  </si>
  <si>
    <t>Hallazgo administrativo porque la SDM no ha realizado una gestión
eficiente, eficaz y oportuna ante la aseguradora para obtener las indemnizaciones, por el hurto de elementos de señalización, que ascienden a la suma de $477,6 millones</t>
  </si>
  <si>
    <t>Falta de gestión eficaz y oportuna para obetener la indemnizaciones ante la aseguradora</t>
  </si>
  <si>
    <t>Socializar a los funcionarios de la subdirección envía en lo referente el instructivo de reporte de hurtos</t>
  </si>
  <si>
    <t>Socializar el instructivo de reporte hurtos</t>
  </si>
  <si>
    <t>Subdirección Administrativa</t>
  </si>
  <si>
    <t>7/10/2022: En referencia al instructivo se realizó socialización a la Subdirección de Gestión en Vía el 19 de septiembre. 
Evidencias: - Instructivo para la baja definitiva de bienes por pérdida, hurto, fuerza mayor o caso  fortuito. PA01-PR12-IN02  - Listado de asistencia PA01-M01-F02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</si>
  <si>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Hallazgo administrativo porque la SDM no ha realizado una gestión eficiente, eficaz y oportuna ante la aseguradora para obtener las indemnizaciones, por el hurto de elementos de señalización, que ascienden a la suma de $477,6 millones</t>
  </si>
  <si>
    <t>Actualizar y socializar el protocolo PM02-PR05-PT01 e incluir el lineamiento formal de entrega de informe de hurtos a la Subdirección Administrativa</t>
  </si>
  <si>
    <t>Protocolo actualizado y socializado</t>
  </si>
  <si>
    <t>Subdirección de Gestión en Vía</t>
  </si>
  <si>
    <t>SUBDIRECCIÓN DE GESTIÓN EN VÍA</t>
  </si>
  <si>
    <r>
      <rPr>
        <sz val="7"/>
        <color rgb="FF000000"/>
        <rFont val="Arial"/>
      </rPr>
      <t xml:space="preserve">03/01/2023: la SGM, actualizó el procedimiento PM02-PR05, Intervenciones del Grupo Operativo en Vía, ademas del PM02-PR05-PT01 “Protocolo Operación Gogev" en este se incluyó el numeral 3.5  “reporte hurto, pérdidas y daño de material”, los cuales se encuentran publicados en la intranet de la SDM desde el 28/11/2022, se socializó el  PM02-PR05 los dias 12-12-14-21-22-23-27 con la asitentecia de 166 colaboradores de la SGM, sobre el cual se realizo evaluacion d eapropiacion a los asistentes.
De acuerdo a lo evidenciado se observa que la acción se cumple en términos de eficacia por lo que se recomienda su cierre
12/12/2022: La SGM informa como avance de la ejecución de la acción que el procedimiento PM02-PR05, Intervenciones del Grupo Operativo en Vía ya publicó en </t>
    </r>
    <r>
      <rPr>
        <i/>
        <sz val="9"/>
        <color theme="1"/>
        <rFont val="Arial"/>
      </rPr>
      <t>//www.movilidadbogota.gov.co/intranet/PM02.</t>
    </r>
    <r>
      <rPr>
        <sz val="9"/>
        <color theme="1"/>
        <rFont val="Arial"/>
      </rPr>
      <t xml:space="preserve"> Para el mes de diciembre tiene previsto socializarlo. Los responsables adjuntaron como evidencia 1. Radicado 202232000295883 “Actualización del procedimiento PM02-PR05: Intervenciones del Grupo Operativo en Vía”. 2. Protocolo PM02-PR05-PT01 “Protocolo Operación Gogev”. En el numeral 3.5 “reporte hurto, pérdidas y daño de material” se encuentran los lineamientos para la elaboración y reporte del informe de hurtos. 
09/11/2022: La acción se encuentra en términos, no se aporta evidencias para este periodo
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r>
  </si>
  <si>
    <t>3.2.2.1.3</t>
  </si>
  <si>
    <t>Hallazgo administrativo porque se utiliza el mismo formato para ingresar al Patio No. 4, los elementos de señalización vial suministrados en el marco de los Contratos de Señalización y para entregar al Grupo Operativo de Gestión en Vía.</t>
  </si>
  <si>
    <t>Desconocimiento del procedimiento de Ingreso de elementos al almacén y sus formatos</t>
  </si>
  <si>
    <t>Socializar a los funcionarios de la subdirección de Señalización, Subdirección de Semaforización, Subdirección de gestión vía e interventorías sobre el procedimiento PA01-PR12 "Procedimiento Gestión de Bienes e Inventarios Ingresos, Egreso y Traslados"</t>
  </si>
  <si>
    <t>Socializar el procedimiento PMO02-PR05-PT01</t>
  </si>
  <si>
    <t>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</si>
  <si>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3.2.2.1.4</t>
  </si>
  <si>
    <t>Hallazgo administrativo porque la SDM aprobó la póliza del Contrato de Obra de No. 2019-1780, a pesar que la vigencia del amparo de “cumplimiento”, no cumple con el tiempo establecido en el Decreto 1082 de 2015.</t>
  </si>
  <si>
    <t>Debilidad en lo establecido en el Decreto 1082 de 2015, relacionado con la suficiencia de la garantía de cumplimiento.</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</si>
  <si>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</si>
  <si>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Memorando elaborado y socializado</t>
  </si>
  <si>
    <t>Número de memorandos elaborados y socializados</t>
  </si>
  <si>
    <t>Dirección de Contratación</t>
  </si>
  <si>
    <t>Wendy Cordoba</t>
  </si>
  <si>
    <t>08/02/2023. El 12 de enero de 2023 la Dirección de Contratación remitió el memorando 202353000005393, dirigido a los funcionarios y contratistas de la SDM , en el que se reiteró a los supervisores mantener activa la garantía de cumplimiento hasta la liquidación del contrato si fuere el caso, de conformidad con el Decreto 1082 de 2015. Con ello, se cumple con la ejecución de la acción y por ende la OCI considera que la misma se cumplió y en consideración a ello CIERRA la acción. 
11/01/2023. Los responsables reiteran que se tiene proyectado remitir el segundo memorando en en próximo semestre..                                                                                           15/12/2022. Los responsables reiteran que se tiene proyectado remitir el segundo memorando en en próximo semestre.                                   09/11/2022 Los responsables reiteran que se tiene proyectado remitir el segundo memorando en la proxima vigencia.                                    06/10/2022 Los responsables mencionan que se tiene proyectado remitir el segundo memorando en la proxima vigencia.                       
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</si>
  <si>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</si>
  <si>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Anexos complementarios cargados en SECOP II con la nota o parágrafo incluida.</t>
  </si>
  <si>
    <t>((Número de anexos complementarios cargados en SECOP II con la inclusión de la nota o parágrafo)/(Número de anexos complementarios cargados en SECOP II))*100</t>
  </si>
  <si>
    <t xml:space="preserve">11/01/2023. De acuerdo a la verificaión realizada, en los procesos publicados durante el mes de diciembre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SDM-CD-166-2022, SDM-PSA-BP-69-2022  (en el caso del proceso SDM-LP-170-2022 por ser pliego tipo no aplicó). Una vez realizada la verificación se observó que en efecto en los 2 procesos publicados en el mes de diciembre y que le aplica la condición se incluyó la obligación establecida de mantener vigente las garantías, como se muestra en el archivo denominado "PROCESOS PUBLICADOS DC DICIEMBRE 2022" . Asi las cosas, la OCI una vez validadas las evidencias CIERRA esta acción.                                                                                                                                                                 15/12/2022.  Reporta el área que en los procesos publicados durante el mes de noviembre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SDM-MC-143-2022, SDM-CMA-150-2022, SDM-MC-141-2022, SDM-CD-161-2022; CTO 2022-1984, SDM-CD-145-2022, SDM- MC-155-2022, SDM-MC-152-2022, SDM-MC-158-2022, SDM-PSA-MC-156-2022, SDM-PSA-SIE-35-2022, SDM-MC-167-2022, SDM-PSA-BP-165-2022. Una vez realizada la verificación se observó que en efecto en los 13 procesos publicados en el mes de noviembre se incluyó la obligación establecida de mantener vigente las garantías, como se muestra en el archivo denominado EVIDENCIAS ACCIÓN 2                                      09/11/2022. Reporta el área que en los procesos publicados durante el mes de octubre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SDM-CD-123-2022, SDM-PSA-SIE-129-2022, SDM-PSA-SIE-147-2022, SDM-PSA-MC-144-2022, SDM-CD-151-2022, SDM-CD-154-2022 y SDM-MC-162-2022. Una vez realizada la verificación se observó que en efecto en los 7 procesos publicados en el mes de octubre se incluyó la obligación establecida de mantener vigente las garantías, como se muestra en el archivo denominado EVIDENCIAS ACCIÓN 2.                                                                                                                                   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"PROCESOS PUBLICADOS DC SEPTIEMBRE" se detallan los procesos publicados en septiembre y los procesos a los cuales les aplicaba y no les aplicaba el requerimiento, asi: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asi: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</si>
  <si>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3.2.2.2.1</t>
  </si>
  <si>
    <t>Hallazgo administrativo con presunta incidencia disciplinaria y fiscal en cuantía de $32.300.000, porque el Consorcio Movilidad 2019 en el marco del Contrato de Interventoría No. 2019-1799, no pagó al personal los salarios establecidos en la propuesta económica.</t>
  </si>
  <si>
    <t>Deficiencias en el control y seguimiento por parte supervisor frente a las obligaciones contractuales</t>
  </si>
  <si>
    <t>Incluir en el Anexo técnico de los contratos de señalización la verificación de los pagos del personal del contratista por parte de la interventoría a través de los parafiscales y de acuerdo con monto y % aprobado como requisito para pago.</t>
  </si>
  <si>
    <t>Contratos de señalización suscritos, con anexo técnico modificado.</t>
  </si>
  <si>
    <t>Número de contratos de señalización con anexo técnico modificado / número de contratos de señalización suscritos</t>
  </si>
  <si>
    <r>
      <rPr>
        <sz val="7"/>
        <color rgb="FF000000"/>
        <rFont val="Arial"/>
      </rPr>
      <t xml:space="preserve">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obsevó que se está dando cumplimiento en la acción.
10/01/2023: La acción se encuentra en ejecución, durante el mes de diciembre no se adelantaron procesos
12/12/2022: La acción se encuentra en términos, se aportó como evidencia: Anexo técnico definitivo del concurso abierto de méritos SDM-CMA-114-2022 publicado el 16 de septiembre de 2022 en Secop II. En el anexo técnico, página 27, apartado 3.2 ACTIVIDADES DE CARÁCTER ADMINISTRO, ítem 5 y 6, se incluyó:
5. </t>
    </r>
    <r>
      <rPr>
        <i/>
        <sz val="7"/>
        <color rgb="FF000000"/>
        <rFont val="Arial"/>
      </rPr>
      <t xml:space="preserve">"Entregar en el informe mensual de interventoría, copia de los aportes a seguridad social y parafiscales y el certificado de pago..." 6. "Vigilar el cumplimiento por parte de los contratistas de las disposiciones legales de carácter laboral vigentes..." </t>
    </r>
    <r>
      <rPr>
        <sz val="7"/>
        <color rgb="FF000000"/>
        <rFont val="Arial"/>
      </rPr>
      <t>Adicionalmente en este anexo técnico, pagina 43, apartado 3.4 ACTIVIDADES DE CARÁCTER FINANCIERO, ítem 6, establece que el Interventor debe</t>
    </r>
    <r>
      <rPr>
        <i/>
        <sz val="7"/>
        <color rgb="FF000000"/>
        <rFont val="Arial"/>
      </rPr>
      <t xml:space="preserve">: 6. "Verificar que el contratista de obra se encuentre..." </t>
    </r>
    <r>
      <rPr>
        <sz val="7"/>
        <color rgb="FF000000"/>
        <rFont val="Arial"/>
      </rPr>
      <t>Lo anterior permite inferir que con las evidencias aportadas se viene aplicando la acción
09/11/2022:La acción se encuentra en términos se aporta como evidencia el avance de: del concurso abierto de méritos SDM-CMA-114-2022 publicado el 16 de septiembre de 2022 en Secop II, en el anexo técnico, página 27, apartado 3.2 ACTIVIDADES DE CARÁCTER ADMINISTRO, ítem 5 y 6 se incluyó lo establecido en la acción. Adicionalmente en este anexo técnico, pagina 43, apartado 3.4 ACTIVIDADES DE CARÁCTER FINANCIERO, ítem 6, reza que el Interventor debe: 6. Verificar que el contratista de obra se encuentre al día en sus pagos al Sistema General de Seguridad Social, Riesgos Laborales y contribuciones parafiscales; aportes que deben corresponder con el valor de los salarios y dedicaciones establecidos para el personal en la propuesta económica.
Lo anterior permite inferir que con las evidencias aportadas se esta aplicando la acción
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
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r>
  </si>
  <si>
    <t>Incumplimiento de la metodología de entrega de elementos deteriorados retirados de la vía.</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</si>
  <si>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</si>
  <si>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Contratos de interventoría suscritos, con anexo técnico modificado.</t>
  </si>
  <si>
    <t>Número de contratos de interventoría con anexos técnico modificado / número de contratos de interventoría suscritos</t>
  </si>
  <si>
    <r>
      <rPr>
        <sz val="7"/>
        <color rgb="FF000000"/>
        <rFont val="Arial"/>
      </rPr>
      <t xml:space="preserve">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obsevó que se está dando cumplimiento en la acción.
10/01/2023: La acción se encuentra en ejecución, durante el mes de diciembre no se adelantaron procesos
12/12/2022: La acción se encuentra en términos, se aportó como evidencia: 1) Anexo técnico definitivo del concurso abierto de méritos SDM-CMA-150-2022 publicado el 04 de noviembre de 2022 en Secop II, En el anexo técnico, página 42, apartado 2.9.2. INFORME MENSUAL.se establecio que el contratista debe aportar en el informe mensual: 15.2 Copia de las planillas de pago del personal vinculado al contrato de consultoría y 15.4 Certificación del pago de salarios expedido por el representante legal o revisor fiscal,  2) Anexo técnico definitivo del concurso abierto de méritos SDM-CMA-114-2022 publicado el 16 de septiembre de 2022 en Secop II, En el anexo técnico, página 27, apartado 3.2 ACTIVIDADES DE CARÁCTER ADMINISTRATIVO.5. Entregar en el informe mensual de interventoría, copia de los aportes a seguridad social y parafiscales y el certificado de pago de salarios del personal contratado. 3) Anexo técnico definitivo de la licitación pública SDM-LP-103-2020 publicada el 17 de agosto de 2022 en Secop II. eN EL anexo técnico, página 27, apartado 3.20.1 INFORMES MENSUALES DEL CONTRATO DE OBRA, ítems 12.2 y 12.4 determinó </t>
    </r>
    <r>
      <rPr>
        <i/>
        <sz val="7"/>
        <color rgb="FF000000"/>
        <rFont val="Arial"/>
      </rPr>
      <t>12.2 Copia de las planillas de pago de la seguridad social del personal vinculado al contrato de obra, y 12.4 Certificación del pago de salarios expedido por el representante legal o revisor fiscal.</t>
    </r>
    <r>
      <rPr>
        <sz val="7"/>
        <color rgb="FF000000"/>
        <rFont val="Arial"/>
      </rPr>
      <t xml:space="preserve"> 4) Anexo técnico definitivo del concurso abierto de méritos SDM-CMA-31-2022 publicado el 07 de julio de 2022 en Secop II. En el anexo técnico, página 42, apartado 2.9.2. INFORME MENSUAL </t>
    </r>
    <r>
      <rPr>
        <i/>
        <sz val="7"/>
        <color rgb="FF000000"/>
        <rFont val="Arial"/>
      </rPr>
      <t>15.2 Copia de las planillas de pago del personal vinculado al contrato de consultoría, por concepto de seguridad social y 15.4 Certificación del pago de salarios expedido por el representante legal o revisor fiscal de la empresa contratante.</t>
    </r>
    <r>
      <rPr>
        <sz val="7"/>
        <color rgb="FF000000"/>
        <rFont val="Arial"/>
      </rPr>
      <t>Lo anterior permite inferir que con las evidencias aportadas se viene aplicando la acción
09/11/2022: La acción se encuentra en términos, no se aporta evidencias para este periodo
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
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r>
  </si>
  <si>
    <t>3.2.2.3.1</t>
  </si>
  <si>
    <t>Hallazgo administrativo porque el Consorcio SP-Seguridad Vial no entregó oportunamente los elementos de señalización vial al Almacén de la SDM, en el marco del contrato de obra No. 2019-1781.</t>
  </si>
  <si>
    <t>Emitir una circular para los contratos de obra actuales e interventoría solicitando la entrega de elementos retirados en vía de manera trimestral</t>
  </si>
  <si>
    <t>Emitir Circular</t>
  </si>
  <si>
    <t>No de circulares emitidas / Total de contratista e interventorías en curso</t>
  </si>
  <si>
    <t>Subdirección de Señalización</t>
  </si>
  <si>
    <t>Yancy Urbano</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</si>
  <si>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</si>
  <si>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3.2.2.3.2</t>
  </si>
  <si>
    <t>Hallazgo administrativo porque la SDM no entregó la información de forma correcta y con la oportunidad requerida del formato PA-01-PR12-F02 a la Subdirección de Gestión en vía (Grupo Operativo de Gestión en Vía) con ocasión de la ejecución del Contrato de Obra 2019-1781</t>
  </si>
  <si>
    <t>Indebida aplicación del procedimiento de entrega de elementos al almacén y de los formatos requeridos.</t>
  </si>
  <si>
    <t>Socializar a los funcionarios de la subdirección de Señalización Subdirección en vía e interventorías sobre el procedimiento PA01-PR12 "Procedimiento Gestión de Bienes e Inventarios Ingresos, Egreso y Traslados"</t>
  </si>
  <si>
    <t>Socializar el procedimiento PA01-PR12</t>
  </si>
  <si>
    <t>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</si>
  <si>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Emitir Comunicación a las Interventorías y contratistas de obra, mencionando el ingreso de los elementos retirados en un plazo máximo de 3 meses</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</si>
  <si>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</si>
  <si>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3.2.2.4.1</t>
  </si>
  <si>
    <t>Hallazgo administrativo, porque la Secretaría Distrital de Movilidad aprobó la póliza de garantía, cuya vigencia no cumplió lo establecido en la Cláusula Décima Cuarta del contrato 2020-2018.</t>
  </si>
  <si>
    <t>Deficiencias en el seguimiento de las modificaciones contractuales por parte de los supervisores.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</si>
  <si>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</si>
  <si>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08/02/2023. El 25 de enero de 2023 la Dirección de Contratación remitió el memorando  No. 202353000014663, dirigido a funcionarios y contratistas de la SDM, en el que se reiteró a los supervisores  el compromiso de realizar seguimiento y control frente a la actualización de garantías de acuerdo con las modificaciones que surjan sobre el contrato. Con ello, se cumple con la ejecución de la acción y por ende la OCI considera que la misma se cumplió y en consideración a ello CIERRA la acción. 
11/01/2023. Los responsables mencionan que se tiene proyectado remitir el segundo memorando en el próximo semestre.                                                                            15/12/2022. Los responsables mencionan que se tiene proyectado remitir el segundo memorando en el próximo semestre.                                                                                                                                                                                     09/11/2022. En el mes de octubre no se presentaron avances frente a esta acción.                                                                                                                                                       06/10/2022 Los responsables mencionan que se tiene proyectado remitir el segundo memorando en la proxima vigencia.
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</si>
  <si>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</si>
  <si>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Manual ajustado, publicado en la intranet y socializado.</t>
  </si>
  <si>
    <t>12/04/2023. Los responsables indican que el Manual de Supervisión está en proceso de revisión y ajuste por parte de la Directora de Contratación, como evidencia aportaron el borrador de tal documento con los ajustes y observaciones realizados a la fecha 31/03/2023
13/03/2023. Los responsables indican que el Manual de Supervisión está en proceso de revisión y ajuste por parte de la Directora de Contratación, como evidencia aportaron el borrador de tal documento con los ajustes y observaciones realizados a la fecha 28/02/2023
08/02/2023. Los responsables indican que el Manual de Supervisión está en proceso de revisión y ajuste por parte de abogados de la Dirección de Contratación, como evidencia aportaron el borrador de tal documento con los ajustes y observaciones realizadas a la fecha 31/01/2023  
11/01/2023. Los responsables indican que el Manual de Supervisión está en proceso de revisión y ajuste por parte de abogados de la Dirección de Contratación, como evidencia aportan el borrador de tal documento con los ajustes y observaciones realizadas a la fecha 30/12/2022                                                                                                                                                                             15/12/2022. Los responsables indican que el Manual de Supervisión está en proceso de revisión y ajuste por parte de abogados de la Dirección de Contratación, como evidencia aportan el borrador de tal documento con los ajustes y observaciones realizadas a la fecha 30/11/2022.                                                                                                                                                                           09/11/2022. En el mes de octubre no se presentaron avances frente a esta acción.                                                                                         06/10/2022: En el mes de septiembre no se presentaron avances frente a esta acción.
7/09/2022: En el mes de agosto no se presentaron avances frente a esta acción.
08/08/2022: En el mes de julio no se presentaron avances frente a esta acción.</t>
  </si>
  <si>
    <t>3.2.2.6.1</t>
  </si>
  <si>
    <t>Hallazgo administrativo con presunta incidencia disciplinaria por evidentes errores en la planeación del contrato de consultoría SDM-2021-2259</t>
  </si>
  <si>
    <t>La evaluación de riesgo en el proceso sólo fue realizada por los estructuradores técnicos del proyecto, careciendo de conocimientos o herramientas para analizar el riesgo de manera integral</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</si>
  <si>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</si>
  <si>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Modificación y socialización Manual</t>
  </si>
  <si>
    <t>Modificación y socialización al manual</t>
  </si>
  <si>
    <t>Subsecretaría de Política de Movilidad / Dirección de Contratación</t>
  </si>
  <si>
    <t>SUBSECRETARIA DE POLÍTICA DE MOVILIDAD / SUBSECRETARIA DE GESTIÓN JURÍDICA</t>
  </si>
  <si>
    <t>SUBSECRETARÍA DE POLÍTICA DE MOVILIDAD / DIRECCIÓN DE CONTRATACIÓN</t>
  </si>
  <si>
    <r>
      <rPr>
        <sz val="7"/>
        <color rgb="FF000000"/>
        <rFont val="Arial"/>
      </rPr>
      <t>15/12/2022.  De las evidencias aportadas y la revisión en la intranet se pudo observar que el Manual de contratación fue actualizado y formalizado mediante la Resolución 302969 de 2022 “</t>
    </r>
    <r>
      <rPr>
        <i/>
        <sz val="9"/>
        <color theme="1"/>
        <rFont val="Arial"/>
      </rPr>
      <t>Por la cual se adopta la versión 4.0 del Manual de Contratación, de la Secretaría Distrital de Movilidad</t>
    </r>
    <r>
      <rPr>
        <sz val="9"/>
        <color theme="1"/>
        <rFont val="Arial"/>
      </rPr>
      <t xml:space="preserve">”. En dicha actualización se modificó el apartado “EVALUACIÓN DEL RIESGO PREVISIBLE” respecto a que será el comité estructurador quien debe establecer los riesgos previsibles que en el proceso de contratación pueden presentarse en cualquiera de sus etapas. El Manual fue publicado en la página web y en la intranet de la entidad. De igual forma, mediante el memorando 202253000287093 del 17 de noviembre de 2022 se realizó la socialización de la actualización del Manual a todos los funcionarios y contratistas de la SDM.  Por lo anterior y de acuerdo a los soportes se observa el cumplimiento de la acción y se procede con el respectivo </t>
    </r>
    <r>
      <rPr>
        <b/>
        <sz val="9"/>
        <color theme="1"/>
        <rFont val="Arial"/>
      </rPr>
      <t xml:space="preserve">cierre. </t>
    </r>
    <r>
      <rPr>
        <sz val="9"/>
        <color theme="1"/>
        <rFont val="Arial"/>
      </rPr>
      <t xml:space="preserve">                                  09/11/2022. En el mes de octubre se realizaron los últimos ajustes al Manual de Contratación por parte de los responsables, el cual fue revisado por la OAPI, revisado por los enlaces de calidad de la Subsecretaría de Gestión Jurídica y de la Dirección de Contratación y aprobado por el Director de Contratación (e). Se aportó como evidencia el borrador de la resolución  por medio de la cual se adopta la nueva versión del Manual y el borrador del nuevo manual.                                                                                                                                                                                                          06/10/2022: El Manual de Contratación fue actualizado por abogados de la Dirección de Contratación y a la fecha está en revisión final por parte de la Directora de Contratación.
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dia 5/07/2022, enviado por la Subsecretaría de Política de Movilidad a DC.
</t>
    </r>
  </si>
  <si>
    <t>Realizar una socialización en identificación, análisis y valoración de riesgos contractuales dirigida a los estructuradores y demás partes interesadas en el desarrollo de procesos contractuales de la SPM y sus dependencias.</t>
  </si>
  <si>
    <t>Socialización riesgos contractuales</t>
  </si>
  <si>
    <t>Socialización realizada</t>
  </si>
  <si>
    <t>Subsecretaría de Política de Movilidad</t>
  </si>
  <si>
    <t>4/10/2022: Se llevo a cabo socialización sobre "Gestión del Riesgo Contractual" el día 8 de septiembre de 2022 con la participacion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
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remitio correo con Temario de socialización de gestión de riesgo contractual, de otra parte,  se Agenda de reunión evidencia Revisión matriz de Riesgo jue 28 de jul de 2022</t>
  </si>
  <si>
    <t>3.2.2.7.1</t>
  </si>
  <si>
    <t>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t>
  </si>
  <si>
    <t>Controles insuficientes sobre la cartera de cobro coactivo.</t>
  </si>
  <si>
    <t>Revisar, ajustar y socializar el Procedimiento de Cobro Coactivo PA05-PR03 respecto a la implementación de un tablero de control, a fin de efectuar el análisis y seguimiento de la cartera a cargo de la Dirección de Gestión de Cobro.</t>
  </si>
  <si>
    <t>Procedimiento ajustado, publicado en la intranet y socializado.</t>
  </si>
  <si>
    <t>Dirección de Gestión de Cobro</t>
  </si>
  <si>
    <t>09/11/2022.  En el mes de octubre  se revisó, ajustó, publicó y socializó el procedimiento de cobro coactivo PA05-PR03 versión 4,0 respecto a la implementación de un tablero de control el cual quedó con el código PA05-PR03-F02, con fin de efectuar el análisis y seguimiento de la cartera a cargo de la Dirección de Gestión de Cobro.                                                                                                                                                                                                     06/10/2022. Los responsables continuan con la actualización del procedimiento de Cobro Coactivo PA05-PR03 para ser reportado a la Subsecretaria de Gestión Jurídica y posteriormente a la oficina asesora de planeación para su revisión, aprobación y publicación.
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</si>
  <si>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Diseñar e implementar un tablero de control para el análisis y seguimiento de la cartera de acuerdo a los lineamientos establecido en el PA05-M01 Manual de Cobro Coactivo de la Secretaria Distrital de Movilidad.</t>
  </si>
  <si>
    <t>Tablero de control</t>
  </si>
  <si>
    <t>Tablero de control diseñado e implementado</t>
  </si>
  <si>
    <r>
      <rPr>
        <sz val="7"/>
        <color rgb="FF000000"/>
        <rFont val="Arial"/>
      </rPr>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Por lo anterior y de acuerdo a los soportes se observa el cumplimiento de la acción y se procede con el respectivo </t>
    </r>
    <r>
      <rPr>
        <b/>
        <sz val="9"/>
        <color theme="1"/>
        <rFont val="Arial"/>
      </rPr>
      <t>cierre.</t>
    </r>
    <r>
      <rPr>
        <sz val="9"/>
        <color theme="1"/>
        <rFont val="Arial"/>
      </rPr>
      <t xml:space="preserve">                                            09/11/2022.  En el mes de octubre en el proceso de diseño e implementación del tablero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r>
  </si>
  <si>
    <t>3.2.2.7.2</t>
  </si>
  <si>
    <t>Hallazgo administrativo con presunta incidencia disciplinaria, porque la gestión de cobro de cartera de la SDM es antieconómica, inoportuna e ineficiente</t>
  </si>
  <si>
    <t>Falta de control y seguimiento a la informacion reportada por SICON en el tema de cartera.</t>
  </si>
  <si>
    <t>Diseñar e implementar un tablero de control para el análisis y seguimiento de la cartera a cargo de la Dirección de Gestión de Cobro , con el fin de realizar una gestión oportuna y efeciente de la misma.</t>
  </si>
  <si>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Base de datos actualizada de ubicabilidad                                                                                                                              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</si>
  <si>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3.2.2.7.3</t>
  </si>
  <si>
    <t>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</si>
  <si>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</si>
  <si>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Solicitar a la interventoría la actualización del formato de solicitud de requerimientos utilizado por la ETB, el cual debe ser aprobado por la SDM.</t>
  </si>
  <si>
    <t>Solicitud y aprobación del formato actualizado de la solicitud de requerimientos</t>
  </si>
  <si>
    <t>Formato aprobado</t>
  </si>
  <si>
    <t>SSC - DIATT / SGC - Subdirección Financiera / OTIC</t>
  </si>
  <si>
    <t xml:space="preserve">SUBSECRETARÍA DE SERVICIO A LA CIUDADANÍA/SUBSECRETARÍA DE GESTIÓN CORPORATIVA/
OTIC
</t>
  </si>
  <si>
    <t>SSC - DIATT / SGC - SUBDIRECCIÓN FINANCIERA / OTIC</t>
  </si>
  <si>
    <r>
      <rPr>
        <sz val="7"/>
        <color rgb="FF000000"/>
        <rFont val="Arial"/>
      </rPr>
      <t xml:space="preserve">05/01/2023 El 28 de septiembre se realizó una mesa de trabajo con la interventoría y servidores de la DIATT con el fin de revisar el formato de solicitud de requerimientos la cual quedo aprobada y registrada en el acta de reunión y el 30 de septiembre se realizó la socialización a toda la Entidad del formato por medio de correo electrónico. Se evidencia en la carpeta compartida suministrada por email y en el siguiente link se encuentra el repositorio de los requerimientos que se realizan https://drive.google.com/drive/folders/0AEm4C-KsxYsQUk9PVA .
Lo anterior permite evidenciar el cumplimiento de la acción por lo que se procede con el respectivo </t>
    </r>
    <r>
      <rPr>
        <b/>
        <sz val="9"/>
        <color rgb="FF000000"/>
        <rFont val="Arial"/>
      </rPr>
      <t>cierre de la acción</t>
    </r>
    <r>
      <rPr>
        <sz val="9"/>
        <color rgb="FF000000"/>
        <rFont val="Arial"/>
      </rPr>
      <t>; su eficacia  y efectividad se evaluará en una próxima revisión al proceso.
7/12/2022: La dependencia no reportó evidencias en este corte.
8//11/2022: La dependencia no reportó evidencias en este corte.
7/10/2022: Por medio del oficio 202242008288861 del 1 de septiembre de 2022 se solicitó a la Interventoría la actualización del formato de solicitud de requerimientos.
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
El viernes 30 de septiembre de 2022 se realizó la socialización a toda la Entidad del formato por medio de correo electrónico.
Por lo anterior, se aportaron las siguientes evidencias:
- Oficio 202242008288861 del 1 de septiembre del 2022.
- Acta de reunión de revisión, ajuste y aprobación del formato de solicitud de requerimiento – Anexo 22.
- Formato ajustado y aprobado – Anexo 22.
7/09/2022: La dependencia no reportó evidencias en este corte.
5/08/2022: La dependencia no reportó evidencias en este corte.</t>
    </r>
  </si>
  <si>
    <t>Realizar seguimiento trimestral del tablero de control donde se almacena la información de los requerimientos realizados a la ETB.</t>
  </si>
  <si>
    <t>Seguimiento trimestral a los requerimientos realizados a la ETB, a través del tablero de control</t>
  </si>
  <si>
    <t>(Nº de seguimientos trimestrales realizados / Nº de seguimientos planeados)*100</t>
  </si>
  <si>
    <t>Edwin Fernando Beltrán</t>
  </si>
  <si>
    <r>
      <rPr>
        <sz val="7"/>
        <color rgb="FF000000"/>
        <rFont val="Arial"/>
      </rPr>
      <t>12/05/2023: Periódicamente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Por lo anterior se aportan las siguientes evidencias: - Oficios periódicos enviados a la interventoría de seguimiento a los requerimientos pendientes
por entregar. - Respuesta de la interventoría a los oficios de seguimiento enviados por la DIATT. - Excel con el registro de requerimientos a corte de 31 de marzo
05/01/2023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se evidencia en la carpeta compartida anexa en el email. Lo anterior permite evidenciar el cumplimiento de la acción por lo que se procede con el respectivo</t>
    </r>
    <r>
      <rPr>
        <b/>
        <sz val="9"/>
        <color rgb="FF000000"/>
        <rFont val="Arial"/>
      </rPr>
      <t xml:space="preserve"> cierre de la acción
</t>
    </r>
    <r>
      <rPr>
        <sz val="9"/>
        <color rgb="FF000000"/>
        <rFont val="Arial"/>
      </rPr>
      <t>7/12/2022: La dependencia no reportó evidencias en este corte.
8//11/2022: La dependencia no reportó evidencias en este corte.
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
Por lo anterior se aportan las siguientes evidencias:
- Informe trimestral (julio, agosto y septiembre).
- Oficios periódicos enviados a la interventoría de seguimiento a los requerimientos pendientes por entregar.
7/09/2022: La dependencia no reportó evidencias en este corte.
5/08/2022: La dependencia no reportó evidencias en este corte.</t>
    </r>
  </si>
  <si>
    <t>Crear e implementar repositorio virtual donde se almacenen los requerimientos y sus soportes de ejecución.</t>
  </si>
  <si>
    <t>Repositorio virtual creado e implementado.</t>
  </si>
  <si>
    <t>Repositorio creado e implementado.</t>
  </si>
  <si>
    <t>OTIC / SSC - DIATT / SGC - Subdirección Financiera</t>
  </si>
  <si>
    <t>OTCI
SUBSECRETARÍA DE SERVICIO A LA CIUDADANÍA
SUBSECRETARÍA DE GESTIÓN CORPORATIVA</t>
  </si>
  <si>
    <t>OTIC / SSC - DIATT / SGC - SUBDIRECCIÓN FINANCIERA</t>
  </si>
  <si>
    <t>Yancy Urbano/Edgar Gonzalez</t>
  </si>
  <si>
    <r>
      <rPr>
        <sz val="7"/>
        <color rgb="FF000000"/>
        <rFont val="Arial"/>
      </rPr>
      <t xml:space="preserve">10/01/2023- De acuerdo a solicitud e cierre de la acción realiza creación del repositorio virtual para almacenar los requerimientos solicitados a ETB donde se realiza el cargue de los PDF de los requerimientos solicitados por la SDM a ETB desde el 01 de julio 2022. 
Evidencia en el Link de acceso al repositorio: 
https://drive.google.com/drive/folders/0AEm4C-KsxYsQUk9PVA, Lo anterior permite evidenciar el cumplimiento de la acción por lo que se procede con el respectivo </t>
    </r>
    <r>
      <rPr>
        <b/>
        <sz val="7"/>
        <color rgb="FF000000"/>
        <rFont val="Arial"/>
      </rPr>
      <t xml:space="preserve">cierre de la acción. </t>
    </r>
    <r>
      <rPr>
        <sz val="7"/>
        <color rgb="FF000000"/>
        <rFont val="Arial"/>
      </rPr>
      <t xml:space="preserve">
7/10/2022 Nataly Tenjo Vargas: Se realizó la creación del repositorio virtual para almacenar los requerimientos solicitados a ETB y en el transcurso de octubre se va a realizar el cargue de los PDF de los requerimientos solicitados por la SDM a ETB desde el 01 de julio 2022.
Por lo anterior se aportan las siguientes evidencias:
- Link de acceso al repositorio. https://drive.google.com/drive/folders/0AEm4C-KsxYsQUk9PVA
- Pantallazo de la creación del repositorio.
9/09/2022: La dependencia no reportó evidencias en este corte
9/08/2022: La dependencia no reportó evidencias en este corte.</t>
    </r>
  </si>
  <si>
    <t>3.2.2.7.4</t>
  </si>
  <si>
    <t>Hallazgo administrativo, por cuanto la SDM no tenía archivada una (1) cotización de dos (2) mencionadas en las respuestas de requerimientos del ejercicio auditor, lo que denota debilidades en la gestión documental de la entidad. .......</t>
  </si>
  <si>
    <t>Desconocimiento de la Gestión documental y del proceso contractual por parte de los funcionarios y contratistas de las dependencias involucradas.</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</si>
  <si>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</si>
  <si>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Solicitudes de socialización</t>
  </si>
  <si>
    <t>Solicitudes de socialización realizadas</t>
  </si>
  <si>
    <r>
      <rPr>
        <sz val="7"/>
        <color rgb="FF000000"/>
        <rFont val="Arial"/>
      </rPr>
      <t xml:space="preserve">05/01/2023 Se socialización del proceso de Contratación el 19/12/2022, con los servidores de las dependencias de DIATT, SF, OTICS, evidencia en la lista de asistencia con la evaluación
Se observó la capacitación Gestión Documental Documentos Contratación, el 19/12/2022, Listado de asistencia y evaluación, se evidencian en la carpeta compartida en el email; Lo anterior permite evidenciar el cumplimiento de la acción por lo que se procede con el respectivo </t>
    </r>
    <r>
      <rPr>
        <b/>
        <sz val="9"/>
        <color theme="1"/>
        <rFont val="Arial"/>
      </rPr>
      <t>cierre de la acción.</t>
    </r>
    <r>
      <rPr>
        <sz val="9"/>
        <color theme="1"/>
        <rFont val="Arial"/>
      </rPr>
      <t xml:space="preserve">
7/12/2022: La dependencia no reportó evidencias en este corte.
8//11/2022: La dependencia no reportó evidencias en este corte.
7/10/2022: La DIATT reportó que  las socializaciones se solicitarán en el 4° trimestre de 2022.
7/09/2022: La dependencia no reportó evidencias en este corte.
5/08/2022: La dependencia no reportó evidencias en este corte.</t>
    </r>
  </si>
  <si>
    <t>Hallazgo administrativo por falta de conciliación entre dependencias y falta de depuración contable de los rubros de cartera no tributaria.</t>
  </si>
  <si>
    <t>Ausencia de conciliación y depuración periódica de algunos rubros contables por falta de comunicación oportuna y efectiva entre las dependencias que generan información con destino a los estados financieros de la entidad.</t>
  </si>
  <si>
    <t>Realizar conciliación trimestral entre las dependencias mediante el diligenciamiento del formato de conciliación contable establecido en el Sistema de Gestión de Calidad.</t>
  </si>
  <si>
    <t>Número de conciliaciones de cuentas contables realizadas</t>
  </si>
  <si>
    <t>(Número de formatos de conciliación diligenciados en el periodo / Total de conciliaciones programadas en el periodo)*100</t>
  </si>
  <si>
    <t>Sub. Financiera / Todas las dependencias generadoras del hecho económico</t>
  </si>
  <si>
    <t>SUB. FINANCIERA / TODAS LAS DEPENDENCIAS GENERADORAS DEL HECHO ECONÓMICO</t>
  </si>
  <si>
    <t xml:space="preserve">7/03/2023: Como avance en el cumplimiento de las acciones definidas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Se realiza mensualmente la conciliación de esta cuenta, a la fecha se encuentra conciliado el mes de enero del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Se realiza mensualmente la conciliación de esta cuenta, a la fecha se encuentra conciliado el mes de enero del 2023.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Se realiza por primera vez la conciliación de esta cuenta, producto del avance de las mesas de trabajo realizadas durante la vigencia 2022.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En el mes de enero no se registra cambio en los cambios contables del periodo, se mantiene el saldo a diciembre 31 de 2022.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Se realiza mensualmente la conciliación de esta cuenta, a la fecha se encuentra conciliado el mes de enero del 2023.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noviembre y diciembre de 2022.
Se realiza mensualmente la conciliación de esta cuenta, a la fecha se encuentra conciliado el mes de enero del 2023.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16 registro en la cuenta 1-3-11-90-005-013. - Subasta No. 15 registro en la cuenta 1-3-11-90-005-013. - Subasta No. 14 registro en la cuenta 1-3-11-90-005-013.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Se realiza mensualmente la conciliación de esta cuenta, a la fecha se encuentra conciliado el mes de diciembre del 2022.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https://drive.google.com/drive/u/1/folders/1ce2FKb0VMrobRxUkfir2vXJU-rzKmlWf
De acuerdo con la gestión evidenciada,  se recomienda el cierre de la misma.
7/02/2023: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6/01/2023: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diciembre, se recibió de la referida Subdirección, el archivo de recaudo por concepto de permiso de acceso al área con restricción vehicular, correspondiente al mes de noviembre, este se revisó frente a los valores registrados en el archivo de ingresos por PSE del mismo mes, sin encontrar diferencias, en consecuencia, se elaboró y firmó la respectiva conciliación. Para el mes de noviembre se elaboró y firmó la respectiva conciliación, así como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noviembre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y noviembre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466949y 466950.
Cuenta 131145 - Derechos de explotación no relacionados con la infraestructura de transporte: Se han realizado conciliaciones, con respecto a las cuentas y periodos que a continuación se relacionan:
- 131145001 Registro Distrital de Conductores: Conciliaciones enero a octubre.
- 131145002 Registro Distrital Automotor: Conciliaciones enero a octubre.
- 131145003 Registro de Tarjetas de Operación: Conciliaciones enero a octubre.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noviembre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de 2022.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Se remite en el enlace drive; libro auxiliar por terceros de las referidas cuentas contables, así como informe remitido por la Dirección de Servicio al Ciudadano insumo para identificar los vehículos que salen a subasta y cuánto se recupera con la venta por chatarra.
249040006 saldos a favor de beneficiarios: se realizó conciliación para el mes de noviembre, se remite en carpeta drive la respectiva conciliación y legalización de las subastas de vehículos inmovilizados.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t>
  </si>
  <si>
    <t>Realizar trimestralmente mesas de trabajo de revisión y depuración de saldos de la cuenta contable 131101 Tasas.</t>
  </si>
  <si>
    <t>Número de mesas de trabajo realizadas</t>
  </si>
  <si>
    <t>(Número de mesas trabajo realizadas en el periodo/ Total de mesas de trabajo programadas en el periodo)*100</t>
  </si>
  <si>
    <t>Subdirección Financiera / Subdirección de Transporte Privado</t>
  </si>
  <si>
    <t>SUBDIRECCIÓN FINANCIERA / SUBDIRECCIÓN DE TRANSPORTE PRIVADO</t>
  </si>
  <si>
    <t>7/02/2023: En cumplimiento de la acción se tiene lo siguiente:
Tasas: a. Pico y placa solidario: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A partir de la recepción del informe de recaudo por concepto de permiso de acceso al área con restricción vehicular por parte de la Subdirección de Transporte Privado, así como del archivo de ingresos por PSE consolidado por la Subdirección Financiera, se elaboró la respectiva conciliación a diciembre 31 de 2022.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Una vez recibido el informe de ingresos por cuentas de enlace remitido por la Secretaría Distrital de Hacienda se procedió a elaborar la conciliación del mes de diciembre la cual se reporta en el drive.
Una vez realizadas todas las acciones detalladas en el presente hallazgo y teniendo en cuenta que éstas conllevaron tareas que son relevantes para el proceso contable como el hecho de mantener el control sobre los saldos arrojados en las cuentas contables del presente hallazgo, a través de las respectivas conciliaciones contables, logrando así identificar las diferencias, hacer seguimiento y buscar soluciones para que los saldos reflejen la realidad económica de los hechos. Es por lo anterior, que la Subdirección Financiera solicitó el cierre de hallazgo, toda vez que además de lograr el cumplimiento de las acciones, se crea el procedimiento que ha conducido a resultados perfectamente depurados y reales. En este sentido, se adjuntó el formato “Justificación cumplimiento hallazgo”, de igual forma, como soporte se anexó  la carpeta Drive, como soporte dos (2) carpetas denominadas “Tasas de semaforización” y “Tasa pico y placa solidario” con los respectivos documentos  Evidencias de la acción disponibles en: https://drive.google.com/drive/u/1/folders/1dz84LPkyGudBj6EC4UvLAX-Gy47su5fu.  
De acuerdo con la gestión evidenciada,  se recomienda el cierre de la misma.
6/01/2023: En cumplimiento de la acción se tiene lo siguiente:
Tasas: a.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Frente a la conciliación del mes de diciembre se espera el informe de ingresos por cuentas de enlace remitido por la Secretaría de Hacienda Distrital para la elaboración y firma, la respectiva conciliación se reportará en el seguimiento con corte 31 de enero de 2023.
En la carpeta Drive, se adjuntan como soporte dos (2) carpetas denominadas “Tasas de semaforización” y “Tasa pico y placa solidario” con los respectivos documentos.
7/12/2022: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Con respecto a lo transcurrido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realizó la conciliación del mes de octubre. Como soporte, se adjuntan las conciliaciones debidamente firmadas. 
En el enlace de la carpeta Drive, se adjuntan como soporte dos (2) carpetas denominadas “Tasas de semaforización” y “Tasa pico y placa solidario” con los respectivos documentos.
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
Con respecto a la tasa de semaforización, durante el tercer trimestre de 2022 se realizaron las conciliaciones correspondientes a los meses de julio, agosto y septiembre, las cuales se adjuntan.
En el enlace de la carpeta Drive, se adjuntan -como soporte de lo anterior- dos (2) carpetas denominadas “Tasas de semaforización” y “Tasa pico y placa solidario”.
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</si>
  <si>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Elaborar y ejecutar cronograma de depuración de los rubros contables de acuerdos de pago y sanciones.</t>
  </si>
  <si>
    <t>Cronograma depuración de los rubros contables elaborado y ejecutado.</t>
  </si>
  <si>
    <t>(Cronograma depuración de rubros contables elaborado y ejecutado / Cronograma de depuración de rubros contables planificado)*100</t>
  </si>
  <si>
    <t>Subdirección Financiera / Todas las dependencias generadoras del hecho económico</t>
  </si>
  <si>
    <t>7/02/2023: En cumplimiento de la acción se tiene lo siguiente: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Conciliaciones y Comprobantes No. 466949 y No. 466950.
De la misma manera se adjunta en la carpeta de diciembre 2022 la conciliación correspondiente a las cuentas de cartera a diciembre 31 de 2022.
Soportes del avance en el cumplimiento de la acción disponibles en:
https://drive.google.com/drive/u/1/folders/1jpI2lthbtSZchQP_9_xbsONJvn2ltBVi
Basados en el cumplimiento de las acciones propuestas del hallazgo, y teniendo en cuenta el resultado del ejercicio el cual concluye con las conciliaciones de las cuentas de cartera correspondientes al presente hallazgo, a través del formato implementado (PA03-PR02-F01 - Conciliación Contable), inmerso en el procedimiento de conciliación contable, PA03-POR02, la Subidirección Financiera solicitó el cierre del hallazgo, toda vez que además de cumplirse con las acciones, queda el ejercicio de verificar los saldos contables con los hechos económicos de la Entidad, como insumo de los estados financieros de la SDM.
Por lo anteriormente expuesto, la Subdirección Financiera reportó el cumplimiento de la acción y solicitó el respectivo cierre, mediante el formato Justificación de Cumplimiento de Hallazgo. De acuerdo con la gestión evidenciada,  se recomienda el cierre de la misma
6/01/2023:  Como avance en el cumplimiento de la acción definida en el plan de mejoramiento, se definió cronograma de depuración para los rubros contables de acuerdos de pago y sanciones, a partir de agosto hasta diciembre de 2022.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 Comprobante No. 466949 y 466950
7/12/2022: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Con respecto al rubro de sanciones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8/11/2022: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Con respecto al rubro de sanciones durante el mes de octubre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Como soportes se adjuntan; acta de reunión de conciliación de transporte público del 12-10-2022 y borrador de acta del Comité Técnico de Sostenibilidad Contable.
Soportes del avance en el cumplimiento de la acción disponibles en: https://drive.google.com/drive/folders/190T7MJs9_5y91ZsV_XJ7hvtDa2y8ZmOr?usp=sharing
7/10/2022: Como avance en el cumplimiento de la acción definida en el plan de mejoramiento, se definió cronograma de depuración para los rubros contables de acuerdos de pago y sanciones, a partir de agosto hasta diciembre de 2022.
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
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05, 13 y 22 de septiembre. De igual forma, se adjunta cronograma de depuración rubros contables.
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</si>
  <si>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Elaborar y divulgar un instructivo que defina la manera como las dependencias deben reportar los hechos económicos que afectan los estados financieros.</t>
  </si>
  <si>
    <t>Instructivo de reporte de hechos económicos elaborado y divulgado</t>
  </si>
  <si>
    <t>Instructivo elaborado y divulgado</t>
  </si>
  <si>
    <t>Subdirección Financiera</t>
  </si>
  <si>
    <t>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
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
7/9/2022: La dependencia no reportó evidencias en este corte.
5/08/2022: La dependencia no reportó evidencias en este corte.</t>
  </si>
  <si>
    <t>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t>
  </si>
  <si>
    <t>Entrega del reporte de deterioro de cuentas por cobrar por parte de la dependencia responsable fuera de los términos requeridos, lo que no permite al área contable la oportunidad en la revisión.</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</si>
  <si>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</si>
  <si>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Reporte de deterioro de cuentas por cobrar elaborado y remitido</t>
  </si>
  <si>
    <t>Reporte elaborado y remitido en el periodo</t>
  </si>
  <si>
    <t>Dir. de Gestión de Cobro / Todas las dependencias generadoras de cartera</t>
  </si>
  <si>
    <t>DIR. DE GESTIÓN DE COBRO / TODAS LAS DEPENDENCIAS GENERADORAS DE CARTERA</t>
  </si>
  <si>
    <t xml:space="preserve">08/02/2023. Se evidenció que la Dirección de Gestión de Cobro realizó el cálculo del deterioro de cartera de la vigencia 2022, el mismo contiene el deterioro por solicitud, esto es, lo registrado en SICON y lo que no está registrado en SICON del área de contabilidad de la Entidad. Este informe fue remitido  a la Subdirección Financiera SF el 14 de enero de 2023 vía correo electrónico. Por lo anterior, se procede al cierre de la acción, no obstante a ello, se observó que el mismo fue enviado a la SF fuera del tiempo establecido, ya que se planteó que debía enviarse a mas tardar el quinto día hábil del mes siguiente al periodo reportado, esto es, el 06 de enero de 2023. 
11/01/2023.  En el mes de diciembre no se presentaron avances frente a esta acción, ya que indica el área que el informe de deterioro de cuentas por cobrar se realiza una única vez, es decir que se efectuará en el mes de enero de 2023                    
15/12/2022. En el mes de noviembre no se presentaron avances frente a esta acción, ya que indica el área que el informe de deterioro de cuentas por cobrar se realiza una única vez, es decir que se efectuará en el mes de enero de 2023.                                                
09/11/2022. En el mes de octubre no se presentaron avances frente a esta acción                                                                                                06/10/2022. En el mes de septiembre no se presentaron avances frente a esta acción, toda vez que el informe de deterioro de cuentas por cobrar se realiza una única vez, es decir  en el mes de enero de 2023.                                                                                                                                         7/09/2022: En el mes de agosto no se presentaron avances frente a esta acción,toda vez que el informe de deterioro de cuentas por cobrar se realiza una única vez, es decir  en el mes de enero de 2023.  .
08/08/2022: El informe de deterioro de cuentas por cobrar se realiza una unica vez, es decir en el mes de enero de 2023. </t>
  </si>
  <si>
    <t>Ausencia de conciliación de los saldos por concepto de deterioro acumulado de cuentas por cobrar entre la Subdirección Financiera y la Dirección de Gestión de Cobro.</t>
  </si>
  <si>
    <t>Revisar el reporte anual del deterioro de cuentas por cobrar entre las dependencias generadoras de cartera y la Subdirección Financiera, con el fin de verificar la información suministrada.</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</si>
  <si>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</si>
  <si>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</si>
  <si>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Subdirección Financiera / Dirección Gestión cobro / Todas las dependencias generadoras de cartera</t>
  </si>
  <si>
    <t>SUBDIRECCIÓN FINANCIERA / DIRECCIÓN GESTIÓN COBRO / TODAS LAS DEPENDENCIAS GENERADORAS DE CARTERA</t>
  </si>
  <si>
    <t>Guillermo Delgadillo Molano / Nataly Tenjo Vargas</t>
  </si>
  <si>
    <r>
      <rPr>
        <sz val="7"/>
        <color rgb="FF000000"/>
        <rFont val="Arial"/>
      </rPr>
      <t xml:space="preserve">7/03/2023: Posterior a la remisión por parte de la Dirección de Gestión de Cobro del reporte del deterioro de cuentas por cobrar, determinado en la acción 1 del presente hallazgo, la Subdirección Financiera toma en cuenta dichos reportes y procede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Adicionalmente, se evidenció la conciliación de la cuenta Deterioro Acumulado a 31 de diciembre de 2022, realizada entre la Subdirección Financiera y la Dirección de Gestión de Cobro. Por otra parte, se evidenció acta de revisión del reporte anual del deterioro de cartera, entre las Dirección de Gestión de Cobro y la Subdirección Financiera 
La Subdirección reportó el cumplimiento de la acción y solicitó el respectivo cierre. De acuerdo con la gestión evidenciada,  se recomienda el cierre de la misma
7/02/2023: Posterior a la remisión por parte de la Dirección de Gestión de Cobro del reporte del deterioro de cuentas por cobrar, determinado en la acción 1 del presente hallazgo, la Subdirección Financiera tomó en cuenta dichos reportes y procedió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6/01/2023: Posterior a la remisión por parte de la Dirección de Gestión de Cobro del reporte del deterioro de cuentas por cobrar, determinado en la acción 1 del presente hallazgo, la Subdirección Financiera revisará en enero de 2023 el referido documento.
7/12/2022: Seguimiento Nataly Tenjo. La dependencia no reportó evidencias en este corte.
8/11/2022: Seguimiento Nataly Tenjo. Acción inicia el 23 de enero de 2023.
7/10/2022: Seguimiento Nataly Tenjo. La dependencia no reportó evidencias en este corte.
7/09/2022 </t>
    </r>
    <r>
      <rPr>
        <b/>
        <sz val="9"/>
        <color theme="1"/>
        <rFont val="Arial"/>
      </rPr>
      <t>Seguimiento</t>
    </r>
    <r>
      <rPr>
        <sz val="9"/>
        <color theme="1"/>
        <rFont val="Arial"/>
      </rPr>
      <t xml:space="preserve">: </t>
    </r>
    <r>
      <rPr>
        <b/>
        <sz val="9"/>
        <color theme="1"/>
        <rFont val="Arial"/>
      </rPr>
      <t>Guillermo Delgadillo</t>
    </r>
    <r>
      <rPr>
        <sz val="9"/>
        <color theme="1"/>
        <rFont val="Arial"/>
      </rPr>
      <t xml:space="preserve">. SGJ  La acción depende del informe de deterioro de cuentas por cobrar, es decir que la misma se realizará en el mes enero de 2023. 
7/9/2022: </t>
    </r>
    <r>
      <rPr>
        <b/>
        <sz val="9"/>
        <color theme="1"/>
        <rFont val="Arial"/>
      </rPr>
      <t>Seguimiento Nataly Tenjo</t>
    </r>
    <r>
      <rPr>
        <sz val="9"/>
        <color theme="1"/>
        <rFont val="Arial"/>
      </rPr>
      <t>. La dependencia no reportó evidencias en este corte.
5/08/2022: La dependencia no reportó evidencias en este corte.</t>
    </r>
  </si>
  <si>
    <t>3.3.1.1.3</t>
  </si>
  <si>
    <t>Hallazgo administrativo por diferencias entre los valores reportados en los actos administrativos aprobados por la SDM y los registros contables e incorrecta contabilización, de la baja en cuentas por cobrar vigencia 2021.</t>
  </si>
  <si>
    <t>Ausencia de seguimiento oportuno al registro contable de actos administrativos que dan de baja cuentas por cobrar.</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</si>
  <si>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</si>
  <si>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Número de actas de mesas de trabajo elaboradas</t>
  </si>
  <si>
    <t>(Número de actas de mesas de trabajo elaboradas en el periodo / Total mesas de trabajo programadas en el periodo)*100</t>
  </si>
  <si>
    <t>7/02/2023: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acta de mesa de trabajo de 29 diciembre de 2022, anexo de aplicación y resolución de depuración del 9 de febrero, con resolución No. 344759 “Por la cual se adopta la recomendación del comité de sostenibilidad contable y se ordena la depuración de unas partidas contables”.
Soportes del avance en el cumplimiento de la acción disponibles en:
https://drive.google.com/drive/folders/10Q5R2LlPr1X0PUyXousW8h3Xqyb2Fzi3?usp=share_link
Dando cumplimiento a las acciones propuestas en el presente plan de mejoramiento, la Subdirección Financiea solicitó el cierre del presente hallazgo, mediante el formato Justificación de Cumplimiento de Hallazgo. De acuerdo con la gestión evidenciada,  se recomienda el cierre de la misma.
6/01/2023: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anexo de aplicación y resolución de depuración No. 344759 “Por la cual se adopta la recomendación del comité de sostenibilidad contable y se ordena la depuración de unas partidas contables”.
7/12/2022: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servirá de insumo para elaborar el anexo de aplicación y la respectiva resolución. En línea con lo anterior, se realizará mesa de trabajo en el mes de diciembre entre la Dirección de Gestión de Cobro y la Subdirección Financiera, con el fin de revisar las diferencias entre lo aprobado y lo efectivamente aplicado.
,
Se adjunta como soporte correo electrónico remitido a la ETB-SICON el 29 de noviembre de 2022.
8/11/2022: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así como, la elaboración de la resolución de depuración y del anexo de aplicación. 
En línea con lo anterior, una vez se lleve a cabo lo correspondiente a la aplicación de depuración en SICON, se realizará mesa de trabajo en el mes de diciembre entre la Dirección de Gestión de Cobro y la Subdirección Financiera, con el fin de revisar las diferencias entre lo aprobado y lo efectivamente aplicado.
Se adjunta como soporte borrador del acta del Comité Técnico de Sostenibilidad Contable.
7/10/2022: Durante el mes de septiembre de 2022, no se generaron resoluciones de depuración que afecten las cuentas por cobrar
7/9/2022: Durante el mes de agosto de 2022, no se generaron resoluciones de depuración que afecten las cuentas por cobrar
5/08/2022: durante el mes de julio de 2022, no se generaron resoluciones de depuración que afecten las cuentas por cobrar.</t>
  </si>
  <si>
    <t>Inadecuado registro contable de la baja en cuentas por cobrar.</t>
  </si>
  <si>
    <t>Realizar el ajuste contable relacionado con la baja de cuentas de acuerdo con el Manual de Política Contable.</t>
  </si>
  <si>
    <t>Ajuste contable de baja de cuentas elaborado</t>
  </si>
  <si>
    <t>Comprobante contable de baja de cuentas por cobrar elaborado.</t>
  </si>
  <si>
    <t>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</si>
  <si>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Generar anexo de aplicación a las Resoluciones de depuración el cual se presentará ante el Comité de Sostenibilidad Contable con el fin de informar las diferencias entre lo aprobado para saneamiento y lo efectivamente aplicado.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</si>
  <si>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</si>
  <si>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</si>
  <si>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Dirección de Gestión de Cobro / Subd. Financiera / Dependencias que impulsen depuración contable</t>
  </si>
  <si>
    <t>SUBSECRETARÍA DE GESTIÓN JURÍDICA
SUBSECRETARÍA DE GESTIÓN CORPORATIVA</t>
  </si>
  <si>
    <t>DIRECCIÓN DE GESTIÓN DE COBRO / SUBD. FINANCIERA / DEPENDENCIAS QUE IMPULSEN DEPURACIÓN CONTABLE</t>
  </si>
  <si>
    <r>
      <rPr>
        <sz val="7"/>
        <color rgb="FF000000"/>
        <rFont val="Arial"/>
      </rPr>
      <t>7/03/2023: Con respecto a la acción definida en el plan de mejoramiento,  una vez realizada la depuración de acuerdos de pago,  conforme a las metodologías estipuladas se realizó el anexo de aplicación de depuración de cartera acuerdos de pago; en el mes de noviembre se aplicó en SICON la depuración de la cartera acuerdos de pago aprobada en el Comité Técnico de Sostenibilidad Contable del 28 de octubre de 2022, en este sentido, el anexo de aplicación fue presentado por parte de la Dirección de Gestión de Cobro en el Comité Técnico de Sostenibilidad Contable realizado en el mes de febrero de 2023. Se adjuntó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Actas de reuniones del 28 de octubre de 2022 y 22 de febrero de 2023 del Comité de Sostenibilidad Contable y Presentación de la metodología de trabajo depuración cartera.
Soportes del avance en el cumplimiento de la acción disponibles en:
https://drive.google.com/drive/u/1/folders/1tR6PvuntJ28NAAoghLSTAQnrEV9OLNUk
Dado el cumplimiento de las acciones asociadas al presente hallazgo, relacionadas con la emisión de resoluciones como resultado de la gestión de depuración de cuentas, se solicitó el cierre del presente hallazgo, mediante el formato Justificación de Cumplimiento de Hallazgo. De acuerdo con la gestión evidenciada,  se recomienda el cierre de la misma.
7/02/2023: Una vez realizada la depuración de acuerdos de pago y conforme a las metodologías estipuladas se realizó el anexo de aplicación de depuración de cartera acuerdos de pago,  se aporta como evidencia del cumplimiento de la acción de mejora, los siguientes documentos:
*Anexo aplicación depuración de cartera.
*Acta de reunión del 28 de octubre del Comité de Sostenibilidad Contable.
*Resolución 344759 de 2022 “Por la cual se adopta la recomendación del comité de sostenibilidad contable y se ordena la depuración de unas partidas contables”.
*Presentación de la metodología de trabajo depuración cartera.
6/01/2023: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t>
    </r>
    <r>
      <rPr>
        <b/>
        <sz val="7"/>
        <color rgb="FF00B0F0"/>
        <rFont val="Arial"/>
      </rPr>
      <t xml:space="preserve">. </t>
    </r>
    <r>
      <rPr>
        <sz val="7"/>
        <color rgb="FF000000"/>
        <rFont val="Arial"/>
      </rPr>
      <t xml:space="preserve">Se adjunta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Soportes del avance en el cumplimiento de la acción disponibles en:
https://drive.google.com/drive/u/1/folders/1tR6PvuntJ28NAAoghLSTAQnrEV9OLNUk
7/12/2022: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diciembre de 2022. Se adjunta como soporte archivo en formato Excel con el detalle de los valores aplicados en ETB-SICON (requerimiento 71083_22), informado mediante correo del 5 de diciembre de 2022 por parte de la Dirección de Gestión de Cobro.
9/11/2022 Seguimiento Nataly Tenjo Vargas: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la elaboración de la resolución de depuración y del anexo de aplicación. En línea con lo anterior, se estableció como compromiso que la Dirección de Gestión de Cobro presentará el anexo de aplicación en el próximo Comité a desarrollarse antes de finalizar la vigencia 2022.
Se adjunta como soporte borrador del acta del Comité Técnico de Sostenibilidad Contable.
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
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aplicación.Seguimiento Realizado Lliliana Montes 
5/08/2022: durante el mes de julio de 2022, no se llevó a cabo sesión del Comité de Sostenibilidad Contable Seguimiento Realizado por Nataly Tenjo
</t>
    </r>
  </si>
  <si>
    <t>3.3.1.1.4</t>
  </si>
  <si>
    <t>Hallazgo administrativo por falta de evaluación de la evidencia de deterioro, vida útil y método de depreciación, y diferencias en la información relativa a la depreciación acumulada de los bienes de uso público en servicio</t>
  </si>
  <si>
    <t>Ausencia de información documentada que de cuenta de la revisión de la vida útil de los bienes de uso público en servicio.</t>
  </si>
  <si>
    <t>Realizar actualización del documento "Actualización para la medición inicial de los bienes de uso público del sistema semafórico de la ciudad de Bogotá", para su aplicación en la medición posterior.</t>
  </si>
  <si>
    <t>Documento medición inicial y posterior de bienes de uso público elaborado y comunicado</t>
  </si>
  <si>
    <t>Documento elaborado y comunicado</t>
  </si>
  <si>
    <t>Subdirección de Semaforización / Subdirección Administrativa / Subdirección Financiera</t>
  </si>
  <si>
    <t>SUBDIRECCIÓN DE SEMAFORIZACIÓN / SUBDIRECCIÓN ADMINISTRATIVA / SUBDIRECCIÓN FINANCIERA</t>
  </si>
  <si>
    <t xml:space="preserve">Nataly Tenjo Vargas
</t>
  </si>
  <si>
    <r>
      <rPr>
        <sz val="7"/>
        <color rgb="FF000000"/>
        <rFont val="Arial"/>
      </rPr>
      <t>7/12/2022: En cumplimiento de la acción definida en el plan de mejoramiento y producto de la actualización del documento "Actualización para la medición inicial de los bienes de uso público del sistema semafórico de la ciudad de Bogotá", se elaboró y publicó en el Sistema Integrado de Gestión de la entidad documento denominado “Guía para la determinación y cálculo de las vidas útiles y el deterioro de los bienes de uso público – semaforización”; código: PA03-PR01-G01; versión: 1.0 del 30-11-2022. De igual forma, el referido documento se comunicó y socializó con los usuarios de las dependencias responsables de la depreciación y deterioro de los bienes de uso público mediante mesa de trabajo celebrada el 18 de noviembre de 2022.
La anterior guía permite establecer la vida útil de los bienes de uso público, las características técnicas, los programas de mantenimiento y la conclusión frente a la necesidad o no de realizar el deterioro de bienes de uso público pertenecientes al sistema semafórico de la ciudad de Bogotá.
Por lo anteriormente expuesto, se reporta el cumplimiento de la acción, por tal motivo se solicitó el respectivo cierre. Como soporte, se remite el documento denominado “Guía para la determinación y cálculo de las vidas útiles y el deterioro de los bienes de uso público – semaforización”; código: PA03-PR01-G01; versión: 1.0 del 30-11-2022, acta y lista de asistencia de reunión de socialización.
De acuerdo con la gestión evidenciada, se recomienda el cierre de la acción.
09/11/2022 : La Subd de semaforización aportó como avance de la acción actas de mesas de trabajo realizadas el 27/09/2022 y 13/10/2022 con la Subd Financiera, asi como borrador del documento "</t>
    </r>
    <r>
      <rPr>
        <i/>
        <sz val="9"/>
        <color theme="1"/>
        <rFont val="Arial"/>
      </rPr>
      <t>Actualización para la medición inicial de los bienes de uso público del sistema semafórico de la ciudad de Bogotá D.C</t>
    </r>
    <r>
      <rPr>
        <sz val="9"/>
        <color theme="1"/>
        <rFont val="Arial"/>
      </rPr>
      <t>." la accion se encuenta en terminos.
09//11/2022: La dependencia no reportó evidencias en este corte.
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
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
La información recibida se está revisando por el equipo contable, en consecuencia, a más tardar en la segunda semana del mes de octubre se remitirá a las áreas técnicas un plan de trabajo con el fin de revisar, y si es del caso solicitar el ajuste del documento remitido.
Por lo anteriormente expuesto, se adjunta como evidencia Oficio SDM 202261208266631, comunicado de respuesta SHD 2022EE456631O1, correo electrónico “Actualización para la medición inicial de los bienes de uso público del sistema semafórico”.
7/9/2022: La dependencia no reportó evidencias en este corte.
5/08/2022: La dependencia no reportó evidencias en este corte.</t>
    </r>
  </si>
  <si>
    <t>Ausencia de conciliación de los saldos correspondientes a la depreciación acumulada de bienes de uso público, entre el área contable y de almacén.</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</si>
  <si>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</si>
  <si>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Número de actas de mesas de trabajo de validación de bases de datos de depreciación realizadas.</t>
  </si>
  <si>
    <t>Subdirección Administrativa / Subdirección Financiera</t>
  </si>
  <si>
    <t>SUBDIRECCIÓN ADMINISTRATIVA / SUBDIRECCIÓN FINANCIERA</t>
  </si>
  <si>
    <t xml:space="preserve">6/01/2023: En cumplimiento de la acción definida en el plan de mejoramiento, se han desarrollado mesas de trabajo internas en la Secretaría Distrital de Movilidad, entre las áreas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Como soporte de lo anterior a continuación se relacionan las mesas de trabajo mensuales, cuyas actas se encuentran disponibles en el enlace drive:
- Mesa de trabajo del 27 de julio de 2022.
- Mesa de trabajo del 12 de agosto de 2022.
- Mesa de trabajo del 28 de septiembre de 2022.
- Mesa de trabajo del 20 de octubre de 2022.
- Mesas de trabajo del 15 y 24 de noviembre de 2022.
- Mesa de trabajo del 26 y 28 de diciembre de 2022.
En relación con la mesa de trabajo del 26 de diciembre de 2022, en esta se estableció como compromiso por parte de OTIC el apoyo en la validación de los requerimientos necesarios para continuar con el proceso de actualización de la información en los sistemas, así como, el compromiso entre la Subdirección Administrativa y Financiera de realizar los ajustes contables correspondientes al cálculo de la depreciación de los bienes, los cuales se deberán reflejar en los estados Financieros de la vigencia 2022.
Con respecto a la mesa de trabajo del 28 de diciembre de 2022 se revisaron los saldos con respecto a la cuenta contable 1785 “Depreciación acumulada bienes de uso público” entre el módulo SAI y el módulo LIMAY contable observando la coincidencia de los saldos, los cuales se evidencian en los estados financieros con corte 30 de noviembre de 2022, así como, la conciliación con almacén. Se remite formato de conciliación contable de la referida cuenta.
Por lo anteriormente expuesto, la Subdirección Financiera reportó el cumplimiento de la acción, por tal motivo solicitó el respectivo cierre.
De acuerdo con la gestión evidenciada, se recomienda el cierre de la acción.
7/12/2022: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noviembre se realizó mesa de trabajo entre la Subdirección Administrativa, Subdirección Financiera y la Oficina de Tecnologías de la información y las comunicaciones, con el fin de validar y verificar el proceso de recálculo de depreciación; de las 235 placas enviadas en la vigencia 2020 a las cuales se les asignó nueva vida útil estimada con fecha 20/12/2020, como también se solicitó verificar el cálculo de depreciación con las placas de devolutivos por Detalle de las (cuentas 16-1710 BUP-1970 Intangibles) recordando los parámetros definidos en el proceso de depreciación del Módulo SAI, para los ingresos con fecha posterior al 02/01/2018 después de la implementación del Nuevo Marco Normativo Contable, y la vida útil registrada en los ingresos de almacén SAE en la columna vida útil con corte 30 de septiembre 2022. 
De igual forma, se estableció plan de trabajo para el mes de noviembre y principios de diciembre para el cálculo de la depreciación de las placas que se encuentran en las cuentas contables 1685, 1785 y 1975 con corte a 31 de octubre de 2022.
Se adjunta como soporte las actas de reunión realizadas el 15 y 24 de noviembre de 2022, así mismo, las actas reportadas en seguimientos anteriores correspondientes a los meses de julio, agosto, septiembre y octubre.
8/11/2022: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octubre se realizó mesa de trabajo entre la Subdirección Administrativa, Subdirección Financiera, y Oficina de Tecnologías de la información y las comunicaciones, con el fin de realizar el plan de trabajo en el proceso de recálculo de depreciación; recomendando iniciar con la verificación de 235 placas enviadas en la vigencia de 2020 a las cuales se les asignó nueva vida útil estimada con fecha 20/12/2020, como también se solicitó verificar el cálculo de depreciación con las placas de devolutivos por Detalle D (cuentas 16-1710 BUP-1970 Intangibles) recordando los parámetros definidos en el proceso de depreciación del Módulo SAI, para los ingresos con fecha posterior al 02/01/2018 después de la implementación del NMNC, y la vida útil registrada en los ingresos de almacén SAE en la columna vida útil con corte 30 de septiembre 2022. 
Se adjunta como soportes acta de reunión realizada en el mes de octubre, así mismo, las actas reportadas en seguimientos anteriores correspondientes a los meses de julio, agosto y septiembre.
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
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Martinez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</si>
  <si>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Falta de claridad con respecto a la normatividad aplicable a los bienes de uso público entre entidades distritales.</t>
  </si>
  <si>
    <t>Realizar consulta a la Secretaria Distrital de Hacienda referente a la normatividad aplicable para el deterioro de bienes de uso público en las entidades del sector central en el Distrito Capital.</t>
  </si>
  <si>
    <t>Solicitud concepto normatividad aplicable al deterioro de bienes de uso público elaborado y enviado</t>
  </si>
  <si>
    <t>Oficio de solicitud elaborado y enviado en el periodo.</t>
  </si>
  <si>
    <t>Subdirección Financiera / Subdirección Administrativa</t>
  </si>
  <si>
    <t>SUBDIRECCIÓN FINANCIERA / SUBDIRECCIÓN ADMINISTRATIVA</t>
  </si>
  <si>
    <t>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
Producto de lo anterior, se recibió respuesta al referido oficio mediante comunicado SHD 2022EE456631O1 del 30 de septiembre de 2022, el cual se tendrá en cuenta para aplicar en la medición posterior de los bienes de uso publicó al cierre de la vigencia.
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
De acuerdo con la gestión evidenciada,  se recomienda el cierre de la misma.
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</si>
  <si>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Hallazgo administrativo por error en el registro contable de la Resolución No. 87445 de 2021 proceso No. 2011-00410 Id. 675958</t>
  </si>
  <si>
    <t>Falta de verificación y análisis oportuno de los actos administrativos, con antelación al reconocimiento contable de los hechos económicos.</t>
  </si>
  <si>
    <t>Efectuar los registros correspondientes a los recobros contemplados en las Resoluciones que ordenan el pago de sentencias emitidas durante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</si>
  <si>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</si>
  <si>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</si>
  <si>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Subdirección Financiera / Dirección de Representación Judicial</t>
  </si>
  <si>
    <t>SUBDIRECCIÓN FINANCIERA / DIRECCIÓN DE REPRESENTACIÓN JUDICIAL</t>
  </si>
  <si>
    <t>6/01/2023: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diciembre de 2022 no se elaboraron resoluciones para pago de sentencias por recobro o subrogación. En este sentido es importante mencionar que desde la fecha de inicio de la acción 01-07-2022 y el 31-12-2022 el único proceso de recobro y subrogación corresponde al indicado en la Resolución No. 87445 de 2021 correspondiente al Ministerio de Defensa - Policía Nacional, Departamento del Tolima y Departamento Administrativo de Tránsito y Transporte. Se adjunta correo electrónico remitido por la DRJ del 30 de diciembre de 2022.
Por las anteriores razones y acciones realizadas durante el tiempo que lleva la el presente hallazgo, y bajo el entendido de que se dio cumplimiento en forma eficiente y eficaz, solicitamos considerar el cierre de dicho hallazgo.
De acuerdo con la gestión evidenciada, se recomienda el cierre de la acción.
7/12/2022: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Secretaría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Secretaría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noviembre de 2022, no se elaboraron resoluciones para pago de sentencias por recobro o subrogación. En este sentido es importante mencionar que desde la fecha de inicio de la acción 01-07-2022 y el 30-11-2022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28 y 29 de noviembre de 2022.
8/11/2022: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octubre de 2022, no se elaboraron resoluciones para pago de sentencias por recobro o subrogación. En este sentido es importante mencionar que desde la fecha de inicio de la acción contemplada en el Plan de mejoramiento al 31 de octubre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02 de noviembre de 2022, copia del proceso ejecutivo, comprobante contable No. 447330, comprobante de diario No. 437968, Resolución No. 87445 de 2021 y memorando DRJ 202251000239093 “Información pago de procesos con registro”.
7/10/2022: Con respecto a la acción definida en el plan de mejoramiento, la Dirección de Representación Judicial informó mediante correo electrónico que, en septiembre de 2022, no se elaboraron resoluciones para pago de sentencias por recobro o subrogación.
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
Se adjunta como soporte correo electrónico remitido por la DRJ del 30 de septiembre de 2022, memorando 202251000239093 del 26 de septiembre con asunto “Información pago de procesos con registro” y comprobante contable 447330 del 30 de agosto de 2022.
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</si>
  <si>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Realizar ajuste contable en cuentas por cobrar relacionado con recobro a realizar al Departamento del Tolima y Policía Nacional.</t>
  </si>
  <si>
    <t>Ajuste contable en cuentas por cobrar relacionado con recobro a realizar</t>
  </si>
  <si>
    <t>Comprobante contable de cuentas por cobrar elaborado</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</si>
  <si>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</si>
  <si>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Hallazgo administrativo por falta de depuración contable de los rubros Recursos entregados en administración, Recursos a favor de terceros y Recursos Recibidos en Administración.</t>
  </si>
  <si>
    <t>Ausencia de depuración periódica de algunas partidas contables por falta de comunicación oportuna y efectiva entre las dependencias que generan información con destino a los estados financieros de la entidad.</t>
  </si>
  <si>
    <t>Elaborar y ejecutar cronograma de depuración contable de los rubros recursos entregados en administración, recursos a favor de terceros y recursos recibidos en administración.</t>
  </si>
  <si>
    <t>Cronograma depuración de rubros contables elaborado y ejecutado</t>
  </si>
  <si>
    <t>7/03/2023: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siguientes soportes:
- Agosto de 2022: comprobante contable no. 13593.
- Septiembre de 2022: comprobante contable No. 16.
- Octubre de 2022: comprobante contable No. 13656.
- Noviembre de 2022: comprobante contable No. 13680.
- Diciembre de 2022: comprobante contable No.13696 y 13757.
Se adjunta el acta correspondiente al anexo de aplicación 244759 a cargo de la Dirección de Gestión de Cobro.
Una vez realizada las actividades asociadas al presente hallazgo y logrado la depuración de partidas que conforman dicha cuenta, la Subdirección Financiera reportó el cumplimiento de la acción y solicitó el respectivo cierre, mediante el formato Justificación de Cumplimiento de Hallazgo. De acuerdo con la gestión evidenciada,  se recomienda el cierre de la misma
Soportes cumplimiento de la acción disponibles en enlace carpeta drive:
https://drive.google.com/drive/u/1/folders/1U4EYHxTh3zjuT_OOpZeQAqo2ObAActZc
7/02/2023: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comprobante contable No.13696 y 13757.
Soportes cumplimiento de la acción disponibles en enlace carpeta drive:
https://drive.google.com/drive/u/1/folders/1U4EYHxTh3zjuT_OOpZeQAqo2ObAActZc
6/01/2023: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se remite en enero de 2023.
7/12/2022: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los recursos entregados en administración cuenta 190801001,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Con respecto a la cuenta 190801001 “Recursos entregados en administración – Tercero: IDU” el acta de liquidación del convenio interadministrativo SDM-2016-1141 IDU-949-2016 se encuentra en trámite de firmas por parte de la SDM; Subsecretarías de Gestión de la Movilidad y Política de la Movilidad, actividad liderada por la supervisión del convenio.
En lo relacionado con la cuenta contable “Recursos Recibidos en Administración; tercero Secretaría Distrital de Educación”, mensualmente se realizan los registros contables asociados a la legalización de los recursos del convenio 3015940 del 2021. Se adjuntan comprobantes contables No. 16 y 13656.
Como soportes se adjuntan  los siguientes:
- Recursos recibidos en administración SDH: acta de reunión SDM-SDH del 18-10-2022, acta del Comité Técnico de Sostenibilidad Contable del 28-10-2022 y Oficio 202261109975681 del 23-11-2022 con destino a la Dirección Distrital de Tesorería.
- Recursos recibidos en administración IDU: soporte correo electrónico de envío al IDU del acta de liquidación. Correo electrónico el cual relaciona firmas pendientes de las Subsecretarías de Gestión de la Movilidad y Política de la Movilidad.
- Recursos entregados en administración SED: comprobante contable Nros. 16 del 25-09-2022 y 13656 del 25-10-2022 correspondiente a la legalización de los recursos del convenio 3015940 del 2021.
8/11/2022: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recursos entregados en administración cuenta 190801001, se realizó mesa de trabajo con la Dirección Distrital de Contabilidad el día 18 de octubre de 2022, con el fin de revisar el saldo registrado en la cuenta contable la cual es recíproca con la SHD, en esta se  estableció el compromiso de presentar el saldo de esta cuenta al Comité Técnico de Sostenibilidad Contable de la SDM, lo anterior, se incluyó en el orden del día del referido Comité -realizado el pasado 28 de octubre- donde se aprobó la depuración del saldo correspondiente a $1.199.521.475 lo cual se registrará al cierre del los estados financieros del mes de octubre de 2022.
En lo relacionado con la cuenta contable “Recursos Recibidos en Administración; tercero Secretaría Distrital de Educación”, mensualmente se realizan los registros contables asociados a la legalización de los recursos del convenio 3015940 del 2021. Se adjunta comprobante contable.
Con respecto a la cuenta 190801001 “Recursos entregados en administración – Tercero: IDU” el acta de liquidación se remitió al IDU el 30 de septiembre de 2022, con corte 31 de octubre se encuentra en trámite de firmas por parte de la referida entidad.
Como soportes se adjuntan  con respecto a los recursos recibidos en administración SDE, acta de reunión SDM-SDH y borrador del acta del Comité Técnico de Sostenibilidad Contable. En lo relacionado con los recursos recibidos en administración IDU, se remite soporte de envío al IDU del acta de liquidación, y frente a los recursos entregados en administración  SED, comprobante contable No. 16 del 25-09-2022 correspondiente a la legalización de los recursos del convenio 3015940 del 2021.
7/10/2022: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
Con respecto a los recursos entregados en administración “Tercero IDPC”, se realizó registro contable mediante el cual se legalizaron los recursos del convenio. Se adjunta comprobante contable no. 13598.
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
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
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
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</si>
  <si>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Hallazgo administrativo por diferencias presentadas en el aplicativo Bogotá Consolida - operaciones recíprocas de la SDM</t>
  </si>
  <si>
    <t>Falta de control en la verificación, seguimiento, conciliación y comunicación oportuna con las entidades que reportan operaciones recíprocas realizadas con la SDM.</t>
  </si>
  <si>
    <t>Realizar trimestralmente seguimiento a las partidas conciliatorias a través de comunicaciones, correos electrónicos y página web y respuestas emitidas por las entidades que tienen operaciones recíprocas con la SDM.</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</si>
  <si>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</si>
  <si>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</si>
  <si>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r>
      <rPr>
        <sz val="7"/>
        <color rgb="FF000000"/>
        <rFont val="Arial"/>
      </rPr>
      <t>7/03/2023: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 Cuenta 411001 “Ingresos por semaforización” naturaleza crédito.
Entidades a nivel distrital y Nacional
512010 “Impuestos, contribuciones y tasas” naturaleza débito.
Como soporte de lo anterior, se adjunta en la carpeta drive</t>
    </r>
    <r>
      <rPr>
        <b/>
        <sz val="7"/>
        <color rgb="FF000000"/>
        <rFont val="Arial"/>
      </rPr>
      <t xml:space="preserve"> informe denominado informe final año 2022 - Consolidado.</t>
    </r>
    <r>
      <rPr>
        <sz val="7"/>
        <color rgb="FF000000"/>
        <rFont val="Arial"/>
      </rPr>
      <t xml:space="preserve">
Soportes del avance en el cumplimiento de la acción disponibles en:
https://drive.google.com/drive/u/1/folders/1l5SSl-d1EwpUBJjmJYicSvZfFlqNE9Ec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-Cuenta 411001 “Ingresos por semaforización” naturaleza crédito.
Entidades a nivel distrital y Nacional
- 512010 “Impuestos, contribuciones y tasas” naturaleza débito.
Evidencias: https://drive.google.com/drive/u/1/folders/1jHvWpT3yzf9skBtZtCypHX0tGBdDdAFv
6/01/2023: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7/12/2022: Como avance en el cumplimiento de la acción definida en el plan de mejoramiento, con respecto a las entidades con saldos recíprocos con la SDM, durante el mes de noviembre de 2022 se realizaron las siguientes actividades; sobre las cuales en el enlace de la carpeta drive se adjuntan los soportes por cada numeral:
 1.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2.       Se recibieron dos actas de conciliación por parte de las entidades que validaron los saldos de la cuenta tasas por concepto de semaforización, se revisó la coincidencia de los saldos en 1 de ellas, y 1 con justificación de las diferencias, estas fueron firmadas por la contadora de la SDM y mediante correo electrónico fueron devueltas.
 3.       Se cruzaron los saldos reportados con la relación de ingresos por semaforización enviada por la SDH, conformando así la nueva base con los registros de nuevas entidades los cuales serán incluidos para el cuarto trimestre de 2022.
 4.       Se recibieron 27 correos de reportes de saldos recíprocos, se revisó la información y se dio respuesta informando la coincidencia de saldos o diferencia en ellos. Se solicitó el envío de las placas y soportes de pagos.
 5.       Se realizaron 17 llamadas telefónicas a Entidades con el propósito de cruzar las diferencias en los saldos reportados, logrando el envío de las placas de los vehículos con los soportes de pago.
8/11/2022: Como avance en el cumplimiento de la acción definida en el plan de mejoramiento, con respecto a las entidades con saldos recíprocos con la SDM, durante el mes de octubre de 2022  se realizaron las siguientes actividades; sobre las cuales en el enlace de la carpeta drive se adjuntan los soportes por cada numeral:
1.   Se comunicaron 139 correos a las Entidades que tienen saldos recíprocos con la SDM.
2.   Se recibieron 31 confirmaciones de saldos recíprocos, 18 de ellos por medio de correos electrónicos, los 13 restantes por medio de comunicación telefónica.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estas últimas. Se acordó que se ajustaría los saldos y se reportará en el cuarto trimestre 2022.
4.   Se recibieron 15 actas de conciliación por parte de las entidades que validaron los saldos de la cuenta tasas por concepto de semaforización, se revisó la coincidencia de los saldos en 13 de ellas, y 2 con justificaciones de las diferencias, todas fueron revisadas y firmadas por la contadora de la SDM y mediante correo electrónico fueron devueltas.
5.   Se recibieron 4 correos electrónicos de nuevas Entidades reportando saldos recíprocos por concepto de Tasas. Se respondieron informando que serán incluidos para el cuarto trimestre de 2022.
6.   Se actualizaron los correos electrónicos de las 139 Entidades en la base de datos Excel con seguimiento del envío de los correos.
7.  Se realizaron 36 llamadas telefónicas a Entidades que no reportaron saldos, logrando la comunicación asertiva con 11 de ellas, con las cuales se cruzó la información de las placas de los vehículos asignados, al igual que los soportes de pago.
7/10/2022: Como avance en el cumplimiento de la acción definida en el plan de mejoramiento, durante el tercer trimestre de 2022 se enviaron 127 correos a entidades con saldos recíprocos con la SDM, en el marco del seguimiento a los saldos reportados se observó lo siguiente:
-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
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Los soportes que dan cuenta de las actividades mencionadas anteriormente se encuentran disponibles en el enlace: https://drive.google.com/drive/folders/18rfgtDpJfnAYC-tzOTC7sueEO2fbiwcH?usp=sharing
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r>
  </si>
  <si>
    <t>Ausencia de un procedimiento e instructivo adoptado en el sistema de gestión de calidad de ha SDM para el reconocimiento contable y conciliación de las operaciones recíprocas.</t>
  </si>
  <si>
    <t>Elaborar y comunicar el procedimiento o instructivo para el reconocimiento y conciliación de operaciones recíprocas.</t>
  </si>
  <si>
    <t>Procedimiento o instructivo para el reconocimiento y conciliación de operaciones reciprocas.</t>
  </si>
  <si>
    <t>Procedimiento o instructivo elaborado y comunicado</t>
  </si>
  <si>
    <t>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
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
De acuerdo con la gestión evidenciada,  se recomienda el cierre de la misma.
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</si>
  <si>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t>3.3.4.3.1</t>
  </si>
  <si>
    <t>Hallazgo administrativo por la falta de gestión en la ejecución de los recursos apropiados por diferentes conceptos presupuestales.</t>
  </si>
  <si>
    <t>Bajo seguimiento a la ejecución de los recursos y giros realizados.</t>
  </si>
  <si>
    <t>Realizar seguimientos mensuales a los compromisos y giros de la SDM.</t>
  </si>
  <si>
    <t>Informes de Seguimiento</t>
  </si>
  <si>
    <t>(Número de informes de seguimiento realizados / Numero de seguimientos programados)*100</t>
  </si>
  <si>
    <t>Ordenadores del Gasto</t>
  </si>
  <si>
    <r>
      <rPr>
        <sz val="7"/>
        <color rgb="FF000000"/>
        <rFont val="Arial"/>
      </rPr>
      <t>06/01/2023 NT: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En el enlace de la carpeta Drive se adjuntan los informes de seguimiento mensual -por Subsecretaría- a los compromisos y giros de acuerdo con la siguiente relación:
- Cinco (5) informes de seguimiento con corte 31 de diciembre de 2022.
- Cinco (5) informes de seguimiento con corte 30 de noviembre de 2022.
- Cinco (5) informes de seguimiento con corte 31 de octubre de 2022.
- Cinco (5) informes de seguimiento con corte 30 de septiembre de 2022.
- Cinco (5) informes de seguimiento con corte 31 de agosto de 2022.
- Cinco (5) informes de seguimiento con corte 31 de julio de 2022.
Dada la información suministrada acorde con el propósito del presente hallazgo y el efecto en la ejecución en donde se evidencia una gran gestión relacionada con el seguimiento y la ejecución presupuestal, se solicita el cierre de este hallazgo.
De acuerdo con la gestión evidenciada, se recomienda el cierre de la acción.
4/10/2022:Seguimiento Guillermo Delgadillo La Subsecretaría de Política de Movilidad adjuntó acta del 30/12/2022 en la cual se se presento el balance del presupuesto al cierre 2022, ademas de dar los lineamientos para la ejecución en la vigencia 2023.</t>
    </r>
    <r>
      <rPr>
        <b/>
        <sz val="9"/>
        <color theme="1"/>
        <rFont val="Arial"/>
      </rPr>
      <t xml:space="preserve">
7/12/2022: </t>
    </r>
    <r>
      <rPr>
        <sz val="9"/>
        <color theme="1"/>
        <rFont val="Arial"/>
      </rPr>
      <t xml:space="preserve">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noviembre de 2022.
8/11/2022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octubre de 2022.
</t>
    </r>
    <r>
      <rPr>
        <b/>
        <sz val="9"/>
        <color theme="1"/>
        <rFont val="Arial"/>
      </rPr>
      <t xml:space="preserve">7/10/2022 Seguimiento Nataly Tenjo Vargas: </t>
    </r>
    <r>
      <rPr>
        <sz val="9"/>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t>
    </r>
    <r>
      <rPr>
        <b/>
        <sz val="9"/>
        <color theme="1"/>
        <rFont val="Arial"/>
      </rPr>
      <t xml:space="preserve">
4/10/2022:Seguimiento Guillermo Delgadillo </t>
    </r>
    <r>
      <rPr>
        <sz val="9"/>
        <color theme="1"/>
        <rFont val="Arial"/>
      </rPr>
      <t>La Subsecretaría de Política de Movilidad mediante memorando 202220000221423 del 5/09/2022 informo a la Subd Financera sobre la relación de la ejecución presupuestal de los proyectos de inversión -7596-7583-7579-7588 con corte 31 de agosto de 2022, asi como acta del 25/08/2022 en la cual se observó el Seguimiento mensual giros y ejecución – agosto a cargo de la SPM.</t>
    </r>
    <r>
      <rPr>
        <b/>
        <sz val="9"/>
        <color theme="1"/>
        <rFont val="Arial"/>
      </rPr>
      <t xml:space="preserve">
7/09/2022:Seguimiento Guillermo Delgadillo</t>
    </r>
    <r>
      <rPr>
        <sz val="9"/>
        <color theme="1"/>
        <rFont val="Arial"/>
      </rPr>
      <t xml:space="preserve"> La Subsecretaría de Gestión Juridica efectuó seguimiento a los compromisos y giros correspondiente al mes de agosto , el informe de dicho seguimiento fue remito a la Subdirección Financiera a traves de memorando con rad No. 202250000221453. </t>
    </r>
    <r>
      <rPr>
        <b/>
        <sz val="9"/>
        <color theme="1"/>
        <rFont val="Arial"/>
      </rPr>
      <t xml:space="preserve">
7/9/2022: Seguimiento Nataly Tenjo </t>
    </r>
    <r>
      <rPr>
        <sz val="9"/>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b/>
        <sz val="9"/>
        <color theme="1"/>
        <rFont val="Arial"/>
      </rPr>
      <t xml:space="preserve">.
08/08/2022 Seguimiento Julie Martinez y Daniel García </t>
    </r>
    <r>
      <rPr>
        <sz val="9"/>
        <color theme="1"/>
        <rFont val="Arial"/>
      </rPr>
      <t xml:space="preserve">Actividad en periodo de ejecución. Se recomienda que desde el ejercicio de autocontrol el proceso realice el seguimiento al cumplimiento y efectividad de la acción para la eliminar la causa raíz en los tiempos establecidos.
</t>
    </r>
    <r>
      <rPr>
        <b/>
        <sz val="9"/>
        <color theme="1"/>
        <rFont val="Arial"/>
      </rPr>
      <t>05/08/2022: Seguimiento Guillermo Delgadillo Molano;</t>
    </r>
    <r>
      <rPr>
        <sz val="9"/>
        <color theme="1"/>
        <rFont val="Arial"/>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9"/>
        <color theme="1"/>
        <rFont val="Arial"/>
      </rPr>
      <t>5/8/2022: Seguimiento Nataly Tenjo</t>
    </r>
    <r>
      <rPr>
        <sz val="9"/>
        <color theme="1"/>
        <rFont val="Arial"/>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</si>
  <si>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3.3.4.7.1</t>
  </si>
  <si>
    <t xml:space="preserve">Hallazgo administrativo porque las cifras reflejadas en el PAC difieren de los reportes generados por el aplicativo BOGDATA. </t>
  </si>
  <si>
    <t>Falencias en el aplicativo BogData que generan que las cifras no se muestren conciliadas en la ejecución presupuestal y en el PAC.</t>
  </si>
  <si>
    <t>Realizar seguimiento mensual de los movimientos presupuestales que se ejecuten con el área de PAC, con el fin de conciliar las cifras que fueron sujetas de traslados.</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</si>
  <si>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</si>
  <si>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</si>
  <si>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7/03/2023: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 (1) reporte PAC febrero de 2023. (1) Reporte del aplicativo BogData con los registros de traslados presupuestales correspondientes a la transacción zpsm_0058.
Soportes del avance en el cumplimiento de la acción disponibles en:
https://drive.google.com/drive/u/1/folders/1F0TlMIcUMpLxiMJgVl0Un_2G3SSZSPXU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Soportes del avance en el cumplimiento de la acción disponibles en:
https://drive.google.com/drive/u/1/folders/1B45LZDnfDCobUj6BNx97kYuqz2w0wNGr
6/01/2023: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diciembre de 2022. (1) Reporte del aplicativo BogData con los registros de (yy) traslados presupuestales correspondientes a la transacción zpsm_0058.
7/12/2022:   Para el periodo comprendido entre el 01 y 30 de noviembre de 2022 se realizaron 28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noviembre de 2022.
8/11/2022: Para el periodo comprendido entre el 01 y 31 de octubre de 2022 se realizaron 17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octubre de 2022.
Soportes del avance en el cumplimiento de la acción disponibles en: https://drive.google.com/drive/folders/14Ia7Si7QgYCEHCj9CSlW0Z6BuVrM7vfn?usp=sharing
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
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</si>
  <si>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02 - DESEMPEÑO</t>
  </si>
  <si>
    <t>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t>
  </si>
  <si>
    <t xml:space="preserve">Debilidad en la gestión de cobro  de los acuerdos de pago dentro de los términos de ley para la recuperación de cartera. </t>
  </si>
  <si>
    <t>Diseñar e implementar un tablero de control para el análisis y seguimiento de los acuerdos de pago a cargo de la Dirección de Gestión de Cobro, generando alertas diarias con el fin de realizar una gestión oportuna y eficiente de la misma.</t>
  </si>
  <si>
    <r>
      <rPr>
        <sz val="7"/>
        <color rgb="FF000000"/>
        <rFont val="Arial"/>
      </rPr>
      <t>11/01/2023.  En el mes de diciembre la DGC diseñó e implementó un tablero de control para el tema de acuerdos de pago, el cual, permite la generación de alertas diarias lo que facilita realizar una gestión oportuna y eficiente de la misma disponible en el link https://intranetmovilidad.movilidadbogota.gov.co/intranet/PA05 -- Por lo anterior, una vez revisadas las evidencias aportadas por el área la OCI da cierre a esta acción.                                                                                                                                              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9"/>
        <color theme="1"/>
        <rFont val="Arial"/>
      </rPr>
      <t>Esquema del tablero de control de acuerdos de pago con avances".</t>
    </r>
    <r>
      <rPr>
        <sz val="9"/>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</si>
  <si>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r>
      <rPr>
        <sz val="7"/>
        <color rgb="FF000000"/>
        <rFont val="Arial"/>
      </rPr>
      <t>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9"/>
        <color theme="1"/>
        <rFont val="Arial"/>
      </rPr>
      <t>Esquema del tablero de control de acuerdos de pago con avances".</t>
    </r>
    <r>
      <rPr>
        <sz val="9"/>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</si>
  <si>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t xml:space="preserve">Debilidad en la gestión de cobro de los acuerdos de pago dentro de los términos de ley para la recuperación de cartera. </t>
  </si>
  <si>
    <t>Realizar seguimiento mensual de las alertas de acuerdos de pago proximas a prescribir, versus las gestiones persuasivas adelantadas.</t>
  </si>
  <si>
    <t>Seguimientos mensuales</t>
  </si>
  <si>
    <t>Seguimientos efectuados /seguimientos programados*100%</t>
  </si>
  <si>
    <t>15/05/2023. El 02 de mayo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El área solicita el cierre de la acción por cuanto se ha cumplido con la meta propuesta. Por lo anterior, desde la OCI se realizó la revisión de los soportes, los cuales dan cuenta del cumplimiento de la acción por lo que se procede al cierre de la misma. No obstante, es importante señalar que el cumplimiento fue extemporáneo.
12/04/2023. El 27 de marzo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13/03/2023. El 20 de febrero de 2023 se llevó a cabo mesa de seguimiento de las alertas de acuerdos de pago próximas a prescribir, versus las gestiones persuasivas adelantadas correspondiente al mes de febrero de 2023, la cual contó con la presencia de 7 personas (contratistas y funcionarios de la DGC). Como evidencia se presentó el acta de reunión.
08/02/2023. Reportan los responsables que esta actividad esta programada para realizarse en el mes de febrero del 2023, dependiendo de la agenda de los directivos.
11/01/2023. El 12 de diciembre se realizó mesa de seguimiento de las alertas de acuerdos de pago próximas a prescribir, versus las gestiones persuasivas adelantadas correspondiente al mes de diciembre. Como evidencia se aportó el acta de reunión.          
15/12/2022. En el mes de noviembre se llevó a cabo  mesa de seguimiento junto con los profesionales de la DGC de las alertas de acuerdos de pago próximas a prescribir, versus las gestiones persuasivas adelantadas.  Como evidencia se presentó el acta de reunión en la cual se indicó por los responsales que ya se tiene un trabajo importante frente al tablero de control, lo cual les permite concluir que se tienen una maqueta tablero de control.                                                                                                                09/11/2022. En el mes de octubre informó el área que se realizó la programacion de las reuniones de seguimiento, las cuales se efectuarán de la siguiente forma: 1. Jueves 24 de noviembre de 2022. 2. Jueves 15 de diciembre de 2022.3. Jueves 19 de enero de 2023.4. Jueves 16 de febrero de 2023. 5. Jueves 16 de marzo de 2023 y 6. Jueves 20 de abril de 2023. 
06/10/2022: En el mes de septiembre no se presentaron avances frente a esta acción. Como evidencia se presentaron las diferentes invitaciones  en el calendario de google.</t>
  </si>
  <si>
    <t>Actualizar las bases de datos respecto a la información de ubicabilidad de los deudores en el sistema de información contravencional, teniendo en cuenta el requerimiento mensual 25416 emitido por la ETB, para efectos de realizar una gestión de cobro oportuna y eficiente.</t>
  </si>
  <si>
    <t>Bases de datos de información de ubicabilidad</t>
  </si>
  <si>
    <t>Bases de datos de información de ubicabilidad actualizadas</t>
  </si>
  <si>
    <r>
      <rPr>
        <sz val="7"/>
        <color rgb="FF000000"/>
        <rFont val="Arial"/>
      </rPr>
      <t xml:space="preserve">15/12/2022. Se realizó la actualización de las bases de datos resultados de la consulta a CIFIN, esta base corresponde a los embargos decretados por parte de la Dirección en el mes de noviembre y tiene como característica que las obligaciones tienen un proceso de cobro persuasivo previo, emisión de mandamiento de pago y en muchos casos la notificación del mismo. El reporte total es de 27.759 registros a la fecha. Como evidencia se presenta la </t>
    </r>
    <r>
      <rPr>
        <i/>
        <sz val="9"/>
        <color theme="1"/>
        <rFont val="Arial"/>
      </rPr>
      <t xml:space="preserve">"Base de datos actualizada de ubicabilidad". </t>
    </r>
    <r>
      <rPr>
        <sz val="9"/>
        <color theme="1"/>
        <rFont val="Arial"/>
      </rPr>
      <t xml:space="preserve">Por lo anterior y de acuerdo a los soportes se observa el cumplimiento de la acción y se procede con el respectivo </t>
    </r>
    <r>
      <rPr>
        <b/>
        <sz val="9"/>
        <color theme="1"/>
        <rFont val="Arial"/>
      </rPr>
      <t xml:space="preserve">cierre. </t>
    </r>
    <r>
      <rPr>
        <i/>
        <sz val="9"/>
        <color theme="1"/>
        <rFont val="Arial"/>
      </rPr>
      <t xml:space="preserve"> </t>
    </r>
    <r>
      <rPr>
        <sz val="9"/>
        <color theme="1"/>
        <rFont val="Arial"/>
      </rPr>
      <t xml:space="preserve">                                                                                            09/11/2022. En el mes de octubre no se presentaron avances frente a esta acción.                                                                                                  
06/10/2022: En el mes de septiembre no se presentaron avances frente a esta acción.</t>
    </r>
  </si>
  <si>
    <t>Realizar informes mensuales que contengan el estudio estadístico del comportamiento de la imposición, gestión de cobro y recaudo, el cual de cuenta de la efectividad de la gestión.</t>
  </si>
  <si>
    <t>Informes mensuales</t>
  </si>
  <si>
    <t>Informes realizados / Informes programados * 100%</t>
  </si>
  <si>
    <r>
      <rPr>
        <sz val="7"/>
        <color rgb="FF000000"/>
        <rFont val="Arial"/>
      </rPr>
      <t>15/05/2023.En el mes de abril de 2023, se elaboró el informe mensual  respecto al  estudio estadístico del comportamiento de la imposición, gestión de cobro, recaudo y acuerdos de pago y la efectividad de la gestión. Como evidencia se allegó el archivo denominado "abril Informe estadistico acuerdos de pago". 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de 2023, se elaboró el informe mensual  respecto al  estudio estadístico del comportamiento de la imposición, gestión de cobro, recaudo y acuerdos de pago y la efectividad de la gestión. Como evidencia se allegó el archivo denominado "marzo Informe estadistico acuerdos de pago".
13/03/2023. En el mes de febrero de 2023, se elaboró el informe mensual  respecto al  estudio estadístico del comportamiento de la imposición, gestión de cobro, recaudo y acuerdos de pago y la efectividad de la gestión. Como evidencia se allegó el archivo denominado "</t>
    </r>
    <r>
      <rPr>
        <i/>
        <sz val="7"/>
        <color rgb="FF000000"/>
        <rFont val="Arial"/>
      </rPr>
      <t>enero Informe estadistico acuerdos de pago</t>
    </r>
    <r>
      <rPr>
        <sz val="7"/>
        <color rgb="FF000000"/>
        <rFont val="Arial"/>
      </rPr>
      <t xml:space="preserve">".
08/02/2023.  En el mes de enero de 2023, se elaboró el informe mensual  respecto al  estudio estadístico del comportamiento de la imposición, gestión de cobro, recaudo y acuerdos de pago y la efectividad de la gestión. Como evidencia se allegó el archivo denominado "diciembre Informe estadistico acuerdos de pago". 
11/01/2023.  En el mes de diciembre de 2022, se elaboró el informe mensual  respecto al  estudio estadístico del comportamiento de la imposición, gestión de cobro, recaudo y acuerdos de pago y la efectividad de la gestión. Como evidencia se allegó el archivo denominado "Informe acuerdos de pago noviembre".                                                                                                                    15/12/2022. En el mes de noviembre se realizó informe que contiene el estudio estadístico del comportamiento de la imposición, gestión de cobro y recaudo, y acuerdos de pago el cual da cuenta de la efectividad de la gestión. Como evidencia se allegó un </t>
    </r>
    <r>
      <rPr>
        <i/>
        <sz val="7"/>
        <color rgb="FF000000"/>
        <rFont val="Arial"/>
      </rPr>
      <t xml:space="preserve">Informe estudio estadistico de datos, </t>
    </r>
    <r>
      <rPr>
        <sz val="7"/>
        <color rgb="FF000000"/>
        <rFont val="Arial"/>
      </rPr>
      <t>con el fin de resumir la base de datos de acuerdos de pago  y así poder efectuar seguimiento de la gestión y monitorear mensualmente el comportamiento de la cartera y a partir de ahi generar observaciones y alertas tempranas a cambios drásticos en la estructura y los saldos.                                                                                                      09/11/2022. En el mes de octubre no se presentaron avances frente a esta acción, ya que informa el área que el informe estadistico se empezará a consolidar en el mes de noviembre con información del mes de octubre del 2022.                                                                                                    
06/10/2022: En el mes de septiembre no se presentaron avances frente a esta acción.</t>
    </r>
  </si>
  <si>
    <t xml:space="preserve">3.3.1.1 </t>
  </si>
  <si>
    <t>02- AUDITORIA DE DESEMPEÑO</t>
  </si>
  <si>
    <t>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t>
  </si>
  <si>
    <t>Posible desconocimiento de las cláusulas legales respecto a la veracidad de los documentos aportados</t>
  </si>
  <si>
    <t>Realizar la actualización del documento del proceso de contratación, en la cual se reitere una declaración expresa de los posibles proponentes respecto a la veracidad de los documentos allegados y de su responsabilidad</t>
  </si>
  <si>
    <t>Documento de contratación actualizado</t>
  </si>
  <si>
    <t>Dirección de contratación</t>
  </si>
  <si>
    <r>
      <rPr>
        <sz val="7"/>
        <color rgb="FF000000"/>
        <rFont val="Arial"/>
      </rPr>
      <t xml:space="preserve">15/05/2023. En el mes de abril , La Dirección de Contratación actualizó y formalizó en el Sistema Integrado de Gestión SIG el modelo de carta de presentación de la propuesta, en el cual se reiteró una declaración expresa de los posibles proponentes respecto a la veracidad de los documentos allegados y su responsabilidad (numeral 13 página 2), disponible en el link </t>
    </r>
    <r>
      <rPr>
        <u/>
        <sz val="7"/>
        <color rgb="FF1155CC"/>
        <rFont val="Arial"/>
      </rPr>
      <t>https://www.movilidadbogota.gov.co/intranet/sites/default/files/2023-04-14/pa05-pr19-md10_modelo_carta_de_presentacion_de_la_propuesta_v1.0_de_11-04-2023.docx</t>
    </r>
    <r>
      <rPr>
        <sz val="7"/>
        <color rgb="FF000000"/>
        <rFont val="Arial"/>
      </rPr>
      <t xml:space="preserve">  
 Así mismo, se vinculó el modelo al Procedimiento procesos de selección para la contratación PA05-PR19, Disponible en el link </t>
    </r>
    <r>
      <rPr>
        <u/>
        <sz val="7"/>
        <color rgb="FF1155CC"/>
        <rFont val="Arial"/>
      </rPr>
      <t xml:space="preserve">https://www.movilidadbogota.gov.co/intranet/sites/default/files/2023-04-14/pa05-pr19_procesos_de_seleccion_para_la_contratacion_v3.0_de_11-04-2023.pdf
</t>
    </r>
    <r>
      <rPr>
        <sz val="7"/>
        <color rgb="FF000000"/>
        <rFont val="Arial"/>
      </rPr>
      <t>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el área proyectó el modelo de Carta de presentación de la propuesta y la actualización del Procedimiento procesos de selección PA05-PR19, al cual se le vinculó el Modelo de Carta PA05-PR19-MD10. Los documentos fueron  remitidos a la Oficina Asesora de Planeación Institucional para la correspondiente revisión el 22 de marzo de 2023. Como edidencia se allegó el borrador del procedimiento y de la carta de presentacion de la propuesta, al igual que el correo remisorio a Planeación Instituacional.
13/03/2023. La Dirección de Contratación allegó un borrador de la Carta de presentación de la propuesta en el cual se incluyó el párrago: "</t>
    </r>
    <r>
      <rPr>
        <i/>
        <sz val="7"/>
        <color rgb="FF000000"/>
        <rFont val="Arial"/>
      </rPr>
      <t xml:space="preserve">Que todos los documentos que anexamos con la propuesta y hacen parte del presente escrito para este proceso de selección, son veraces, que asumimos la responsabilidad legal que se derive de la presentación de la integridad de los documentos en el presente proceso". </t>
    </r>
    <r>
      <rPr>
        <sz val="7"/>
        <color rgb="FF000000"/>
        <rFont val="Arial"/>
      </rPr>
      <t xml:space="preserve">Indica el área que dicha actualización fue aprobada por la Directora de Contratación, pero a la fecha la carta no se encuentra documentada en el SIG, motivo por el cual se debe actualizar el Procedimiento </t>
    </r>
    <r>
      <rPr>
        <i/>
        <sz val="7"/>
        <color rgb="FF000000"/>
        <rFont val="Arial"/>
      </rPr>
      <t>procesos de selección</t>
    </r>
    <r>
      <rPr>
        <sz val="7"/>
        <color rgb="FF000000"/>
        <rFont val="Arial"/>
      </rPr>
      <t xml:space="preserve"> y vincular la carta. Mafiiestan finalmente que se tiene programado realizar la actualización del procedimiento en las próximas semanas. Como evidencia allegan el borrador de carta de propuesta economica.
08/02/2023. Manifiesta el área que el dia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un pantallazo de invitación con 7 participantes, por tanto no se logra evidenciar los temas tratados en la reunión y/o compromisos adquiridos, ni sus participantes </t>
    </r>
  </si>
  <si>
    <t>Publicar y socializar el documento actualizado del proceso de contratación en la Secretaría Distrital de Movilidad</t>
  </si>
  <si>
    <t>Publicación y socialización realizadas</t>
  </si>
  <si>
    <t>15/05/2023. En el mes de abril la Dirección de Contratación publicó en la intranet el modelo de carta de presentación de la propuesta actualizado y formalizado. De igual forma, se socializó a funcionarios y contratistas de la SDM mediante el memorando 202353000097263 del 14 de abril de 2023, junto con la actualización del procedimiento procesos de selección para la contratación PA05-PR19 al cual se vinculó el modelo . 
El área solicita el cierre de la acción por cuanto se ha cumplido con la meta propuesta. Por lo anterior, desde la OCI se realizó la revisión de los soportes, los cuales dan cuenta del cumplimiento de la acción por lo que se procede al cierre de la misma.
12/04/2023. Reporta el área que cuando el documento se encuentre aprobado se procederá a realizar la respectiva solicitud de publicación y su socialización. 
13/03/2023. Teniendo en cuenta que a la fecha el documento no se encuentra publicado, no se presentaron avances en esta acción.
08/02/2023. Manifiesta el área que el dia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pantallazo de invitación con 7 participantes, por tanto no se logra evidenciar los temas tratados en la reunión y/o compromisos adquiridos, ni sus participantes.</t>
  </si>
  <si>
    <t>Hallazgo administrativo con presunta incidencia disciplinaria porque el Consorcio MYSV- OINCO no implementó el Plan de Calidad, incumpliendo lo establecido en el Contrato de Obra No. 2021-2020.</t>
  </si>
  <si>
    <t>Posible desconocimiento de los diferentes contratistas frente a las obligaciones derivadas del plan de calidad</t>
  </si>
  <si>
    <t>Emitir una comunicación a las interventorías, donde se solicite incorporar el seguimiento al plan de calidad en el informe mensual</t>
  </si>
  <si>
    <t>Comunicación emitida</t>
  </si>
  <si>
    <t>Subdirección de señalización</t>
  </si>
  <si>
    <t>05/05/2023: Mediante memorando DIT 202331000117273 del 05/05/203 solicitó cierre de la accion, para lo cual se adjuntó como soporte de la ejecucion de la acción comunicaciones a las interventorias solicitando el cumplimiento de: “Incorporar el seguimiento y control al plan de calidad del contrato de obra en el informe mensual de interventoría.” incorporado en el item 1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terminos de oportunidad y eficacia y que la acción implementada es efectiva respecto a la situación observada por el ente de control, en ese orden de ideas se recomienda el cierre de la misma.
14/04/2023. Los responsables remitieron como avances:
- Requerimiento del 15/03/2023, radicado número 202331103411381, dirigido al Contrato de Interventoría 2021-2018, en el cual se le solicita en el punto 1 “Incorporar el seguimiento y control al plan de calidad del contrato de obra en el informe mensual de interventoría.”
- Requerimiento del 08/03/2023, radicado número 202331103265041, dirigido 
al Contrato de Interventoría 2021-2017, en el cual se le solicita en el punto 1 “Incorporar el 
seguimiento y control al plan de calidad del contrato de obra en el informe mensual de 
interventoría.”
- Respuesta al requerimiento 202331103265041, allegada con el radicado 202361201150852, 
en la cual la interventoría de contrato 2021-2017, da respuesta a lo solicitado.
- Requerimiento del 03/03/2023, radicado número 202331103780191, dirigido al 
Contrato de Interventoría 2021-2016, en el cual se le solicita en el punto 1 “Incorporar el 
seguimiento y control al plan de calidad del contrato de obra en el informe mensual de 
interventoría.”
- Requerimiento del 10/04/2023, radicado número 202331103859371, dirigido al 
Contrato de Interventoría 2021-2015, en el cual se le solicita en el punto 1 “Incorporar el seguimiento y control al plan de calidad del contrato de obra en el informe mensual de 
interventoría.”
07/03/2023 Los responsables informan que la acción se encuentra en términos de ejecución, para este periodo no se presentan avances dado que actualmente se está estructurando el contenido de la comunicación que se estableci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</si>
  <si>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 Interventoría ajustar los informes presentados a la fecha incluyendo dicho seguimiento</t>
  </si>
  <si>
    <t>Requerimiento realizado</t>
  </si>
  <si>
    <t>05/05/2023: Mediante memorando DIT 202331000117273 del 05/05/203, solicitó cierre de la accion, para lo cual se adjuntó como soporte de la ejecucion de la acción oficio SS 202331104222561 del 28/04/2023 mediente el cual se solicita a la Interventoría con contrato 2021-2013 ajustar los informes mensuales presentados a la fecha incluyendo en estos el seguimiento al Plan de Calidad del contrato de obra 2021-2020 conforme a las obligaciones adquiridas contractualmente.
Conforme lo anterior se observa que se da cumplimiento en terminos de oportunidad y eficacia y que la acción implementada es efectiva respecto a la situación observada por el ente de control, en ese orden de ideas se recomienda el cierre de la misma.
14/04/2023: Los responsables informan que:La acción se encuentra en términos de ejecución, para este periodo no se presentan avances dado que actualmente el supervisor del contrato está estructurando el requerimiento que pide la acción. 
Una vez se haga el requerimiento se presentará el reporte a la OCI con sus evidencias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</si>
  <si>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3.3.2.4</t>
  </si>
  <si>
    <t>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t>
  </si>
  <si>
    <t>Falta de control y diligencia en el cumplimiento del requerimiento contractual asociado a vinculación de personal vulnerable y femenino</t>
  </si>
  <si>
    <t>Emitir comunicación a las interventorías exigiendo el cumplimiento de las obligaciones contractuales respecto a la vinculación del personal vulnerable y femenino</t>
  </si>
  <si>
    <t>05/05/2023: Mediante memorando DIT 202331000117273 del 05/05/203, solicitó cierre de la accion, para lo cual se adjuntó como soporte de la ejecucion de la acción comunicaciones a las interventorias solicitando el cumplimiento de: “Asegurar el cumplimiento de las obligaciones del contrato de obra, respecto a la vinculación del personal vulnerable y femenino, y adelantar las acciones pertinentes cuando se presente incumplimiento en este aspecto.”  incorporado en el item 2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terminos de oportunidad y eficacia y que la acción implementada es efectiva respecto a la situación observada por el ente de control, en ese orden de ideas se recomienda el cierre de la misma
14/04/2023. Los responsables remitieron como avances:
Requerimiento del 15 de marzo de 2023, radicado número 202331103411381, dirigido 
al Contrato de Interventoría 2021-2018, en el cual se le solicita en el punto 2 “Asegurar el 
cumplimiento de las obligaciones del contrato de obra, respecto a la vinculación del personal 
vulnerable y femenino, y adelantar las acciones pertinentes cuando se presente 
incumplimiento en este aspecto”.
- Requerimiento del 08 de marzo de 2023, radicado número 202331103265041, dirigido 
al Contrato de Interventoría 2021-2017, en el cual se le solicita en el punto 2 “Asegurar el 
cumplimiento de las obligaciones del contrato de obra, respecto a la vinculación del personal 
vulnerable y femenino, y adelantar las acciones pertinentes cuando se presente 
incumplimiento en este aspecto”.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2 “Asegurar el 
cumplimiento de las obligaciones del contrato de obra, respecto a la vinculación del 
personal vulnerable y femenino, y adelantar las acciones pertinentes cuando se presente 
incumplimiento en este aspecto”.
- Requerimiento del 10 de abril de 2023, con radicado número 202331103859371, dirigido al 
Contrato de Interventoría 2021-2015, en el cual se le solicita en el punto 2 “Asegurar el 
cumplimiento de las obligaciones del contrato de obra, respecto a la vinculación del 
personal vulnerable y femenino, y adelantar las acciones pertinentes cuando se presente 
incumplimiento en este aspecto”.
07/03/2023 Los responsables informan que la acción se encuentra en términos de ejecución, para este periodo no se presentan avances dado que actualmente se está estructurando el contenido de la comunicación que se estableci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</si>
  <si>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las interventorías el reporte de la vinculación de personal vulnerable y femenino en el informe mensual de ejecución del contrato</t>
  </si>
  <si>
    <t>05/05/2023: Mediante memorando DIT 202331000117273 del 05/05/203, solicitó cierre de la accion, para lo cual se adjuntó como soporte de la ejecucion de la acción comunicaciones a las interventorias solicitando el cumplimiento de “Realizar reporte de la vinculación de personal vulnerable y femenino por parte del contratista de obra en el informe mensual de interventoría” incorporado en el item 3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terminos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3 “Realizar reporte 
de la vinculación de personal vulnerable y femenino por parte del contratista de obra en el 
informe mensual de interventoría”.
- Requerimiento del 08 de marzo de 2023, con radicado número 202331103265041, dirigido 
al Contrato de Interventoría 2021-2017, en el cual se le solicita en el punto 3 “Realizar 
reporte de la vinculación de personal vulnerable y femenino por parte del contratista de 
obra en el informe mensual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3 “Realizar reporte de la vinculación de personal vulnerable y femenino por parte del contratista de obra en el 
informe mensual de interventoría”.
- Requerimiento del 10 de abril de 2023, con radicado número 202331103859371, dirigido al 
Contrato de Interventoría 2021-2015, en el cual se le solicita en el punto 3 “Realizar reporte 
de la vinculación de personal vulnerable y femenino por parte del contratista de obra en el 
informe mensual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</si>
  <si>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3.3.2.5</t>
  </si>
  <si>
    <t>Hallazgo administrativo porque el Consorcio SV Bogotá en el marco del Contrato de Interventoría No. 2021-2013, aprobó el Plan de Control, inspección y ensayos, sin que se indicaran los responsables de la liberación del producto</t>
  </si>
  <si>
    <t>Posible desconocimiento por parte del personal de la interventoría en los requisitos de la norma NTC ISO 9001:2015, frente a la liberación de productos</t>
  </si>
  <si>
    <t>Requerir a las interventorías el cumplimiento de los requisitos de la Norma Técnica Colombiana ISO 9001:2015, conforme a lo establecido en los pliegos de condiciones</t>
  </si>
  <si>
    <t>05/05/2023: Mediante memorando DIT 202331000117273 del 05/05/203 solicitó cierre de la accion, para lo cual se adjuntó como soporte de la ejecucion de la acción comunicaciones a las interventorias solicitando el cumplimiento de“Asegurar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incorporado en el item 4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terminos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08 de marzo de 2023, con radicado número 202331103265041, dirigido 
al Contrato de Interventoría 2021-2017,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10 de abril de 2023, con radicado número 202331103859371, dirigido al 
Contrato de Interventoría 2021-2015,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</si>
  <si>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3.3.2.6</t>
  </si>
  <si>
    <t>Hallazgo administrativo porque los Informes Mensuales de Interventoría presentados por el Consorcio SV Bogotá, en el marco del Contrato Interventoría No. 2021-2013, no incluyen todos los aspectos que facilitan el seguimiento y la trazabilidad de la ejecución del Contrato de Obra No. 2021-2020</t>
  </si>
  <si>
    <t>Falta de aplicación de los requerimientos establecidos en los requerimientos contractuales respecto a la presentación de informes periódicos</t>
  </si>
  <si>
    <t>Requerir a las interventorías dar cumplimiento a los requerimientos establecidos contractualmente, respecto a la presentación de los informes periódicos de ejecución del contrato</t>
  </si>
  <si>
    <t>05/05/2023: Mediante memorando DIT 202331000117273 del 05/05/203 solicitó cierre de la accion, para lo cual se adjuntó como soporte de la ejecucion de la acción comunicaciones a las interventorias solicitando el cumplimiento de “Asegurar cumplimiento a los requerimientos establecidos contractualmente, respecto a la presentación de los informes periódicos de ejecución del contrato de interventoría” incorporado en el item 5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terminos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5 “Asegurar 
cumplimiento a los requerimientos establecidos contractualmente, respecto a la presentación 
de los informes periódicos de ejecución del contrato de interventoría”.
- Requerimiento del 08 de marzo de 2023, con radicado número 202331103265041, dirigido 
al Contrato de Interventoría 2021-2017, en el cual se le solicita en el punto 5 “Asegurar 
cumplimiento a los requerimientos establecidos contractualmente, respecto a la 
presentación de los informes periódicos de ejecución del contrato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5 “Asegurar cumplimiento a los requerimientos establecidos contractualmente, respecto a la 
presentación de los informes periódicos de ejecución del contrato de interventoría”.
- Requerimiento del 10 de abril de 2023, con radicado número 202331103859371, dirigido al 
Contrato de Interventoría 2021-2015, en el cual se le solicita en el punto 5 “Asegurar 
cumplimiento a los requerimientos establecidos contractualmente, respecto a la 
presentación de los informes periódicos de ejecución del contrato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</si>
  <si>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3.3.3.1</t>
  </si>
  <si>
    <t>Hallazgo administrativo con presunta incidencia disciplinaria por deficiencias en la supervisión e interventoría, relacionadas con la falta del stock de señales Verticales con los que el contratista debe contar de acuerdo con los documentos estipulados.</t>
  </si>
  <si>
    <t>Falta de control por parte del contratista de la ubicación del stock de señales conforme a lo establecido en la obligación contractual</t>
  </si>
  <si>
    <t>Requerir a las interventorías el cumplimiento del numeral 3.2 del anexo técnico, que obliga disponer de un stock de 150 señales por parte del contratista de obra</t>
  </si>
  <si>
    <t>05/05/2023: Mediante memorando DIT 202331000117273 del 05/05/203 solicitó cierre de la accion, para lo cual se adjuntó como soporte de la ejecucion de la acción comunicaciones a las interventorias solicitando el cumplimiento de “Asegurar el cumplimiento del numeral 3.2 del anexo técnico del proceso de contratación, que obliga al contratista de obra a disponer de un stock de 150 señales verticales”  incorporado en el item 6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terminos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solicita en el punto 6 “Asegurar el 
cumplimiento del numeral 3.2 del anexo técnico del proceso de contratación, que obliga al 
contratista de obra a disponer de un stock de 150 señales verticales”.
- Requerimiento del 08 de marzo de 2023, con radicado número 202331103265041, dirigido 
al Contrato de Interventoría 2021-2017, en el cual se le solicita en el punto 6 “Asegurar el 
cumplimiento del numeral 3.2 del anexo técnico del proceso de contratación, que obliga al 
contratista de obra a disponer de un stock de 150 señales verticales”.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6 “Asegurar el 
cumplimiento del numeral 3.2 del anexo técnico del proceso de contratación, que obliga al 
contratista de obra a disponer de un stock de 150 señales verticales”
- Requerimiento del 10 de abril de 2023, con radicado número 202331103859371, dirigido al 
Contrato de Interventoría 2021-2015, en el cual se le solicita en el punto 6 “Asegurar el 
cumplimiento del numeral 3.2 del anexo técnico del proceso de contratación, que obliga al 
contratista de obra a disponer de un stock de 150 señales verticales”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</si>
  <si>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3.3.3.2</t>
  </si>
  <si>
    <t>Hallazgo Administrativo por falta de precisión en los tiempos de garantías de ID de señalización horizontal establecidos en la Matriz de Garantías del Proceso Licitatorio SDM-LP-033-2021</t>
  </si>
  <si>
    <t>Posible desconocimiento por parte de la interventoría de sus obligaciones contractuales, con respecto a los tiempos fijados en la matriz de garantías</t>
  </si>
  <si>
    <t>Requerir a las interventorías especificar el tiempo mínimo de garantía para los ID de señalización de la matriz de la garantías que indican -menos de 6 meses-</t>
  </si>
  <si>
    <t>05/05/2023: Mediante memorando DIT 202331000117273 del 05/05/203 solicitó cierre de la accion, para lo cual se adjuntó como soporte de la ejecucion de la acción comunicaciones a las interventorias solicitando el cumplimiento de “Asegurar precisión en las garantías de señalización implementada, especificando el tiempo mínimo de garantía para los ID de señalización de la matriz de garantías que indican “&lt;6” meses”  incorporado en el item 7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terminos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7 “Asegurar 
precisión en las garantías de señalización implementada, especificando el tiempo mínimo de 
garantía para los ID de señalización de la matriz de garantías que indican “&lt;6” meses”.
- Requerimiento del 08 de marzo de 2023, con radicado número 202331103265041, dirigido 
al Contrato de Interventoría 2021-2017, en el cual se le solicita en el punto 7 “Asegurar 
precisión en las garantías de señalización implementada, especificando el tiempo mínimo 
de garantía para los ID de señalización de la matriz de garantías que indican “&lt;6” meses”.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7 “Asegurar 
precisión en las garantías de señalización implementada, especificando el tiempo mínimo 
de garantía para los ID de señalización de la matriz de garantías que indican “&lt;6” meses”
- Requerimiento del 10 de abril de 2023, con radicado número 202331103859371, dirigido al 
Contrato de Interventoría 2021-2015, en el cual se le solicita en el punto 7 “Asegurar 
precisión en las garantías de señalización implementada, especificando el tiempo mínimo 
de garantía para los ID de señalización de la matriz de garantías que indican “&lt;6” meses”.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</si>
  <si>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3.3.3.3</t>
  </si>
  <si>
    <t>Hallazgo Administrativo por deficiencias de planeación y de control a fin de establecer una programación y/o plan de intervenciones que asegure el cumplimiento de las obligaciones contractuales respecto de la totalidad de los corredores viales.</t>
  </si>
  <si>
    <t>Falta de diligencia por parte de interventoría y contratista frente al acompañamiento de la Policía Metropolitana de Bogotá, para la coordinación de las actividades de obra en los puntos requeridos, y posible desconocimiento del uso del aplicativo a utilizar</t>
  </si>
  <si>
    <t>Requerir a las interventorías solicitar el acompañamiento de la policía metropolitana de Bogotá en los sitios de obra donde se requiera, de acuerdo a la programación</t>
  </si>
  <si>
    <t>05/05/2023: Mediante memorando DIT 202331000117273 del 05/05/203 solicitó cierre de la accion, para lo cual se adjuntó como soporte de la ejecucion de la acción  comunicaciones a las interventorias solicitando el cumplimiento de “Solicitar el acompañamiento de la policía metropolitana de Bogotá en los sitios de obra donde se requiera, de acuerdo con la programación de obra”  incorporado en el item 8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terminos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requiere en el punto 8 “Solicitar el 
acompañamiento de la policía metropolitana de Bogotá en los sitios de obra donde se 
requiera, de acuerdo con la programación de obra”.
- Requerimiento del 08 de marzo de 2023, con radicado número 202331103265041, dirigido 
al Contrato de Interventoría 2021-2017, en el cual se le requiere en el punto 8 “Solicitar el 
acompañamiento de la policía metropolitana de Bogotá en los sitios de obra donde se 
requiera, de acuerdo con la programación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requiere en el punto 8 “Solicitar el 
acompañamiento de la policía metropolitana de Bogotá en los sitios de obra donde se 
requiera, de acuerdo con la programación de obra”.
- Requerimiento del 10 de abril de 2023, con radicado número 202331103859371, dirigido al 
Contrato de Interventoría 2021-2015, en el cual se le requiere en el punto 8 “Solicitar el 
acompañamiento de la policía metropolitana de Bogotá en los sitios de obra donde se 
requiera, de acuerdo con la programación de obra”.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</si>
  <si>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Remitir comunicación a las interventorías, recordando el uso del aplicativo SIGIDU, para la consulta de intervenciones en vía programadas por otras entidades, con el fin de que se tenga en cuenta en la programación del contrato de obra</t>
  </si>
  <si>
    <t>05/05/2023: Mediante memorando DIT 202331000117273 del 05/05/203solicitó cierre de la accion, para lo cual se adjuntó como soporte de la ejecucion de la acción comunicaciones a las interventorias solicitando el cumplimiento de requerimiento “Se recuerda el uso del aplicativo SIGIDU, para la consulta de intervenciones en vía programadas por otras entidades, con el fin de que se tenga en cuenta en la programación del contrato de obra”  incorporado en el item 9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terminos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comunica en el punto 9 “Se recuerda 
el uso del aplicativo SIGIDU, para la consulta de intervenciones en vía programadas por otras 
entidades, con el fin de que se tenga en cuenta en la programación del contrato de obra”.
- Requerimiento del 08 de marzo de 2023, con radicado número 202331103265041, dirigido 
al Contrato de Interventoría 2021-2017, en el cual se le comunica en el punto 9 “Se 
recuerda el uso del aplicativo SIGIDU, para la consulta de intervenciones en vía 
programadas por otras entidades, con el fin de que se tenga en cuenta en la programación 
del contrato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comunica en el punto 9 “Se recuerda el uso del aplicativo SIGIDU, para la consulta de intervenciones en vía programadas por 
otras entidades, con el fin de que se tenga en cuenta en la programación del contrato de 
obra”.
- Requerimiento del 10 de abril de 2023, con radicado número 202331103859371, dirigido al 
Contrato de Interventoría 2021-2015, en el cual se le comunica en el punto 9 “Se recuerda 
el uso del aplicativo SIGIDU, para la consulta de intervenciones en vía programadas por 
otras entidades, con el fin de que se tenga en cuenta en la programación del contrato de 
obra”.
07/03/2023 Los responsables informan que la acción se encuentra en términos de ejecución, para este periodo no se presentan avances dado que actualmente se está estructurando el contenido de la comunicación que se estableci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</si>
  <si>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Cuenta de No. HALLAZGO</t>
  </si>
  <si>
    <t>ACCIONES ABIERTAS Y ABIERTAS CON RECOMENDACIÓN DE CIERRE POR PARTE DE LA OCI AL ENTE DE CONTROL</t>
  </si>
  <si>
    <t>INCIDENCIA FISCAL</t>
  </si>
  <si>
    <t>OBJETIVO DE LA EVALUACIÓN</t>
  </si>
  <si>
    <t>PONDERACIÓN</t>
  </si>
  <si>
    <t>PRINCIPIOS DE LA GESTIÓN FISCAL</t>
  </si>
  <si>
    <t>RESULTADO PAD 2020</t>
  </si>
  <si>
    <t>EFICACIA</t>
  </si>
  <si>
    <t>EFICIENCIA</t>
  </si>
  <si>
    <t>ECONOMIA</t>
  </si>
  <si>
    <t>CONTROL DE GESTIÓN (40%)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</si>
  <si>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</si>
  <si>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</si>
  <si>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</si>
  <si>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</si>
  <si>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</si>
  <si>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(30%)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</si>
  <si>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</si>
  <si>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Control Interno Contable</t>
  </si>
  <si>
    <t>Concepto Informe Definitivo</t>
  </si>
  <si>
    <t>FENECE</t>
  </si>
  <si>
    <t>2021 (Pendiente informe definitivo Auditoria Regularidad PAD 2021)</t>
  </si>
  <si>
    <t>Cuenta de CODIGO ACCION</t>
  </si>
  <si>
    <t>ANALISIS DE ACUERDO AL RESULTADO DE LA EVALUACIÓN DEL ESTADO DE LAS ACCIONES EN EL EJERCICIO DE REGULARIDAD PAD 2021. NO INCLUYE EL PMI FORMULADO A PARTIR DEL INFORME DEFINITIVO PRESENTADO POR EL ENTE DE CONTROL</t>
  </si>
  <si>
    <t>COMPONENTE/FACTOR</t>
  </si>
  <si>
    <t>TOTAL ACCIONES</t>
  </si>
  <si>
    <t>ABIERTAS</t>
  </si>
  <si>
    <t>CUMPLIDAS EFECTIVAS</t>
  </si>
  <si>
    <t>CUMPLIDAS INEFECTIVAS</t>
  </si>
  <si>
    <t>% EFECTIVIDAD</t>
  </si>
  <si>
    <t xml:space="preserve">      Planes, Programas y Proyectos y/o Plan Estrátegico</t>
  </si>
  <si>
    <t xml:space="preserve">      Estados Financieros</t>
  </si>
  <si>
    <t xml:space="preserve">      Gestión Presupuestal</t>
  </si>
  <si>
    <t xml:space="preserve">      Control Fiscal Interno</t>
  </si>
  <si>
    <t xml:space="preserve">      Gestión Contractual</t>
  </si>
  <si>
    <t>Total general</t>
  </si>
  <si>
    <t>ESTADO PMI AL INICIO DE LA VIGENCIA 2020</t>
  </si>
  <si>
    <t>RESULTADO PAD 2019</t>
  </si>
  <si>
    <t>%  (sin confirmar)</t>
  </si>
  <si>
    <t>CONTROL DE GESTIÓN (50%)</t>
  </si>
  <si>
    <t>N.D</t>
  </si>
  <si>
    <t>Acciones con Recomendación de Cierre</t>
  </si>
  <si>
    <t>Acciones con vencimiento 2020</t>
  </si>
  <si>
    <t>CONTROL FINANCIERO (20%)</t>
  </si>
  <si>
    <t>Acciones vencidas sin recomendación de cierre</t>
  </si>
  <si>
    <t>Total Acciones</t>
  </si>
  <si>
    <t>VENCIMIENTO 2020</t>
  </si>
  <si>
    <t>TOTAL</t>
  </si>
  <si>
    <t>VR INICIDENCIA FISCAL</t>
  </si>
  <si>
    <t>HALLAZGOS</t>
  </si>
  <si>
    <t>ACCIONES</t>
  </si>
  <si>
    <r>
      <rPr>
        <b/>
        <sz val="9"/>
        <color rgb="FF000000"/>
        <rFont val="Arial"/>
      </rPr>
      <t>ACCIONES CON POSIBIDAD DE REPROGRAMACIÓN PRIORIZADAS (</t>
    </r>
    <r>
      <rPr>
        <b/>
        <sz val="9"/>
        <color rgb="FFFF0000"/>
        <rFont val="Arial"/>
      </rPr>
      <t>GESTIÓN A REALIZAR ANTES DEL 17/02/2020)</t>
    </r>
  </si>
  <si>
    <t>NO. HALLAZGO</t>
  </si>
  <si>
    <t>NO. ACCION</t>
  </si>
  <si>
    <t>VENCIMIENTO</t>
  </si>
  <si>
    <t>4.1.3.4.1</t>
  </si>
  <si>
    <t>DIRECCIÓN DE INVESTIGACIONES ADMINISTRATIVAS AL TRÁNSITO Y TRANSPORTE</t>
  </si>
  <si>
    <t>ACCIONES CON POSIBIDAD DE REPROGRAMACIÓN NO PRIORIZADAS</t>
  </si>
  <si>
    <t>FECHA TERMINACION</t>
  </si>
  <si>
    <t>2020-09-29</t>
  </si>
  <si>
    <t>DIRECCION DE GESTION DE COBRO</t>
  </si>
  <si>
    <t>2020-12-19</t>
  </si>
  <si>
    <t>DIATT</t>
  </si>
  <si>
    <t>SUBDIRECCIÓN DE CONTRAVENCIONES</t>
  </si>
  <si>
    <t>3.1.4</t>
  </si>
  <si>
    <t>2020-06-30</t>
  </si>
  <si>
    <t>3.1.5</t>
  </si>
  <si>
    <t>3.1.6</t>
  </si>
  <si>
    <t>DIATT OTIC</t>
  </si>
  <si>
    <t>ACCIONES VENCIDAS SIN RECOMENDACIÓN DE CIERRE DE LA OCI (26/07/2019)</t>
  </si>
  <si>
    <t>SUBSECRETARÍA RESPONSABLE</t>
  </si>
  <si>
    <t>Componente  y Factor</t>
  </si>
  <si>
    <t># hallazgos</t>
  </si>
  <si>
    <t># Acciones</t>
  </si>
  <si>
    <t>Temas observados</t>
  </si>
  <si>
    <t>Ineficacia e ineficiencia en la gestión y por el bajo avance físico alcanzado para el cuatrienio (Meta 5 y 19 Proyecto 1032)</t>
  </si>
  <si>
    <t>Pérdida de fuerza ejecutoria o  prescripción del derecho para ejercer la acción de cobro de cartera a través de actos administrativos (Vigencia 2017 y 2018)</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</si>
  <si>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</si>
  <si>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 Ver listado</t>
  </si>
  <si>
    <r>
      <rPr>
        <sz val="9"/>
        <color rgb="FFFF0000"/>
        <rFont val="Arial"/>
      </rPr>
      <t>Documento electrónico CBN-1093 reportado en SIVICOF no incluyo todas las modificaciones presupuestales realizadas en la vigencia 2018; No reportó el formato CB-0018  en la vigencia 2018</t>
    </r>
    <r>
      <rPr>
        <sz val="9"/>
        <color rgb="FF000000"/>
        <rFont val="Arial"/>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</si>
  <si>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</si>
  <si>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</si>
  <si>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</si>
  <si>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</si>
  <si>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Cancelación de valores de imprevistos sin que estén debidamente soportados y justificados por el contratista</t>
  </si>
  <si>
    <t xml:space="preserve">Incumplimiento de los tiempos establecidos en el manual de contratación pa05-m02 versión 1.0 para la suscripción de la adición prórroga </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</si>
  <si>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</si>
  <si>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</si>
  <si>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</si>
  <si>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</si>
  <si>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</si>
  <si>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</si>
  <si>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</si>
  <si>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</si>
  <si>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</si>
  <si>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</si>
  <si>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</si>
  <si>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</si>
  <si>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</si>
  <si>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</si>
  <si>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Total Gestión Contractual</t>
  </si>
  <si>
    <t>Total Control Gestión</t>
  </si>
  <si>
    <t>PLAN DE MEJORAMIENTO INSTITUCIONAL CORTE ABRIL DE 2023</t>
  </si>
  <si>
    <t>(Todas)</t>
  </si>
  <si>
    <t>Cuenta de ESTADO Y EVALUACIÓN AUDITOR 
(OCI - SDM)</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</si>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</sst>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yyyy\-mm\-dd"/>
    <numFmt numFmtId="166" formatCode="_-* #,##0_-;\-* #,##0_-;_-* &quot;-&quot;_-;_-@"/>
  </numFmts>
  <fonts count="34">
    <font>
      <sz val="11"/>
      <color rgb="FF000000"/>
      <name val="Calibri"/>
      <scheme val="minor"/>
    </font>
    <font>
      <b/>
      <sz val="12"/>
      <color rgb="FF000000"/>
      <name val="Times New Roman"/>
    </font>
    <font>
      <b/>
      <i/>
      <sz val="7"/>
      <color rgb="FF000000"/>
      <name val="Arial"/>
    </font>
    <font>
      <sz val="7"/>
      <color rgb="FF000000"/>
      <name val="Arial"/>
    </font>
    <font>
      <sz val="11"/>
      <color rgb="FF000000"/>
      <name val="Calibri"/>
    </font>
    <font>
      <b/>
      <sz val="9"/>
      <color theme="1"/>
      <name val="Arial"/>
    </font>
    <font>
      <sz val="9"/>
      <color theme="1"/>
      <name val="Arial"/>
    </font>
    <font>
      <sz val="11"/>
      <color theme="1"/>
      <name val="Calibri"/>
    </font>
    <font>
      <b/>
      <i/>
      <sz val="9"/>
      <color theme="1"/>
      <name val="Arial"/>
    </font>
    <font>
      <b/>
      <i/>
      <sz val="7"/>
      <color theme="1"/>
      <name val="Arial"/>
    </font>
    <font>
      <sz val="7"/>
      <color theme="1"/>
      <name val="Arial"/>
    </font>
    <font>
      <b/>
      <sz val="7"/>
      <color rgb="FF000000"/>
      <name val="Arial"/>
    </font>
    <font>
      <sz val="7"/>
      <color rgb="FFFF0000"/>
      <name val="Arial"/>
    </font>
    <font>
      <u/>
      <sz val="7"/>
      <color rgb="FF000000"/>
      <name val="Arial"/>
    </font>
    <font>
      <b/>
      <sz val="20"/>
      <color rgb="FF000000"/>
      <name val="Calibri"/>
    </font>
    <font>
      <b/>
      <sz val="14"/>
      <color rgb="FF000000"/>
      <name val="Calibri"/>
    </font>
    <font>
      <sz val="11"/>
      <color theme="1"/>
      <name val="Calibri"/>
      <scheme val="minor"/>
    </font>
    <font>
      <b/>
      <sz val="12"/>
      <color rgb="FF000000"/>
      <name val="Calibri"/>
    </font>
    <font>
      <b/>
      <sz val="16"/>
      <color rgb="FF000000"/>
      <name val="Calibri"/>
    </font>
    <font>
      <b/>
      <sz val="18"/>
      <color rgb="FF000000"/>
      <name val="Calibri"/>
    </font>
    <font>
      <sz val="11"/>
      <name val="Calibri"/>
    </font>
    <font>
      <b/>
      <sz val="9"/>
      <color rgb="FF000000"/>
      <name val="Arial"/>
    </font>
    <font>
      <sz val="9"/>
      <color rgb="FF000000"/>
      <name val="Arial"/>
    </font>
    <font>
      <sz val="9"/>
      <color rgb="FFFF0000"/>
      <name val="Arial"/>
    </font>
    <font>
      <b/>
      <sz val="11"/>
      <color rgb="FF000000"/>
      <name val="Calibri"/>
    </font>
    <font>
      <b/>
      <sz val="11"/>
      <color theme="1"/>
      <name val="Calibri"/>
    </font>
    <font>
      <sz val="11"/>
      <color rgb="FFFF0000"/>
      <name val="Calibri"/>
    </font>
    <font>
      <b/>
      <sz val="14"/>
      <color rgb="FF000000"/>
      <name val="Arial"/>
    </font>
    <font>
      <i/>
      <sz val="7"/>
      <color rgb="FF000000"/>
      <name val="Arial"/>
    </font>
    <font>
      <b/>
      <sz val="7"/>
      <color theme="1"/>
      <name val="Arial"/>
    </font>
    <font>
      <i/>
      <sz val="9"/>
      <color theme="1"/>
      <name val="Arial"/>
    </font>
    <font>
      <b/>
      <sz val="7"/>
      <color rgb="FF00B0F0"/>
      <name val="Arial"/>
    </font>
    <font>
      <u/>
      <sz val="7"/>
      <color rgb="FF1155CC"/>
      <name val="Arial"/>
    </font>
    <font>
      <b/>
      <sz val="9"/>
      <color rgb="FFFF0000"/>
      <name val="Arial"/>
    </font>
  </fonts>
  <fills count="11">
    <fill>
      <patternFill patternType="none"/>
    </fill>
    <fill>
      <patternFill patternType="gray125"/>
    </fill>
    <fill>
      <patternFill patternType="solid">
        <fgColor rgb="FFF1F1B4"/>
        <bgColor rgb="FFF1F1B4"/>
      </patternFill>
    </fill>
    <fill>
      <patternFill patternType="solid">
        <fgColor rgb="FFE2EFD9"/>
        <bgColor rgb="FFE2EFD9"/>
      </patternFill>
    </fill>
    <fill>
      <patternFill patternType="solid">
        <fgColor rgb="FFC5E0B3"/>
        <bgColor rgb="FFC5E0B3"/>
      </patternFill>
    </fill>
    <fill>
      <patternFill patternType="solid">
        <fgColor theme="0"/>
        <bgColor theme="0"/>
      </patternFill>
    </fill>
    <fill>
      <patternFill patternType="solid">
        <fgColor rgb="FFD8D8D8"/>
        <bgColor rgb="FFD8D8D8"/>
      </patternFill>
    </fill>
    <fill>
      <patternFill patternType="solid">
        <fgColor rgb="FF92D050"/>
        <bgColor rgb="FF92D050"/>
      </patternFill>
    </fill>
    <fill>
      <patternFill patternType="solid">
        <fgColor rgb="FFFFFF00"/>
        <bgColor rgb="FFFFFF00"/>
      </patternFill>
    </fill>
    <fill>
      <patternFill patternType="solid">
        <fgColor rgb="FFDEEAF6"/>
        <bgColor rgb="FFDEEAF6"/>
      </patternFill>
    </fill>
    <fill>
      <patternFill patternType="solid">
        <fgColor rgb="FFF2F2F2"/>
        <bgColor rgb="FFF2F2F2"/>
      </patternFill>
    </fill>
  </fills>
  <borders count="9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style="thin">
        <color rgb="FF9CC2E5"/>
      </bottom>
      <diagonal/>
    </border>
    <border>
      <left/>
      <right/>
      <top style="thin">
        <color rgb="FF9CC2E5"/>
      </top>
      <bottom/>
      <diagonal/>
    </border>
    <border>
      <left/>
      <right/>
      <top/>
      <bottom style="thin">
        <color theme="8"/>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theme="8"/>
      </right>
      <top/>
      <bottom style="thin">
        <color rgb="FF9CC2E5"/>
      </bottom>
      <diagonal/>
    </border>
    <border>
      <left style="medium">
        <color rgb="FF000000"/>
      </left>
      <right style="medium">
        <color rgb="FF000000"/>
      </right>
      <top style="medium">
        <color rgb="FF000000"/>
      </top>
      <bottom style="thin">
        <color theme="8"/>
      </bottom>
      <diagonal/>
    </border>
    <border>
      <left style="medium">
        <color rgb="FF000000"/>
      </left>
      <right style="medium">
        <color rgb="FF000000"/>
      </right>
      <top/>
      <bottom style="thin">
        <color theme="8"/>
      </bottom>
      <diagonal/>
    </border>
    <border>
      <left/>
      <right style="thin">
        <color theme="8"/>
      </right>
      <top style="thin">
        <color rgb="FF9CC2E5"/>
      </top>
      <bottom style="thin">
        <color theme="8"/>
      </bottom>
      <diagonal/>
    </border>
    <border>
      <left style="medium">
        <color rgb="FF000000"/>
      </left>
      <right/>
      <top/>
      <bottom style="thin">
        <color theme="4"/>
      </bottom>
      <diagonal/>
    </border>
    <border>
      <left/>
      <right style="thin">
        <color theme="4"/>
      </right>
      <top/>
      <bottom style="thin">
        <color theme="4"/>
      </bottom>
      <diagonal/>
    </border>
    <border>
      <left style="thin">
        <color theme="4"/>
      </left>
      <right style="thin">
        <color theme="8"/>
      </right>
      <top style="thin">
        <color theme="8"/>
      </top>
      <bottom style="thin">
        <color theme="4"/>
      </bottom>
      <diagonal/>
    </border>
    <border>
      <left style="medium">
        <color rgb="FF000000"/>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8"/>
      </right>
      <top style="thin">
        <color theme="4"/>
      </top>
      <bottom style="thin">
        <color theme="4"/>
      </bottom>
      <diagonal/>
    </border>
    <border>
      <left style="medium">
        <color rgb="FF000000"/>
      </left>
      <right/>
      <top style="thin">
        <color theme="4"/>
      </top>
      <bottom style="thin">
        <color theme="8"/>
      </bottom>
      <diagonal/>
    </border>
    <border>
      <left/>
      <right/>
      <top style="thin">
        <color theme="4"/>
      </top>
      <bottom style="thin">
        <color theme="8"/>
      </bottom>
      <diagonal/>
    </border>
    <border>
      <left/>
      <right style="thin">
        <color theme="8"/>
      </right>
      <top style="thin">
        <color theme="4"/>
      </top>
      <bottom style="thin">
        <color theme="8"/>
      </bottom>
      <diagonal/>
    </border>
    <border>
      <left style="thin">
        <color rgb="FF000000"/>
      </left>
      <right/>
      <top style="thin">
        <color theme="4"/>
      </top>
      <bottom style="thin">
        <color theme="4"/>
      </bottom>
      <diagonal/>
    </border>
    <border>
      <left/>
      <right/>
      <top style="thin">
        <color theme="4"/>
      </top>
      <bottom style="thin">
        <color theme="4"/>
      </bottom>
      <diagonal/>
    </border>
    <border>
      <left style="thin">
        <color rgb="FF000000"/>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style="thin">
        <color theme="8"/>
      </left>
      <right style="thin">
        <color theme="8"/>
      </right>
      <top style="thin">
        <color theme="8"/>
      </top>
      <bottom/>
      <diagonal/>
    </border>
    <border>
      <left/>
      <right style="thin">
        <color theme="8"/>
      </right>
      <top style="thin">
        <color theme="8"/>
      </top>
      <bottom/>
      <diagonal/>
    </border>
    <border>
      <left style="thin">
        <color theme="8"/>
      </left>
      <right/>
      <top/>
      <bottom style="thin">
        <color theme="8"/>
      </bottom>
      <diagonal/>
    </border>
    <border>
      <left style="thin">
        <color theme="8"/>
      </left>
      <right style="thin">
        <color theme="8"/>
      </right>
      <top/>
      <bottom style="thin">
        <color theme="8"/>
      </bottom>
      <diagonal/>
    </border>
    <border>
      <left/>
      <right style="thin">
        <color theme="8"/>
      </right>
      <top/>
      <bottom style="thin">
        <color theme="8"/>
      </bottom>
      <diagonal/>
    </border>
    <border>
      <left style="thin">
        <color rgb="FF000000"/>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8"/>
      </left>
      <right/>
      <top/>
      <bottom/>
      <diagonal/>
    </border>
    <border>
      <left style="thin">
        <color theme="8"/>
      </left>
      <right style="thin">
        <color theme="8"/>
      </right>
      <top/>
      <bottom/>
      <diagonal/>
    </border>
    <border>
      <left/>
      <right style="thin">
        <color theme="8"/>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top/>
      <bottom style="thin">
        <color rgb="FF9CC2E5"/>
      </bottom>
      <diagonal/>
    </border>
    <border>
      <left style="thin">
        <color theme="8"/>
      </left>
      <right style="thin">
        <color theme="8"/>
      </right>
      <top/>
      <bottom style="thin">
        <color rgb="FF9CC2E5"/>
      </bottom>
      <diagonal/>
    </border>
    <border>
      <left/>
      <right style="thin">
        <color theme="8"/>
      </right>
      <top/>
      <bottom style="thin">
        <color rgb="FF9CC2E5"/>
      </bottom>
      <diagonal/>
    </border>
    <border>
      <left style="thin">
        <color theme="8"/>
      </left>
      <right/>
      <top style="thin">
        <color rgb="FF9CC2E5"/>
      </top>
      <bottom/>
      <diagonal/>
    </border>
    <border>
      <left style="thin">
        <color theme="8"/>
      </left>
      <right style="thin">
        <color theme="8"/>
      </right>
      <top style="thin">
        <color rgb="FF9CC2E5"/>
      </top>
      <bottom/>
      <diagonal/>
    </border>
    <border>
      <left/>
      <right style="thin">
        <color theme="8"/>
      </right>
      <top style="thin">
        <color rgb="FF9CC2E5"/>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indexed="65"/>
      </left>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right/>
      <top style="thin">
        <color rgb="FF999999"/>
      </top>
      <bottom style="thin">
        <color rgb="FF999999"/>
      </bottom>
      <diagonal/>
    </border>
  </borders>
  <cellStyleXfs count="1">
    <xf numFmtId="0" fontId="0" fillId="0" borderId="0"/>
  </cellStyleXfs>
  <cellXfs count="241">
    <xf numFmtId="0" fontId="0" fillId="0" borderId="0" xfId="0"/>
    <xf numFmtId="0" fontId="1" fillId="0" borderId="0" xfId="0" applyFont="1" applyAlignment="1">
      <alignment horizont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10" fontId="4" fillId="0" borderId="0" xfId="0" applyNumberFormat="1" applyFont="1"/>
    <xf numFmtId="164" fontId="5" fillId="0" borderId="0" xfId="0" applyNumberFormat="1" applyFont="1" applyAlignment="1">
      <alignment horizontal="left" wrapText="1"/>
    </xf>
    <xf numFmtId="0" fontId="6" fillId="0" borderId="0" xfId="0" applyFont="1" applyAlignment="1">
      <alignment wrapText="1"/>
    </xf>
    <xf numFmtId="0" fontId="7" fillId="0" borderId="0" xfId="0" applyFont="1" applyAlignment="1">
      <alignment wrapText="1"/>
    </xf>
    <xf numFmtId="0" fontId="7" fillId="0" borderId="0" xfId="0" applyFont="1" applyAlignment="1">
      <alignment horizontal="center" wrapText="1"/>
    </xf>
    <xf numFmtId="164" fontId="7" fillId="0" borderId="0" xfId="0" applyNumberFormat="1" applyFont="1" applyAlignment="1">
      <alignment wrapText="1"/>
    </xf>
    <xf numFmtId="0" fontId="6" fillId="0" borderId="0" xfId="0" applyFont="1" applyAlignment="1">
      <alignment horizontal="center" vertical="center" wrapText="1"/>
    </xf>
    <xf numFmtId="16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164" fontId="3" fillId="5" borderId="1" xfId="0" applyNumberFormat="1" applyFont="1" applyFill="1" applyBorder="1" applyAlignment="1">
      <alignment horizontal="left" vertical="center" wrapText="1"/>
    </xf>
    <xf numFmtId="0" fontId="3" fillId="5" borderId="1" xfId="0" applyFont="1" applyFill="1" applyBorder="1" applyAlignment="1">
      <alignment horizontal="left" vertical="center" wrapText="1"/>
    </xf>
    <xf numFmtId="9" fontId="3" fillId="5"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top" wrapText="1"/>
    </xf>
    <xf numFmtId="164" fontId="3" fillId="0" borderId="1" xfId="0" applyNumberFormat="1" applyFont="1" applyBorder="1" applyAlignment="1">
      <alignment horizontal="center" vertical="center" wrapText="1"/>
    </xf>
    <xf numFmtId="0" fontId="3" fillId="5" borderId="4"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7" fillId="5" borderId="3" xfId="0" applyFont="1" applyFill="1" applyBorder="1" applyAlignment="1">
      <alignment wrapText="1"/>
    </xf>
    <xf numFmtId="0" fontId="3" fillId="5" borderId="2" xfId="0" applyFont="1" applyFill="1" applyBorder="1" applyAlignment="1">
      <alignment horizontal="left" vertical="center" wrapText="1"/>
    </xf>
    <xf numFmtId="164" fontId="3" fillId="0" borderId="1" xfId="0" applyNumberFormat="1" applyFont="1" applyBorder="1" applyAlignment="1">
      <alignment horizontal="left" vertical="center" wrapText="1"/>
    </xf>
    <xf numFmtId="164" fontId="3" fillId="0" borderId="5" xfId="0" applyNumberFormat="1" applyFont="1" applyBorder="1" applyAlignment="1">
      <alignment horizontal="left" vertical="center" wrapText="1"/>
    </xf>
    <xf numFmtId="0" fontId="7"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top" wrapText="1"/>
    </xf>
    <xf numFmtId="0" fontId="13" fillId="0" borderId="1" xfId="0" applyFont="1" applyBorder="1" applyAlignment="1">
      <alignment horizontal="left" vertical="top" wrapText="1"/>
    </xf>
    <xf numFmtId="164" fontId="6" fillId="0" borderId="0" xfId="0" applyNumberFormat="1" applyFont="1" applyAlignment="1">
      <alignment wrapText="1"/>
    </xf>
    <xf numFmtId="0" fontId="2" fillId="2" borderId="2" xfId="0" applyFont="1" applyFill="1" applyBorder="1" applyAlignment="1">
      <alignment horizontal="center" vertical="center" wrapText="1"/>
    </xf>
    <xf numFmtId="0" fontId="3" fillId="5" borderId="1" xfId="0" applyFont="1" applyFill="1" applyBorder="1" applyAlignment="1">
      <alignment horizontal="left" vertical="center"/>
    </xf>
    <xf numFmtId="0" fontId="14" fillId="0" borderId="0" xfId="0" applyFont="1" applyAlignment="1">
      <alignment vertical="center" wrapText="1"/>
    </xf>
    <xf numFmtId="0" fontId="15" fillId="0" borderId="0" xfId="0" applyFont="1" applyAlignment="1">
      <alignment horizontal="left" vertical="center" wrapText="1"/>
    </xf>
    <xf numFmtId="0" fontId="4" fillId="0" borderId="0" xfId="0" applyFont="1"/>
    <xf numFmtId="0" fontId="16" fillId="0" borderId="0" xfId="0" applyFont="1"/>
    <xf numFmtId="0" fontId="4" fillId="0" borderId="0" xfId="0" applyFont="1" applyAlignment="1">
      <alignment horizontal="left" wrapText="1"/>
    </xf>
    <xf numFmtId="0" fontId="17" fillId="0" borderId="0" xfId="0" applyFont="1"/>
    <xf numFmtId="0" fontId="18" fillId="0" borderId="0" xfId="0" applyFont="1" applyAlignment="1">
      <alignment wrapText="1"/>
    </xf>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center" vertical="center"/>
    </xf>
    <xf numFmtId="0" fontId="4" fillId="6" borderId="3" xfId="0" applyFont="1" applyFill="1" applyBorder="1"/>
    <xf numFmtId="164" fontId="4" fillId="0" borderId="0" xfId="0" applyNumberFormat="1" applyFont="1"/>
    <xf numFmtId="0" fontId="4" fillId="7" borderId="3" xfId="0" applyFont="1" applyFill="1" applyBorder="1"/>
    <xf numFmtId="0" fontId="22" fillId="9" borderId="1" xfId="0" applyFont="1" applyFill="1" applyBorder="1" applyAlignment="1">
      <alignment horizontal="center"/>
    </xf>
    <xf numFmtId="0" fontId="22" fillId="0" borderId="1" xfId="0" applyFont="1" applyBorder="1" applyAlignment="1">
      <alignment horizontal="center" vertical="center"/>
    </xf>
    <xf numFmtId="9" fontId="22" fillId="0" borderId="1" xfId="0" applyNumberFormat="1" applyFont="1" applyBorder="1" applyAlignment="1">
      <alignment horizontal="center" vertical="center"/>
    </xf>
    <xf numFmtId="10" fontId="22" fillId="0" borderId="1" xfId="0" applyNumberFormat="1" applyFont="1" applyBorder="1" applyAlignment="1">
      <alignment horizontal="center" vertical="center"/>
    </xf>
    <xf numFmtId="10" fontId="22" fillId="0" borderId="18" xfId="0" applyNumberFormat="1" applyFont="1" applyBorder="1" applyAlignment="1">
      <alignment horizontal="center" vertical="center"/>
    </xf>
    <xf numFmtId="10" fontId="23" fillId="8" borderId="1" xfId="0" applyNumberFormat="1" applyFont="1" applyFill="1" applyBorder="1" applyAlignment="1">
      <alignment horizontal="center" vertical="center"/>
    </xf>
    <xf numFmtId="0" fontId="22" fillId="0" borderId="21"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22" fillId="0" borderId="24" xfId="0" applyFont="1" applyBorder="1" applyAlignment="1">
      <alignment horizontal="center" vertical="center"/>
    </xf>
    <xf numFmtId="9" fontId="22" fillId="0" borderId="24" xfId="0" applyNumberFormat="1" applyFont="1" applyBorder="1" applyAlignment="1">
      <alignment horizontal="center" vertical="center"/>
    </xf>
    <xf numFmtId="10" fontId="22" fillId="0" borderId="24" xfId="0" applyNumberFormat="1" applyFont="1" applyBorder="1" applyAlignment="1">
      <alignment horizontal="center" vertical="center"/>
    </xf>
    <xf numFmtId="10" fontId="22" fillId="0" borderId="25" xfId="0" applyNumberFormat="1" applyFont="1" applyBorder="1" applyAlignment="1">
      <alignment horizontal="center" vertical="center"/>
    </xf>
    <xf numFmtId="0" fontId="15" fillId="0" borderId="0" xfId="0" applyFont="1"/>
    <xf numFmtId="0" fontId="18" fillId="7" borderId="3" xfId="0" applyFont="1" applyFill="1" applyBorder="1"/>
    <xf numFmtId="0" fontId="4" fillId="0" borderId="26" xfId="0" applyFont="1" applyBorder="1"/>
    <xf numFmtId="0" fontId="4" fillId="0" borderId="27" xfId="0" applyFont="1" applyBorder="1"/>
    <xf numFmtId="0" fontId="15" fillId="0" borderId="27" xfId="0" applyFont="1" applyBorder="1"/>
    <xf numFmtId="0" fontId="18" fillId="7" borderId="28" xfId="0" applyFont="1" applyFill="1" applyBorder="1"/>
    <xf numFmtId="0" fontId="24" fillId="0" borderId="0" xfId="0" applyFont="1" applyAlignment="1">
      <alignment horizontal="center" vertical="center" wrapText="1"/>
    </xf>
    <xf numFmtId="0" fontId="25" fillId="9" borderId="32" xfId="0" applyFont="1" applyFill="1" applyBorder="1" applyAlignment="1">
      <alignment horizontal="left"/>
    </xf>
    <xf numFmtId="0" fontId="24" fillId="9" borderId="3" xfId="0" applyFont="1" applyFill="1" applyBorder="1"/>
    <xf numFmtId="9" fontId="24" fillId="9" borderId="3" xfId="0" applyNumberFormat="1" applyFont="1" applyFill="1" applyBorder="1"/>
    <xf numFmtId="0" fontId="25" fillId="0" borderId="0" xfId="0" applyFont="1" applyAlignment="1">
      <alignment horizontal="left"/>
    </xf>
    <xf numFmtId="9" fontId="4" fillId="0" borderId="0" xfId="0" applyNumberFormat="1" applyFont="1"/>
    <xf numFmtId="9" fontId="26" fillId="0" borderId="0" xfId="0" applyNumberFormat="1" applyFont="1"/>
    <xf numFmtId="9" fontId="7" fillId="0" borderId="0" xfId="0" applyNumberFormat="1" applyFont="1"/>
    <xf numFmtId="0" fontId="25" fillId="9" borderId="33" xfId="0" applyFont="1" applyFill="1" applyBorder="1" applyAlignment="1">
      <alignment horizontal="left"/>
    </xf>
    <xf numFmtId="0" fontId="21" fillId="0" borderId="34" xfId="0" applyFont="1" applyBorder="1"/>
    <xf numFmtId="0" fontId="21" fillId="0" borderId="0" xfId="0" applyFont="1"/>
    <xf numFmtId="0" fontId="21" fillId="9" borderId="1" xfId="0" applyFont="1" applyFill="1" applyBorder="1" applyAlignment="1">
      <alignment horizontal="center"/>
    </xf>
    <xf numFmtId="0" fontId="22" fillId="0" borderId="0" xfId="0" applyFont="1"/>
    <xf numFmtId="9" fontId="22" fillId="9" borderId="1" xfId="0" applyNumberFormat="1" applyFont="1" applyFill="1" applyBorder="1" applyAlignment="1">
      <alignment horizontal="center"/>
    </xf>
    <xf numFmtId="0" fontId="22" fillId="0" borderId="35" xfId="0" applyFont="1" applyBorder="1" applyAlignment="1">
      <alignment horizontal="left"/>
    </xf>
    <xf numFmtId="0" fontId="22" fillId="0" borderId="36" xfId="0" applyFont="1" applyBorder="1"/>
    <xf numFmtId="0" fontId="5" fillId="0" borderId="37" xfId="0" applyFont="1" applyBorder="1"/>
    <xf numFmtId="9" fontId="22" fillId="8" borderId="1" xfId="0" applyNumberFormat="1" applyFont="1" applyFill="1" applyBorder="1" applyAlignment="1">
      <alignment horizontal="center" vertical="center"/>
    </xf>
    <xf numFmtId="0" fontId="22" fillId="0" borderId="38" xfId="0" applyFont="1" applyBorder="1" applyAlignment="1">
      <alignment horizontal="left"/>
    </xf>
    <xf numFmtId="0" fontId="22" fillId="0" borderId="39" xfId="0" applyFont="1" applyBorder="1"/>
    <xf numFmtId="0" fontId="5" fillId="9" borderId="40" xfId="0" applyFont="1" applyFill="1" applyBorder="1"/>
    <xf numFmtId="0" fontId="22" fillId="0" borderId="34" xfId="0" applyFont="1" applyBorder="1" applyAlignment="1">
      <alignment horizontal="left"/>
    </xf>
    <xf numFmtId="0" fontId="22" fillId="0" borderId="34" xfId="0" applyFont="1" applyBorder="1"/>
    <xf numFmtId="0" fontId="22" fillId="0" borderId="43" xfId="0" applyFont="1" applyBorder="1"/>
    <xf numFmtId="0" fontId="22" fillId="0" borderId="46" xfId="0" applyFont="1" applyBorder="1"/>
    <xf numFmtId="0" fontId="5" fillId="9" borderId="49" xfId="0" applyFont="1" applyFill="1" applyBorder="1"/>
    <xf numFmtId="0" fontId="22" fillId="0" borderId="0" xfId="0" applyFont="1" applyAlignment="1">
      <alignment horizontal="left"/>
    </xf>
    <xf numFmtId="0" fontId="21" fillId="9" borderId="3" xfId="0" applyFont="1" applyFill="1" applyBorder="1" applyAlignment="1">
      <alignment horizontal="center"/>
    </xf>
    <xf numFmtId="0" fontId="22" fillId="9" borderId="52" xfId="0" applyFont="1" applyFill="1" applyBorder="1"/>
    <xf numFmtId="0" fontId="21" fillId="9" borderId="53" xfId="0" applyFont="1" applyFill="1" applyBorder="1" applyAlignment="1">
      <alignment horizontal="center"/>
    </xf>
    <xf numFmtId="0" fontId="21" fillId="9" borderId="54" xfId="0" applyFont="1" applyFill="1" applyBorder="1" applyAlignment="1">
      <alignment horizontal="center"/>
    </xf>
    <xf numFmtId="0" fontId="21" fillId="5" borderId="55" xfId="0" applyFont="1" applyFill="1" applyBorder="1"/>
    <xf numFmtId="0" fontId="22" fillId="5" borderId="56" xfId="0" applyFont="1" applyFill="1" applyBorder="1" applyAlignment="1">
      <alignment horizontal="center"/>
    </xf>
    <xf numFmtId="166" fontId="22" fillId="5" borderId="57" xfId="0" applyNumberFormat="1" applyFont="1" applyFill="1" applyBorder="1" applyAlignment="1">
      <alignment horizontal="center" vertical="center"/>
    </xf>
    <xf numFmtId="166" fontId="22" fillId="5" borderId="3" xfId="0" applyNumberFormat="1" applyFont="1" applyFill="1" applyBorder="1" applyAlignment="1">
      <alignment horizontal="center" vertical="center"/>
    </xf>
    <xf numFmtId="0" fontId="21" fillId="5" borderId="58" xfId="0" applyFont="1" applyFill="1" applyBorder="1"/>
    <xf numFmtId="0" fontId="22" fillId="5" borderId="59" xfId="0" applyFont="1" applyFill="1" applyBorder="1" applyAlignment="1">
      <alignment horizontal="center"/>
    </xf>
    <xf numFmtId="0" fontId="22" fillId="5" borderId="60" xfId="0" applyFont="1" applyFill="1" applyBorder="1" applyAlignment="1">
      <alignment horizontal="center"/>
    </xf>
    <xf numFmtId="0" fontId="22" fillId="5" borderId="3" xfId="0" applyFont="1" applyFill="1" applyBorder="1" applyAlignment="1">
      <alignment horizontal="center"/>
    </xf>
    <xf numFmtId="0" fontId="21" fillId="5" borderId="61" xfId="0" applyFont="1" applyFill="1" applyBorder="1"/>
    <xf numFmtId="0" fontId="22" fillId="5" borderId="62" xfId="0" applyFont="1" applyFill="1" applyBorder="1" applyAlignment="1">
      <alignment horizontal="center"/>
    </xf>
    <xf numFmtId="0" fontId="22" fillId="5" borderId="63" xfId="0" applyFont="1" applyFill="1" applyBorder="1" applyAlignment="1">
      <alignment horizontal="center"/>
    </xf>
    <xf numFmtId="0" fontId="21" fillId="9" borderId="52" xfId="0" applyFont="1" applyFill="1" applyBorder="1" applyAlignment="1">
      <alignment horizontal="center" vertical="center"/>
    </xf>
    <xf numFmtId="0" fontId="21" fillId="9" borderId="53" xfId="0" applyFont="1" applyFill="1" applyBorder="1" applyAlignment="1">
      <alignment horizontal="center" vertical="center"/>
    </xf>
    <xf numFmtId="0" fontId="21" fillId="9" borderId="54" xfId="0" applyFont="1" applyFill="1" applyBorder="1" applyAlignment="1">
      <alignment horizontal="center" vertical="center"/>
    </xf>
    <xf numFmtId="0" fontId="21" fillId="9" borderId="3" xfId="0" applyFont="1" applyFill="1" applyBorder="1" applyAlignment="1">
      <alignment horizontal="center" vertical="center"/>
    </xf>
    <xf numFmtId="0" fontId="22" fillId="5" borderId="55" xfId="0" applyFont="1" applyFill="1" applyBorder="1"/>
    <xf numFmtId="166" fontId="22" fillId="5" borderId="56" xfId="0" applyNumberFormat="1" applyFont="1" applyFill="1" applyBorder="1" applyAlignment="1">
      <alignment horizontal="center"/>
    </xf>
    <xf numFmtId="164" fontId="22" fillId="5" borderId="57" xfId="0" applyNumberFormat="1" applyFont="1" applyFill="1" applyBorder="1" applyAlignment="1">
      <alignment horizontal="left"/>
    </xf>
    <xf numFmtId="164" fontId="22" fillId="5" borderId="3" xfId="0" applyNumberFormat="1" applyFont="1" applyFill="1" applyBorder="1" applyAlignment="1">
      <alignment horizontal="left"/>
    </xf>
    <xf numFmtId="0" fontId="22" fillId="5" borderId="64" xfId="0" applyFont="1" applyFill="1" applyBorder="1"/>
    <xf numFmtId="0" fontId="22" fillId="5" borderId="65" xfId="0" applyFont="1" applyFill="1" applyBorder="1" applyAlignment="1">
      <alignment horizontal="center"/>
    </xf>
    <xf numFmtId="164" fontId="22" fillId="5" borderId="66" xfId="0" applyNumberFormat="1" applyFont="1" applyFill="1" applyBorder="1" applyAlignment="1">
      <alignment horizontal="left"/>
    </xf>
    <xf numFmtId="0" fontId="22" fillId="5" borderId="58" xfId="0" applyFont="1" applyFill="1" applyBorder="1"/>
    <xf numFmtId="164" fontId="22" fillId="5" borderId="60" xfId="0" applyNumberFormat="1" applyFont="1" applyFill="1" applyBorder="1" applyAlignment="1">
      <alignment horizontal="left"/>
    </xf>
    <xf numFmtId="0" fontId="22" fillId="5" borderId="70" xfId="0" applyFont="1" applyFill="1" applyBorder="1"/>
    <xf numFmtId="0" fontId="22" fillId="5" borderId="70" xfId="0" applyFont="1" applyFill="1" applyBorder="1" applyAlignment="1">
      <alignment horizontal="center"/>
    </xf>
    <xf numFmtId="166" fontId="22" fillId="5" borderId="70" xfId="0" applyNumberFormat="1" applyFont="1" applyFill="1" applyBorder="1" applyAlignment="1">
      <alignment horizontal="center"/>
    </xf>
    <xf numFmtId="0" fontId="22" fillId="5" borderId="64" xfId="0" applyFont="1" applyFill="1" applyBorder="1" applyAlignment="1">
      <alignment horizontal="center"/>
    </xf>
    <xf numFmtId="166" fontId="22" fillId="5" borderId="65" xfId="0" applyNumberFormat="1" applyFont="1" applyFill="1" applyBorder="1" applyAlignment="1">
      <alignment horizontal="center"/>
    </xf>
    <xf numFmtId="0" fontId="22" fillId="5" borderId="66" xfId="0" applyFont="1" applyFill="1" applyBorder="1"/>
    <xf numFmtId="0" fontId="22" fillId="8" borderId="70" xfId="0" applyFont="1" applyFill="1" applyBorder="1"/>
    <xf numFmtId="0" fontId="22" fillId="5" borderId="3" xfId="0" applyFont="1" applyFill="1" applyBorder="1"/>
    <xf numFmtId="0" fontId="22" fillId="5" borderId="62" xfId="0" applyFont="1" applyFill="1" applyBorder="1"/>
    <xf numFmtId="164" fontId="22" fillId="5" borderId="70" xfId="0" applyNumberFormat="1" applyFont="1" applyFill="1" applyBorder="1"/>
    <xf numFmtId="164" fontId="22" fillId="5" borderId="3" xfId="0" applyNumberFormat="1" applyFont="1" applyFill="1" applyBorder="1"/>
    <xf numFmtId="0" fontId="5" fillId="9" borderId="74" xfId="0" applyFont="1" applyFill="1" applyBorder="1"/>
    <xf numFmtId="0" fontId="5" fillId="9" borderId="70" xfId="0" applyFont="1" applyFill="1" applyBorder="1"/>
    <xf numFmtId="0" fontId="5" fillId="9" borderId="75" xfId="0" applyFont="1" applyFill="1" applyBorder="1"/>
    <xf numFmtId="0" fontId="21" fillId="0" borderId="70" xfId="0" applyFont="1" applyBorder="1" applyAlignment="1">
      <alignment horizontal="center"/>
    </xf>
    <xf numFmtId="0" fontId="21" fillId="0" borderId="0" xfId="0" applyFont="1" applyAlignment="1">
      <alignment horizontal="center"/>
    </xf>
    <xf numFmtId="0" fontId="5" fillId="10" borderId="76" xfId="0" applyFont="1" applyFill="1" applyBorder="1" applyAlignment="1">
      <alignment horizontal="left"/>
    </xf>
    <xf numFmtId="0" fontId="5" fillId="10" borderId="77" xfId="0" applyFont="1" applyFill="1" applyBorder="1"/>
    <xf numFmtId="0" fontId="5" fillId="10" borderId="78" xfId="0" applyFont="1" applyFill="1" applyBorder="1"/>
    <xf numFmtId="0" fontId="22" fillId="0" borderId="70" xfId="0" applyFont="1" applyBorder="1"/>
    <xf numFmtId="0" fontId="5" fillId="5" borderId="64" xfId="0" applyFont="1" applyFill="1" applyBorder="1" applyAlignment="1">
      <alignment horizontal="left"/>
    </xf>
    <xf numFmtId="0" fontId="5" fillId="5" borderId="65" xfId="0" applyFont="1" applyFill="1" applyBorder="1"/>
    <xf numFmtId="0" fontId="5" fillId="5" borderId="66" xfId="0" applyFont="1" applyFill="1" applyBorder="1"/>
    <xf numFmtId="0" fontId="22" fillId="0" borderId="0" xfId="0" applyFont="1" applyAlignment="1">
      <alignment horizontal="left" vertical="center" wrapText="1"/>
    </xf>
    <xf numFmtId="0" fontId="6" fillId="5" borderId="64" xfId="0" applyFont="1" applyFill="1" applyBorder="1" applyAlignment="1">
      <alignment horizontal="right"/>
    </xf>
    <xf numFmtId="0" fontId="6" fillId="5" borderId="65" xfId="0" applyFont="1" applyFill="1" applyBorder="1"/>
    <xf numFmtId="0" fontId="6" fillId="5" borderId="66" xfId="0" applyFont="1" applyFill="1" applyBorder="1"/>
    <xf numFmtId="0" fontId="22" fillId="0" borderId="70" xfId="0" applyFont="1" applyBorder="1" applyAlignment="1">
      <alignment horizontal="left"/>
    </xf>
    <xf numFmtId="0" fontId="6" fillId="5" borderId="64" xfId="0" applyFont="1" applyFill="1" applyBorder="1" applyAlignment="1">
      <alignment horizontal="right" vertical="center"/>
    </xf>
    <xf numFmtId="0" fontId="6" fillId="5" borderId="65" xfId="0" applyFont="1" applyFill="1" applyBorder="1" applyAlignment="1">
      <alignment vertical="center"/>
    </xf>
    <xf numFmtId="0" fontId="6" fillId="5" borderId="66" xfId="0" applyFont="1" applyFill="1" applyBorder="1" applyAlignment="1">
      <alignment vertical="center"/>
    </xf>
    <xf numFmtId="0" fontId="22" fillId="0" borderId="0" xfId="0" applyFont="1" applyAlignment="1">
      <alignment horizontal="left" vertical="center"/>
    </xf>
    <xf numFmtId="0" fontId="22" fillId="0" borderId="70" xfId="0" applyFont="1" applyBorder="1" applyAlignment="1">
      <alignment horizontal="left" wrapText="1"/>
    </xf>
    <xf numFmtId="0" fontId="22" fillId="0" borderId="0" xfId="0" applyFont="1" applyAlignment="1">
      <alignment horizontal="left" wrapText="1"/>
    </xf>
    <xf numFmtId="0" fontId="22" fillId="0" borderId="70" xfId="0" applyFont="1" applyBorder="1" applyAlignment="1">
      <alignment wrapText="1"/>
    </xf>
    <xf numFmtId="0" fontId="22" fillId="0" borderId="0" xfId="0" applyFont="1" applyAlignment="1">
      <alignment wrapText="1"/>
    </xf>
    <xf numFmtId="0" fontId="5" fillId="9" borderId="79" xfId="0" applyFont="1" applyFill="1" applyBorder="1" applyAlignment="1">
      <alignment horizontal="left"/>
    </xf>
    <xf numFmtId="0" fontId="5" fillId="9" borderId="80" xfId="0" applyFont="1" applyFill="1" applyBorder="1"/>
    <xf numFmtId="0" fontId="5" fillId="9" borderId="81" xfId="0" applyFont="1" applyFill="1" applyBorder="1"/>
    <xf numFmtId="0" fontId="27" fillId="0" borderId="70" xfId="0" applyFont="1" applyBorder="1"/>
    <xf numFmtId="0" fontId="22" fillId="0" borderId="0" xfId="0" applyFont="1" applyAlignment="1">
      <alignment horizontal="left" vertical="top" wrapText="1"/>
    </xf>
    <xf numFmtId="0" fontId="0" fillId="0" borderId="82" xfId="0" pivotButton="1" applyBorder="1"/>
    <xf numFmtId="0" fontId="0" fillId="0" borderId="83" xfId="0" applyBorder="1"/>
    <xf numFmtId="0" fontId="0" fillId="0" borderId="82" xfId="0" applyBorder="1"/>
    <xf numFmtId="0" fontId="0" fillId="0" borderId="84" xfId="0" applyBorder="1"/>
    <xf numFmtId="0" fontId="0" fillId="0" borderId="85" xfId="0" applyBorder="1"/>
    <xf numFmtId="0" fontId="0" fillId="0" borderId="87" xfId="0" applyBorder="1"/>
    <xf numFmtId="0" fontId="0" fillId="0" borderId="88" xfId="0" applyBorder="1"/>
    <xf numFmtId="0" fontId="0" fillId="0" borderId="89" xfId="0" applyBorder="1"/>
    <xf numFmtId="0" fontId="0" fillId="0" borderId="90" xfId="0" applyBorder="1"/>
    <xf numFmtId="0" fontId="0" fillId="0" borderId="90" xfId="0" pivotButton="1" applyBorder="1"/>
    <xf numFmtId="0" fontId="0" fillId="0" borderId="91" xfId="0" applyBorder="1"/>
    <xf numFmtId="0" fontId="0" fillId="0" borderId="92" xfId="0" applyBorder="1"/>
    <xf numFmtId="0" fontId="14" fillId="0" borderId="0" xfId="0" applyFont="1" applyAlignment="1">
      <alignment horizontal="center" vertical="center" wrapText="1"/>
    </xf>
    <xf numFmtId="0" fontId="0" fillId="0" borderId="0" xfId="0"/>
    <xf numFmtId="0" fontId="18" fillId="0" borderId="0" xfId="0" applyFont="1" applyAlignment="1">
      <alignment horizontal="left" wrapText="1"/>
    </xf>
    <xf numFmtId="0" fontId="21" fillId="9" borderId="5" xfId="0" applyFont="1" applyFill="1" applyBorder="1" applyAlignment="1">
      <alignment horizontal="center"/>
    </xf>
    <xf numFmtId="0" fontId="20" fillId="0" borderId="13" xfId="0" applyFont="1" applyBorder="1"/>
    <xf numFmtId="0" fontId="20" fillId="0" borderId="14" xfId="0" applyFont="1" applyBorder="1"/>
    <xf numFmtId="0" fontId="21" fillId="9" borderId="15" xfId="0" applyFont="1" applyFill="1" applyBorder="1" applyAlignment="1">
      <alignment horizontal="center" vertical="center" wrapText="1"/>
    </xf>
    <xf numFmtId="0" fontId="20" fillId="0" borderId="17" xfId="0" applyFont="1" applyBorder="1"/>
    <xf numFmtId="0" fontId="22" fillId="0" borderId="11" xfId="0" applyFont="1" applyBorder="1" applyAlignment="1">
      <alignment horizontal="left" vertical="center" wrapText="1"/>
    </xf>
    <xf numFmtId="0" fontId="20" fillId="0" borderId="19" xfId="0" applyFont="1" applyBorder="1"/>
    <xf numFmtId="0" fontId="20" fillId="0" borderId="16" xfId="0" applyFont="1" applyBorder="1"/>
    <xf numFmtId="0" fontId="22" fillId="0" borderId="12" xfId="0" applyFont="1" applyBorder="1" applyAlignment="1">
      <alignment horizontal="left" vertical="center" wrapText="1"/>
    </xf>
    <xf numFmtId="0" fontId="20" fillId="0" borderId="20" xfId="0" applyFont="1" applyBorder="1"/>
    <xf numFmtId="0" fontId="20" fillId="0" borderId="7" xfId="0" applyFont="1" applyBorder="1"/>
    <xf numFmtId="0" fontId="20" fillId="0" borderId="22" xfId="0" applyFont="1" applyBorder="1"/>
    <xf numFmtId="0" fontId="20" fillId="0" borderId="23" xfId="0" applyFont="1" applyBorder="1"/>
    <xf numFmtId="0" fontId="19" fillId="4" borderId="8" xfId="0" applyFont="1" applyFill="1" applyBorder="1" applyAlignment="1">
      <alignment horizontal="center"/>
    </xf>
    <xf numFmtId="0" fontId="20" fillId="0" borderId="9" xfId="0" applyFont="1" applyBorder="1"/>
    <xf numFmtId="0" fontId="20" fillId="0" borderId="10" xfId="0" applyFont="1" applyBorder="1"/>
    <xf numFmtId="0" fontId="21" fillId="9" borderId="11" xfId="0" applyFont="1" applyFill="1" applyBorder="1" applyAlignment="1">
      <alignment horizontal="center" vertical="center"/>
    </xf>
    <xf numFmtId="0" fontId="21" fillId="9" borderId="12" xfId="0" applyFont="1" applyFill="1" applyBorder="1" applyAlignment="1">
      <alignment horizontal="center" vertical="center" wrapText="1"/>
    </xf>
    <xf numFmtId="0" fontId="21" fillId="9" borderId="12" xfId="0" applyFont="1" applyFill="1" applyBorder="1" applyAlignment="1">
      <alignment horizontal="center" vertical="center"/>
    </xf>
    <xf numFmtId="0" fontId="21" fillId="9" borderId="12" xfId="0" applyFont="1" applyFill="1" applyBorder="1" applyAlignment="1">
      <alignment horizontal="center" wrapText="1"/>
    </xf>
    <xf numFmtId="0" fontId="18" fillId="3" borderId="29" xfId="0" applyFont="1" applyFill="1" applyBorder="1" applyAlignment="1">
      <alignment horizontal="center" wrapText="1"/>
    </xf>
    <xf numFmtId="0" fontId="20" fillId="0" borderId="30" xfId="0" applyFont="1" applyBorder="1"/>
    <xf numFmtId="0" fontId="20" fillId="0" borderId="31" xfId="0" applyFont="1" applyBorder="1"/>
    <xf numFmtId="0" fontId="22" fillId="0" borderId="67" xfId="0" applyFont="1" applyBorder="1" applyAlignment="1">
      <alignment horizontal="left" vertical="top" wrapText="1"/>
    </xf>
    <xf numFmtId="0" fontId="20" fillId="0" borderId="68" xfId="0" applyFont="1" applyBorder="1"/>
    <xf numFmtId="0" fontId="20" fillId="0" borderId="69" xfId="0" applyFont="1" applyBorder="1"/>
    <xf numFmtId="0" fontId="21" fillId="9" borderId="50" xfId="0" applyFont="1" applyFill="1" applyBorder="1" applyAlignment="1">
      <alignment horizontal="center"/>
    </xf>
    <xf numFmtId="0" fontId="20" fillId="0" borderId="51" xfId="0" applyFont="1" applyBorder="1"/>
    <xf numFmtId="0" fontId="20" fillId="0" borderId="45" xfId="0" applyFont="1" applyBorder="1"/>
    <xf numFmtId="0" fontId="22" fillId="0" borderId="71" xfId="0" applyFont="1" applyBorder="1" applyAlignment="1">
      <alignment horizontal="left" vertical="center" wrapText="1"/>
    </xf>
    <xf numFmtId="0" fontId="20" fillId="0" borderId="73" xfId="0" applyFont="1" applyBorder="1"/>
    <xf numFmtId="0" fontId="20" fillId="0" borderId="72" xfId="0" applyFont="1" applyBorder="1"/>
    <xf numFmtId="0" fontId="22" fillId="0" borderId="71" xfId="0" applyFont="1" applyBorder="1" applyAlignment="1">
      <alignment horizontal="left" vertical="center"/>
    </xf>
    <xf numFmtId="0" fontId="5" fillId="9" borderId="47" xfId="0" applyFont="1" applyFill="1" applyBorder="1" applyAlignment="1">
      <alignment horizontal="center"/>
    </xf>
    <xf numFmtId="0" fontId="20" fillId="0" borderId="48" xfId="0" applyFont="1" applyBorder="1"/>
    <xf numFmtId="0" fontId="21" fillId="9" borderId="67" xfId="0" applyFont="1" applyFill="1" applyBorder="1" applyAlignment="1">
      <alignment horizontal="center"/>
    </xf>
    <xf numFmtId="166" fontId="22" fillId="5" borderId="71" xfId="0" applyNumberFormat="1" applyFont="1" applyFill="1" applyBorder="1" applyAlignment="1">
      <alignment horizontal="center" vertical="center"/>
    </xf>
    <xf numFmtId="9" fontId="22" fillId="8" borderId="12" xfId="0" applyNumberFormat="1" applyFont="1" applyFill="1" applyBorder="1" applyAlignment="1">
      <alignment horizontal="center" vertical="center"/>
    </xf>
    <xf numFmtId="0" fontId="22" fillId="0" borderId="41" xfId="0" applyFont="1" applyBorder="1" applyAlignment="1">
      <alignment horizontal="left" wrapText="1"/>
    </xf>
    <xf numFmtId="0" fontId="20" fillId="0" borderId="42" xfId="0" applyFont="1" applyBorder="1"/>
    <xf numFmtId="0" fontId="22" fillId="0" borderId="44" xfId="0" applyFont="1" applyBorder="1" applyAlignment="1">
      <alignment horizontal="left" wrapText="1"/>
    </xf>
    <xf numFmtId="0" fontId="0" fillId="0" borderId="83" xfId="0" applyNumberFormat="1" applyBorder="1"/>
    <xf numFmtId="0" fontId="0" fillId="0" borderId="86" xfId="0" applyNumberFormat="1" applyBorder="1"/>
    <xf numFmtId="0" fontId="0" fillId="0" borderId="90" xfId="0" applyNumberFormat="1" applyBorder="1"/>
    <xf numFmtId="0" fontId="0" fillId="0" borderId="82" xfId="0" applyNumberFormat="1" applyBorder="1"/>
    <xf numFmtId="0" fontId="0" fillId="0" borderId="92" xfId="0" applyNumberFormat="1" applyBorder="1"/>
    <xf numFmtId="0" fontId="0" fillId="0" borderId="85" xfId="0" applyNumberFormat="1" applyBorder="1"/>
    <xf numFmtId="0" fontId="0" fillId="0" borderId="31" xfId="0" applyNumberFormat="1" applyBorder="1"/>
    <xf numFmtId="0" fontId="0" fillId="0" borderId="88" xfId="0" applyNumberFormat="1" applyBorder="1"/>
    <xf numFmtId="0" fontId="0" fillId="0" borderId="9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pivotSource>
    <c:name>[4.  Consolidado PMI Abril 2023.xlsx]DINAMICA!TablaDinámica1</c:name>
    <c:fmtId val="0"/>
  </c:pivotSource>
  <c:chart>
    <c:autoTitleDeleted val="1"/>
    <c:pivotFmts>
      <c:pivotFmt>
        <c:idx val="0"/>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1"/>
          <c:showCatName val="1"/>
          <c:showSerName val="0"/>
          <c:showPercent val="0"/>
          <c:showBubbleSize val="0"/>
          <c:extLst>
            <c:ext xmlns:c15="http://schemas.microsoft.com/office/drawing/2012/chart" uri="{CE6537A1-D6FC-4f65-9D91-7224C49458BB}"/>
          </c:extLst>
        </c:dLbl>
      </c:pivotFmt>
    </c:pivotFmts>
    <c:view3D>
      <c:rotX val="50"/>
      <c:rotY val="0"/>
      <c:rAngAx val="1"/>
    </c:view3D>
    <c:floor>
      <c:thickness val="0"/>
    </c:floor>
    <c:sideWall>
      <c:thickness val="0"/>
    </c:sideWall>
    <c:backWall>
      <c:thickness val="0"/>
    </c:backWall>
    <c:plotArea>
      <c:layout/>
      <c:pie3DChart>
        <c:varyColors val="1"/>
        <c:ser>
          <c:idx val="0"/>
          <c:order val="0"/>
          <c:tx>
            <c:strRef>
              <c:f>DINAMICA!$F$38:$F$39</c:f>
              <c:strCache>
                <c:ptCount val="1"/>
                <c:pt idx="0">
                  <c:v>Total</c:v>
                </c:pt>
              </c:strCache>
            </c:strRef>
          </c:tx>
          <c:dLbls>
            <c:spPr>
              <a:noFill/>
              <a:ln>
                <a:noFill/>
              </a:ln>
              <a:effectLst/>
            </c:spPr>
            <c:txPr>
              <a:bodyPr wrap="square" lIns="38100" tIns="19050" rIns="38100" bIns="19050" anchor="ctr">
                <a:spAutoFit/>
              </a:bodyPr>
              <a:lstStyle/>
              <a:p>
                <a:pPr>
                  <a:defRPr/>
                </a:pPr>
                <a:endParaRPr lang="es-CO"/>
              </a:p>
            </c:txPr>
            <c:showLegendKey val="0"/>
            <c:showVal val="1"/>
            <c:showCatName val="1"/>
            <c:showSerName val="0"/>
            <c:showPercent val="0"/>
            <c:showBubbleSize val="0"/>
            <c:showLeaderLines val="1"/>
            <c:extLst>
              <c:ext xmlns:c15="http://schemas.microsoft.com/office/drawing/2012/chart" uri="{CE6537A1-D6FC-4f65-9D91-7224C49458BB}"/>
            </c:extLst>
          </c:dLbls>
          <c:cat>
            <c:strRef>
              <c:f>DINAMICA!$E$40:$E$43</c:f>
              <c:strCache>
                <c:ptCount val="3"/>
                <c:pt idx="0">
                  <c:v>Dirección de Contratación</c:v>
                </c:pt>
                <c:pt idx="1">
                  <c:v>SSC - DIATT / SGC - Subdirección Financiera / OTIC</c:v>
                </c:pt>
                <c:pt idx="2">
                  <c:v>Subsecretaria de Gestión de la Movilidad-Subdirección de señalización</c:v>
                </c:pt>
              </c:strCache>
            </c:strRef>
          </c:cat>
          <c:val>
            <c:numRef>
              <c:f>DINAMICA!$F$40:$F$43</c:f>
              <c:numCache>
                <c:formatCode>General</c:formatCode>
                <c:ptCount val="3"/>
                <c:pt idx="0">
                  <c:v>1</c:v>
                </c:pt>
                <c:pt idx="1">
                  <c:v>1</c:v>
                </c:pt>
                <c:pt idx="2">
                  <c:v>3</c:v>
                </c:pt>
              </c:numCache>
            </c:numRef>
          </c:val>
          <c:extLst>
            <c:ext xmlns:c16="http://schemas.microsoft.com/office/drawing/2014/chart" uri="{C3380CC4-5D6E-409C-BE32-E72D297353CC}">
              <c16:uniqueId val="{0000000F-5D75-45FE-ADCB-3F4F5EB8DD01}"/>
            </c:ext>
          </c:extLst>
        </c:ser>
        <c:dLbls>
          <c:showLegendKey val="0"/>
          <c:showVal val="1"/>
          <c:showCatName val="1"/>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pivotSource>
    <c:name>[4.  Consolidado PMI Abril 2023.xlsx]DINAMICA!DINAMICA</c:name>
    <c:fmtId val="8"/>
  </c:pivotSource>
  <c:chart>
    <c:autoTitleDeleted val="1"/>
    <c:pivotFmts>
      <c:pivotFmt>
        <c:idx val="0"/>
        <c:marker>
          <c:symbol val="none"/>
        </c:marker>
        <c:dLbl>
          <c:idx val="0"/>
          <c:delete val="1"/>
          <c:extLst>
            <c:ext xmlns:c15="http://schemas.microsoft.com/office/drawing/2012/chart" uri="{CE6537A1-D6FC-4f65-9D91-7224C49458BB}"/>
          </c:extLst>
        </c:dLbl>
      </c:pivotFmt>
      <c:pivotFmt>
        <c:idx val="1"/>
        <c:marker>
          <c:symbol val="none"/>
        </c:marker>
        <c:dLbl>
          <c:idx val="0"/>
          <c:delete val="1"/>
          <c:extLst>
            <c:ext xmlns:c15="http://schemas.microsoft.com/office/drawing/2012/chart" uri="{CE6537A1-D6FC-4f65-9D91-7224C49458BB}"/>
          </c:extLst>
        </c:dLbl>
      </c:pivotFmt>
      <c:pivotFmt>
        <c:idx val="2"/>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1"/>
        <c:ser>
          <c:idx val="0"/>
          <c:order val="0"/>
          <c:tx>
            <c:strRef>
              <c:f>DINAMICA!$B$3:$B$4</c:f>
              <c:strCache>
                <c:ptCount val="1"/>
                <c:pt idx="0">
                  <c:v>ABIERTA</c:v>
                </c:pt>
              </c:strCache>
            </c:strRef>
          </c:tx>
          <c:invertIfNegative val="0"/>
          <c:cat>
            <c:strRef>
              <c:f>DINAMICA!$A$5:$A$25</c:f>
              <c:strCache>
                <c:ptCount val="20"/>
                <c:pt idx="0">
                  <c:v>OFICINA ASESORA DE PLANEACIÓN INSTITUCIONAL</c:v>
                </c:pt>
                <c:pt idx="1">
                  <c:v>OFICINA ASESORA DE PLANEACIÓN INSTITUCIONAL - SUBSECRETARÍAS DE LA ENTIDAD.</c:v>
                </c:pt>
                <c:pt idx="2">
                  <c:v>ORDENADORES DEL GASTO</c:v>
                </c:pt>
                <c:pt idx="3">
                  <c:v>ORDENADORES DEL GASTO - SUBSECRETARÍA DE GESTIÓN JURIDICA</c:v>
                </c:pt>
                <c:pt idx="4">
                  <c:v>OTCI
SUBSECRETARÍA DE SERVICIO A LA CIUDADANÍA
SUBSECRETARÍA DE GESTIÓN CORPORATIVA</c:v>
                </c:pt>
                <c:pt idx="5">
                  <c:v>SUBSECRETARÍA DE GESTIÓN CORPORATIVA </c:v>
                </c:pt>
                <c:pt idx="6">
                  <c:v>SUBSECRETARÍA DE GESTIÓN CORPORATIVA - SUBSECRETARÍA DE SERVICIOS A LA CIUDADANÍA</c:v>
                </c:pt>
                <c:pt idx="7">
                  <c:v>SUBSECRETARÍA DE GESTIÓN DE LA MOVILIDAD</c:v>
                </c:pt>
                <c:pt idx="8">
                  <c:v>SUBSECRETARÍA DE GESTIÓN DE LA MOVILIDAD - DESPACHO</c:v>
                </c:pt>
                <c:pt idx="9">
                  <c:v>SUBSECRETARÍA DE GESTIÓN DE LA MOVILIDAD / SUBSECRETARÍA DE GESTIÓN CORPORATIVA </c:v>
                </c:pt>
                <c:pt idx="10">
                  <c:v>SUBSECRETARÍA DE GESTIÓN JURÍDICA</c:v>
                </c:pt>
                <c:pt idx="11">
                  <c:v>SUBSECRETARÍA DE GESTIÓN JURIDICA - OTIC</c:v>
                </c:pt>
                <c:pt idx="12">
                  <c:v>SUBSECRETARÍA DE GESTIÓN JURÍDICA - SUBSECRETARÍA DE GESTIÓN CORPORATIVA</c:v>
                </c:pt>
                <c:pt idx="13">
                  <c:v>SUBSECRETARÍA DE GESTIÓN JURÍDICA - SUBSECRETARÍA DE GESTIÓN DE LA MOVILIDAD</c:v>
                </c:pt>
                <c:pt idx="14">
                  <c:v>SUBSECRETARÍA DE GESTIÓN JURÍDICA
SUBSECRETARÍA DE GESTIÓN CORPORATIVA</c:v>
                </c:pt>
                <c:pt idx="15">
                  <c:v>SUBSECRETARÍA DE POLÍTICA DE MOVILIDAD</c:v>
                </c:pt>
                <c:pt idx="16">
                  <c:v>SUBSECRETARIA DE POLÍTICA DE MOVILIDAD / SUBSECRETARIA DE GESTIÓN JURÍDICA</c:v>
                </c:pt>
                <c:pt idx="17">
                  <c:v>SUBSECRETARÍA DE SERVICIO A LA CIUDADANÍA/SUBSECRETARÍA DE GESTIÓN CORPORATIVA/
OTIC
</c:v>
                </c:pt>
                <c:pt idx="18">
                  <c:v>SUBSECRETARÍA DE SERVICIOS A LA CIUDADANÍA</c:v>
                </c:pt>
                <c:pt idx="19">
                  <c:v>SUBSECRETARÍA DE SERVICIOS A LA CIUDADANÍA - SUBSECRETARÍA DE GESTIÓN CORPORATIVA </c:v>
                </c:pt>
              </c:strCache>
            </c:strRef>
          </c:cat>
          <c:val>
            <c:numRef>
              <c:f>DINAMICA!$B$5:$B$25</c:f>
              <c:numCache>
                <c:formatCode>General</c:formatCode>
                <c:ptCount val="20"/>
                <c:pt idx="1">
                  <c:v>2</c:v>
                </c:pt>
                <c:pt idx="4">
                  <c:v>1</c:v>
                </c:pt>
                <c:pt idx="5">
                  <c:v>17</c:v>
                </c:pt>
                <c:pt idx="7">
                  <c:v>15</c:v>
                </c:pt>
                <c:pt idx="8">
                  <c:v>2</c:v>
                </c:pt>
                <c:pt idx="9">
                  <c:v>3</c:v>
                </c:pt>
                <c:pt idx="10">
                  <c:v>15</c:v>
                </c:pt>
                <c:pt idx="12">
                  <c:v>2</c:v>
                </c:pt>
                <c:pt idx="14">
                  <c:v>1</c:v>
                </c:pt>
                <c:pt idx="15">
                  <c:v>1</c:v>
                </c:pt>
                <c:pt idx="16">
                  <c:v>1</c:v>
                </c:pt>
                <c:pt idx="17">
                  <c:v>3</c:v>
                </c:pt>
                <c:pt idx="18">
                  <c:v>5</c:v>
                </c:pt>
              </c:numCache>
            </c:numRef>
          </c:val>
          <c:extLst>
            <c:ext xmlns:c16="http://schemas.microsoft.com/office/drawing/2014/chart" uri="{C3380CC4-5D6E-409C-BE32-E72D297353CC}">
              <c16:uniqueId val="{00000003-9418-4435-8A50-F6F9EBBA7392}"/>
            </c:ext>
          </c:extLst>
        </c:ser>
        <c:ser>
          <c:idx val="1"/>
          <c:order val="1"/>
          <c:tx>
            <c:strRef>
              <c:f>DINAMICA!$C$3:$C$4</c:f>
              <c:strCache>
                <c:ptCount val="1"/>
                <c:pt idx="0">
                  <c:v>CUMPLIDA EFECTIVA</c:v>
                </c:pt>
              </c:strCache>
            </c:strRef>
          </c:tx>
          <c:invertIfNegative val="0"/>
          <c:cat>
            <c:strRef>
              <c:f>DINAMICA!$A$5:$A$25</c:f>
              <c:strCache>
                <c:ptCount val="20"/>
                <c:pt idx="0">
                  <c:v>OFICINA ASESORA DE PLANEACIÓN INSTITUCIONAL</c:v>
                </c:pt>
                <c:pt idx="1">
                  <c:v>OFICINA ASESORA DE PLANEACIÓN INSTITUCIONAL - SUBSECRETARÍAS DE LA ENTIDAD.</c:v>
                </c:pt>
                <c:pt idx="2">
                  <c:v>ORDENADORES DEL GASTO</c:v>
                </c:pt>
                <c:pt idx="3">
                  <c:v>ORDENADORES DEL GASTO - SUBSECRETARÍA DE GESTIÓN JURIDICA</c:v>
                </c:pt>
                <c:pt idx="4">
                  <c:v>OTCI
SUBSECRETARÍA DE SERVICIO A LA CIUDADANÍA
SUBSECRETARÍA DE GESTIÓN CORPORATIVA</c:v>
                </c:pt>
                <c:pt idx="5">
                  <c:v>SUBSECRETARÍA DE GESTIÓN CORPORATIVA </c:v>
                </c:pt>
                <c:pt idx="6">
                  <c:v>SUBSECRETARÍA DE GESTIÓN CORPORATIVA - SUBSECRETARÍA DE SERVICIOS A LA CIUDADANÍA</c:v>
                </c:pt>
                <c:pt idx="7">
                  <c:v>SUBSECRETARÍA DE GESTIÓN DE LA MOVILIDAD</c:v>
                </c:pt>
                <c:pt idx="8">
                  <c:v>SUBSECRETARÍA DE GESTIÓN DE LA MOVILIDAD - DESPACHO</c:v>
                </c:pt>
                <c:pt idx="9">
                  <c:v>SUBSECRETARÍA DE GESTIÓN DE LA MOVILIDAD / SUBSECRETARÍA DE GESTIÓN CORPORATIVA </c:v>
                </c:pt>
                <c:pt idx="10">
                  <c:v>SUBSECRETARÍA DE GESTIÓN JURÍDICA</c:v>
                </c:pt>
                <c:pt idx="11">
                  <c:v>SUBSECRETARÍA DE GESTIÓN JURIDICA - OTIC</c:v>
                </c:pt>
                <c:pt idx="12">
                  <c:v>SUBSECRETARÍA DE GESTIÓN JURÍDICA - SUBSECRETARÍA DE GESTIÓN CORPORATIVA</c:v>
                </c:pt>
                <c:pt idx="13">
                  <c:v>SUBSECRETARÍA DE GESTIÓN JURÍDICA - SUBSECRETARÍA DE GESTIÓN DE LA MOVILIDAD</c:v>
                </c:pt>
                <c:pt idx="14">
                  <c:v>SUBSECRETARÍA DE GESTIÓN JURÍDICA
SUBSECRETARÍA DE GESTIÓN CORPORATIVA</c:v>
                </c:pt>
                <c:pt idx="15">
                  <c:v>SUBSECRETARÍA DE POLÍTICA DE MOVILIDAD</c:v>
                </c:pt>
                <c:pt idx="16">
                  <c:v>SUBSECRETARIA DE POLÍTICA DE MOVILIDAD / SUBSECRETARIA DE GESTIÓN JURÍDICA</c:v>
                </c:pt>
                <c:pt idx="17">
                  <c:v>SUBSECRETARÍA DE SERVICIO A LA CIUDADANÍA/SUBSECRETARÍA DE GESTIÓN CORPORATIVA/
OTIC
</c:v>
                </c:pt>
                <c:pt idx="18">
                  <c:v>SUBSECRETARÍA DE SERVICIOS A LA CIUDADANÍA</c:v>
                </c:pt>
                <c:pt idx="19">
                  <c:v>SUBSECRETARÍA DE SERVICIOS A LA CIUDADANÍA - SUBSECRETARÍA DE GESTIÓN CORPORATIVA </c:v>
                </c:pt>
              </c:strCache>
            </c:strRef>
          </c:cat>
          <c:val>
            <c:numRef>
              <c:f>DINAMICA!$C$5:$C$25</c:f>
              <c:numCache>
                <c:formatCode>General</c:formatCode>
                <c:ptCount val="20"/>
                <c:pt idx="0">
                  <c:v>2</c:v>
                </c:pt>
                <c:pt idx="2">
                  <c:v>1</c:v>
                </c:pt>
                <c:pt idx="3">
                  <c:v>1</c:v>
                </c:pt>
                <c:pt idx="5">
                  <c:v>19</c:v>
                </c:pt>
                <c:pt idx="6">
                  <c:v>1</c:v>
                </c:pt>
                <c:pt idx="7">
                  <c:v>25</c:v>
                </c:pt>
                <c:pt idx="11">
                  <c:v>1</c:v>
                </c:pt>
                <c:pt idx="13">
                  <c:v>2</c:v>
                </c:pt>
                <c:pt idx="15">
                  <c:v>1</c:v>
                </c:pt>
                <c:pt idx="18">
                  <c:v>11</c:v>
                </c:pt>
                <c:pt idx="19">
                  <c:v>1</c:v>
                </c:pt>
              </c:numCache>
            </c:numRef>
          </c:val>
          <c:extLst>
            <c:ext xmlns:c16="http://schemas.microsoft.com/office/drawing/2014/chart" uri="{C3380CC4-5D6E-409C-BE32-E72D297353CC}">
              <c16:uniqueId val="{00000004-9418-4435-8A50-F6F9EBBA7392}"/>
            </c:ext>
          </c:extLst>
        </c:ser>
        <c:ser>
          <c:idx val="2"/>
          <c:order val="2"/>
          <c:tx>
            <c:strRef>
              <c:f>DINAMICA!$D$3:$D$4</c:f>
              <c:strCache>
                <c:ptCount val="1"/>
                <c:pt idx="0">
                  <c:v>CUMPLIDA INEFECTIVA</c:v>
                </c:pt>
              </c:strCache>
            </c:strRef>
          </c:tx>
          <c:invertIfNegative val="0"/>
          <c:cat>
            <c:strRef>
              <c:f>DINAMICA!$A$5:$A$25</c:f>
              <c:strCache>
                <c:ptCount val="20"/>
                <c:pt idx="0">
                  <c:v>OFICINA ASESORA DE PLANEACIÓN INSTITUCIONAL</c:v>
                </c:pt>
                <c:pt idx="1">
                  <c:v>OFICINA ASESORA DE PLANEACIÓN INSTITUCIONAL - SUBSECRETARÍAS DE LA ENTIDAD.</c:v>
                </c:pt>
                <c:pt idx="2">
                  <c:v>ORDENADORES DEL GASTO</c:v>
                </c:pt>
                <c:pt idx="3">
                  <c:v>ORDENADORES DEL GASTO - SUBSECRETARÍA DE GESTIÓN JURIDICA</c:v>
                </c:pt>
                <c:pt idx="4">
                  <c:v>OTCI
SUBSECRETARÍA DE SERVICIO A LA CIUDADANÍA
SUBSECRETARÍA DE GESTIÓN CORPORATIVA</c:v>
                </c:pt>
                <c:pt idx="5">
                  <c:v>SUBSECRETARÍA DE GESTIÓN CORPORATIVA </c:v>
                </c:pt>
                <c:pt idx="6">
                  <c:v>SUBSECRETARÍA DE GESTIÓN CORPORATIVA - SUBSECRETARÍA DE SERVICIOS A LA CIUDADANÍA</c:v>
                </c:pt>
                <c:pt idx="7">
                  <c:v>SUBSECRETARÍA DE GESTIÓN DE LA MOVILIDAD</c:v>
                </c:pt>
                <c:pt idx="8">
                  <c:v>SUBSECRETARÍA DE GESTIÓN DE LA MOVILIDAD - DESPACHO</c:v>
                </c:pt>
                <c:pt idx="9">
                  <c:v>SUBSECRETARÍA DE GESTIÓN DE LA MOVILIDAD / SUBSECRETARÍA DE GESTIÓN CORPORATIVA </c:v>
                </c:pt>
                <c:pt idx="10">
                  <c:v>SUBSECRETARÍA DE GESTIÓN JURÍDICA</c:v>
                </c:pt>
                <c:pt idx="11">
                  <c:v>SUBSECRETARÍA DE GESTIÓN JURIDICA - OTIC</c:v>
                </c:pt>
                <c:pt idx="12">
                  <c:v>SUBSECRETARÍA DE GESTIÓN JURÍDICA - SUBSECRETARÍA DE GESTIÓN CORPORATIVA</c:v>
                </c:pt>
                <c:pt idx="13">
                  <c:v>SUBSECRETARÍA DE GESTIÓN JURÍDICA - SUBSECRETARÍA DE GESTIÓN DE LA MOVILIDAD</c:v>
                </c:pt>
                <c:pt idx="14">
                  <c:v>SUBSECRETARÍA DE GESTIÓN JURÍDICA
SUBSECRETARÍA DE GESTIÓN CORPORATIVA</c:v>
                </c:pt>
                <c:pt idx="15">
                  <c:v>SUBSECRETARÍA DE POLÍTICA DE MOVILIDAD</c:v>
                </c:pt>
                <c:pt idx="16">
                  <c:v>SUBSECRETARIA DE POLÍTICA DE MOVILIDAD / SUBSECRETARIA DE GESTIÓN JURÍDICA</c:v>
                </c:pt>
                <c:pt idx="17">
                  <c:v>SUBSECRETARÍA DE SERVICIO A LA CIUDADANÍA/SUBSECRETARÍA DE GESTIÓN CORPORATIVA/
OTIC
</c:v>
                </c:pt>
                <c:pt idx="18">
                  <c:v>SUBSECRETARÍA DE SERVICIOS A LA CIUDADANÍA</c:v>
                </c:pt>
                <c:pt idx="19">
                  <c:v>SUBSECRETARÍA DE SERVICIOS A LA CIUDADANÍA - SUBSECRETARÍA DE GESTIÓN CORPORATIVA </c:v>
                </c:pt>
              </c:strCache>
            </c:strRef>
          </c:cat>
          <c:val>
            <c:numRef>
              <c:f>DINAMICA!$D$5:$D$25</c:f>
              <c:numCache>
                <c:formatCode>General</c:formatCode>
                <c:ptCount val="20"/>
                <c:pt idx="5">
                  <c:v>2</c:v>
                </c:pt>
              </c:numCache>
            </c:numRef>
          </c:val>
          <c:extLst>
            <c:ext xmlns:c16="http://schemas.microsoft.com/office/drawing/2014/chart" uri="{C3380CC4-5D6E-409C-BE32-E72D297353CC}">
              <c16:uniqueId val="{00000005-9418-4435-8A50-F6F9EBBA7392}"/>
            </c:ext>
          </c:extLst>
        </c:ser>
        <c:dLbls>
          <c:showLegendKey val="0"/>
          <c:showVal val="0"/>
          <c:showCatName val="0"/>
          <c:showSerName val="0"/>
          <c:showPercent val="0"/>
          <c:showBubbleSize val="0"/>
        </c:dLbls>
        <c:gapWidth val="150"/>
        <c:axId val="425828196"/>
        <c:axId val="1199929239"/>
      </c:barChart>
      <c:catAx>
        <c:axId val="425828196"/>
        <c:scaling>
          <c:orientation val="minMax"/>
        </c:scaling>
        <c:delete val="0"/>
        <c:axPos val="b"/>
        <c:numFmt formatCode="General" sourceLinked="1"/>
        <c:majorTickMark val="out"/>
        <c:minorTickMark val="none"/>
        <c:tickLblPos val="nextTo"/>
        <c:txPr>
          <a:bodyPr/>
          <a:lstStyle/>
          <a:p>
            <a:pPr lvl="0">
              <a:defRPr sz="600" b="1" i="0">
                <a:solidFill>
                  <a:srgbClr val="000000"/>
                </a:solidFill>
                <a:latin typeface="+mn-lt"/>
              </a:defRPr>
            </a:pPr>
            <a:endParaRPr lang="es-CO"/>
          </a:p>
        </c:txPr>
        <c:crossAx val="1199929239"/>
        <c:crosses val="autoZero"/>
        <c:auto val="1"/>
        <c:lblAlgn val="ctr"/>
        <c:lblOffset val="100"/>
        <c:noMultiLvlLbl val="1"/>
      </c:catAx>
      <c:valAx>
        <c:axId val="1199929239"/>
        <c:scaling>
          <c:orientation val="minMax"/>
        </c:scaling>
        <c:delete val="0"/>
        <c:axPos val="l"/>
        <c:majorGridlines>
          <c:spPr>
            <a:ln>
              <a:solidFill>
                <a:srgbClr val="B7B7B7"/>
              </a:solidFill>
            </a:ln>
          </c:spPr>
        </c:majorGridlines>
        <c:numFmt formatCode="General" sourceLinked="1"/>
        <c:majorTickMark val="out"/>
        <c:minorTickMark val="none"/>
        <c:tickLblPos val="nextTo"/>
        <c:spPr>
          <a:ln/>
        </c:spPr>
        <c:txPr>
          <a:bodyPr/>
          <a:lstStyle/>
          <a:p>
            <a:pPr lvl="0">
              <a:defRPr sz="900" b="0" i="0">
                <a:solidFill>
                  <a:srgbClr val="000000"/>
                </a:solidFill>
                <a:latin typeface="+mn-lt"/>
              </a:defRPr>
            </a:pPr>
            <a:endParaRPr lang="es-CO"/>
          </a:p>
        </c:txPr>
        <c:crossAx val="42582819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10</xdr:col>
      <xdr:colOff>742950</xdr:colOff>
      <xdr:row>37</xdr:row>
      <xdr:rowOff>142875</xdr:rowOff>
    </xdr:from>
    <xdr:ext cx="6743700" cy="8743950"/>
    <xdr:graphicFrame macro="">
      <xdr:nvGraphicFramePr>
        <xdr:cNvPr id="1665830778" name="Chart 1">
          <a:extLst>
            <a:ext uri="{FF2B5EF4-FFF2-40B4-BE49-F238E27FC236}">
              <a16:creationId xmlns:a16="http://schemas.microsoft.com/office/drawing/2014/main" id="{00000000-0008-0000-0300-00007A8F4A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609600</xdr:colOff>
      <xdr:row>0</xdr:row>
      <xdr:rowOff>828675</xdr:rowOff>
    </xdr:from>
    <xdr:ext cx="7629525" cy="3924300"/>
    <xdr:graphicFrame macro="">
      <xdr:nvGraphicFramePr>
        <xdr:cNvPr id="1514553508" name="Chart 2">
          <a:extLst>
            <a:ext uri="{FF2B5EF4-FFF2-40B4-BE49-F238E27FC236}">
              <a16:creationId xmlns:a16="http://schemas.microsoft.com/office/drawing/2014/main" id="{00000000-0008-0000-0300-0000A44046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MAP\Documents\SDM%202022\Presentaciones\06.%20Consolidado%20PMI%20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Date="0" recordCount="0" xr:uid="{00000000-000A-0000-FFFF-FFFF00000000}">
  <cacheSource type="worksheet">
    <worksheetSource ref="A2:AH137" sheet="ESTADO ACCIONES ABRIL"/>
  </cacheSource>
  <cacheFields count="34">
    <cacheField name="FECHA REPORTE DE LA INFORMACIÓN" numFmtId="164">
      <sharedItems containsSemiMixedTypes="0" containsDate="1" containsString="0" count="10">
        <d v="2020-06-19T00:00:00"/>
        <d v="2020-09-22T00:00:00"/>
        <d v="2020-12-22T00:00:00"/>
        <d v="2021-06-18T00:00:00"/>
        <d v="2021-09-21T00:00:00"/>
        <d v="2021-10-05T00:00:00"/>
        <d v="2021-12-16T00:00:00"/>
        <d v="2022-06-28T00:00:00"/>
        <d v="2022-10-03T00:00:00"/>
        <d v="2023-04-01T00:00:00"/>
      </sharedItems>
    </cacheField>
    <cacheField name="SECTORIAL" numFmtId="0">
      <sharedItems count="1">
        <s v="MOVILIDAD"/>
      </sharedItems>
    </cacheField>
    <cacheField name="NOMBRE DE LA ENTIDAD" numFmtId="0">
      <sharedItems count="1">
        <s v="SECRETARIA DISTRITAL DE MOVILIDAD - SDM"/>
      </sharedItems>
    </cacheField>
    <cacheField name="CÓDIGO ENTIDAD">
      <sharedItems containsMixedTypes="1" containsNumber="1" containsInteger="1" count="2">
        <s v="113"/>
        <n v="113"/>
      </sharedItems>
    </cacheField>
    <cacheField name="VIGENCIA DE LA AUDITORÍA O VISITA" numFmtId="0">
      <sharedItems containsSemiMixedTypes="0" containsString="0" containsNumber="1" containsInteger="1" count="3">
        <n v="2020"/>
        <n v="2021"/>
        <n v="2022"/>
      </sharedItems>
    </cacheField>
    <cacheField name="CODIGO AUDITORÍA SEGÚN PAD DE LA VIGENCIA" numFmtId="0">
      <sharedItems containsSemiMixedTypes="0" containsString="0" containsNumber="1" containsInteger="1" count="8">
        <n v="107"/>
        <n v="112"/>
        <n v="117"/>
        <n v="97"/>
        <n v="102"/>
        <n v="509"/>
        <n v="100"/>
        <n v="106"/>
      </sharedItems>
    </cacheField>
    <cacheField name="No. HALLAZGO" numFmtId="0">
      <sharedItems count="65">
        <s v="3.1.3.1.1"/>
        <s v="3.1.3.2.1"/>
        <s v="3.1.3.20.1"/>
        <s v="3.1.3.21.1"/>
        <s v="3.1.3.24.1"/>
        <s v="3.1.3.8.1"/>
        <s v="3.2.2.1.1"/>
        <s v="3.1.1"/>
        <s v="3.1.2"/>
        <s v="3.1.3"/>
        <s v="3.2.1"/>
        <s v="3.1.3.1.2"/>
        <s v="3.1.3.1.3"/>
        <s v="3.1.3.1.4"/>
        <s v="3.1.3.3.1"/>
        <s v="3.1.3.4.1"/>
        <s v="3.1.3.5.1"/>
        <s v="3.1.3.6.1"/>
        <s v="3.2.1.1.1"/>
        <s v="3.2.1.2.1"/>
        <s v="3.2.1.3.1"/>
        <s v="3.2.3.1"/>
        <s v="3.3.1.1.1"/>
        <s v="3.3.1.1.2"/>
        <s v="3.3.1.2.1"/>
        <s v="3.3.1.2.2"/>
        <s v="3.3.1.6.1"/>
        <s v="3.3.1.7.1"/>
        <s v="3.3.2.1"/>
        <s v="3.3.2.2"/>
        <s v="3.3.4.5.1"/>
        <s v="3.3.1.2"/>
        <s v="3.3.1.4"/>
        <s v="3.3.1"/>
        <s v="3.3.2"/>
        <s v="3.3.3"/>
        <s v="3.2.1.1"/>
        <s v="3.2.4.1"/>
        <s v="3.2.4.2"/>
        <s v="3.2.4.3"/>
        <s v="3.2.5.1"/>
        <s v="3.2.2.1.2"/>
        <s v="3.2.2.1.3"/>
        <s v="3.2.2.1.4"/>
        <s v="3.2.2.2.1"/>
        <s v="3.2.2.3.1"/>
        <s v="3.2.2.3.2"/>
        <s v="3.2.2.4.1"/>
        <s v="3.2.2.6.1"/>
        <s v="3.2.2.7.1"/>
        <s v="3.2.2.7.2"/>
        <s v="3.2.2.7.3"/>
        <s v="3.2.2.7.4"/>
        <s v="3.3.1.1.3"/>
        <s v="3.3.1.1.4"/>
        <s v="3.3.4.3.1"/>
        <s v="3.3.4.7.1"/>
        <s v="3.3.1.1 "/>
        <s v="3.3.1.1"/>
        <s v="3.3.2.4"/>
        <s v="3.3.2.5"/>
        <s v="3.3.2.6"/>
        <s v="3.3.3.1"/>
        <s v="3.3.3.2"/>
        <s v="3.3.3.3"/>
      </sharedItems>
    </cacheField>
    <cacheField name="CODIGO ACCION" numFmtId="0">
      <sharedItems containsSemiMixedTypes="0" containsString="0" containsNumber="1" containsInteger="1" count="4">
        <n v="2"/>
        <n v="1"/>
        <n v="3"/>
        <n v="4"/>
      </sharedItems>
    </cacheField>
    <cacheField name="SECTORIAL QUE GENERO LA AUDITORÍA " numFmtId="0">
      <sharedItems count="1">
        <s v="DIRECCIÓN SECTOR MOVILIDAD"/>
      </sharedItems>
    </cacheField>
    <cacheField name="MODALIDAD" numFmtId="0">
      <sharedItems count="5">
        <s v="01 - AUDITORIA DE REGULARIDAD"/>
        <s v="02 - AUDITORIA DE DESEMPEÑO"/>
        <s v="03 - VISITA DE CONTROL FISCAL"/>
        <s v="02 - DESEMPEÑO"/>
        <s v="02- AUDITORIA DE DESEMPEÑO"/>
      </sharedItems>
    </cacheField>
    <cacheField name="COMPONENTE" numFmtId="0">
      <sharedItems count="4">
        <s v="Control Gestión"/>
        <s v="Control de Resultados"/>
        <s v="Control Financiero"/>
        <s v="15/12/2022. De acuerdo a lo informado por los responsables se llevaron a cabo mesas técnicas  en el mes de noviembre y se presentaron algunos avances y criterios que se solicitaron incluir al tablero de control, a fin de que quede robusto:  1. incluir cam"/>
      </sharedItems>
    </cacheField>
    <cacheField name="FACTOR" numFmtId="0">
      <sharedItems count="6">
        <s v="Gestión Contractual"/>
        <s v="Planes, Programas y Proyectos y/o Plan Estrátegico"/>
        <s v="Estados Financieros"/>
        <s v="Gestión Presupuestal"/>
        <s v="Gestión Financiera"/>
        <s v="Gasto Público"/>
      </sharedItems>
    </cacheField>
    <cacheField name="DESCRIPCIÓN HALLAZGO" numFmtId="0">
      <sharedItems count="77">
        <s v="HALLAZGO ADMINISTRATIVO CON PRESUNTA INCIDENCIA DISCIPLINARIA POR LAS INCONSISTENCIAS ENCONTRADAS EN LA CUENTA RENDIDA A LA CONTRALORÍA DE BOGOTÁ A TRAVÉS DEL APLICATIVO SIVICOF, EN LO QUE RESPECTA A LA CONTRATACIÓN SUSCRITA EN LA VIGENCIA 2019"/>
        <s v="HALLAZGO ADMINISTRATIVO CON PRESUNTA INCIDENCIA DISCIPLINARIA POR INCUMPLIMIENTO DE TÉRMINOS Y LA FALTA DE SUPERVISIÓN Y CONTROL EFECTIVO EN LA EJECUCIÓN DEL CONTRATO 1833 DE 2017."/>
        <s v="HALLAZGO ADMINISTRATIVO CON PRESUNTA INCIDENCIA DISCIPLINARIA POR DEFICIENCIAS EN LA SUPERVISIÓN EVIDENCIADO EN LA INCONSISTENCIA EN LAS ÓRDENES DE PAGO, FACTURAS, GESTIÓN ORGANIZACIONAL, NO CONFIABILIDAD DE LA INFORMACIÓN Y SUS REGISTROS, DEL CONTRATO 16"/>
        <s v="HALLAZGO ADMINISTRATIVO CON PRESUNTA INCIDENCIA DISCIPLINARIA Y FISCAL POR VALOR DE $227.341.500, PORQUE LOS ALCOHOSENSORES (CONTRATO 191 DE 2018) UTILIZADOS EN LA TOMA DE PRUEBAS DE ALCOHOLEMIA NO SE ENCONTRABAN EN ÓPTIMAS CONDICIONES, LO QUE CONLLEVÓ A "/>
        <s v="HALLAZGO ADMINISTRATIVO CON PRESUNTA INCIDENCIA DISCIPLINARIA POR LAS FALENCIAS EN LA SUPERVISIÓN Y CONTROL DE LA EJECUCIÓN DEL CONTRATO DE PRESTACIÓN DE SERVICIOS 2018-1679."/>
        <s v="HALLAZGO ADMINISTRATIVO CON PRESUNTAS INCIDENCIAS DISCIPLINARIA Y FISCAL EN CUANTÍA DE $52.257.342, PORQUE LA SDM, DURANTE LA EJECUCIÓN DEL CONTRATO DE OBRA 2017-1870, CANCELÓ EL VALOR DE LOS IMPREVISTOS CORRESPONDIENTES AL 2%, RECONOCIDOS, SIN QUE LOS MI"/>
        <s v="HALLAZGO ADMINISTRATIVO CON PRESUNTA INCIDENCIA DISCIPLINARIA POR FALTA DE CELERIDAD DE LA SDM EN EL TRÁMITE DE LOS PROCESOS SANCIONATORIOS, DEL CONTRATO DE CONCESIÓN NO. 2018-114 Y CONTRATO DE INTERVENTORÍA NO. 350 DE 2018. .............................."/>
        <s v="HALLAZGO ADMINISTRATIVO CON PRESUNTA INCIDENCIA DISCIPLINARIA POR EL USO INEFICIENTE DE LOS RECURSOS DESTINADOS POR LA SDM EN LA ADQUISICIÓN DEL PREDIO UBICADO EN LA AVENIDA CALLE 57R SUR NO. 75D-11, A TRAVÉS DEL CONTRATO 2017-1777, TODA VEZ QUE 1.639,62 "/>
        <s v="HALLAZGO ADMINISTRATIVO CON PRESUNTA INCIDENCIA DISCIPLINARIA PORQUE EL PREDIO UBICADO EN LA CALLE 19 NO. 50-50, ADQUIRIDO MEDIANTE CONTRATO DE COMPRAVENTA NO. 2017-1854, NO FUE UTILIZADO POR LA SECRETARÍA DISTRITAL DE MOVILIDAD DURANTE 18 MESES"/>
        <s v="HALLAZGO ADMINISTRATIVO PORQUE LA SECRETARÍA DISTRITAL DE MOVILIDAD, NO HA HECHO ENTREGA DE DOS (2) PREDIOS AL IDU, A PESAR DE QUE SE ENCUENTRAN SIN VEHÍCULOS DESDE EL 29 DE JULIO DE 2019"/>
        <s v="HALLAZGO ADMINISTRATIVO CON PRESUNTA INCIDENCIA DISCIPLINARIA POR FALTA DE CELERIDAD ADMINISTRATIVA EN EL TRÁMITE DE LOS PROCESOS DE DECLARACIÓN DE ABANDONO DE LOS VEHÍCULOS Y POSTERIOR REMATE DE LOS AUTOMOTORES CON OCASIÓN DE LA APLICACIÓN DE LA LEY 1730"/>
        <s v="HALLAZGO ADMINISTRATIVO CON PRESUNTA INCIDENCIA DISCIPLINARIA EN ATENCIÓN QUE EL ACTA DE INICIO DEL CONTRATO DE OBRA NO. 2019-1782, SE SUSCRIBIÓ 46 DÍAS DESPUÉS DE FIRMADO EN CONTRATO, EN CONTRA DE LOS TÉRMINOS ESTABLECIDOS EN LA CLÁUSULA CUARTA: OBLIGACI"/>
        <s v="HALLAZGO ADMINISTRATIVO CON PRESUNTA INCIDENCIA DISCIPLINARIA EN CONSIDERACIÓN A QUE EN EL MARCO DEL CONTRATO DE INTERVENTORÍA NO. 2019-1802, EL CONSORCIO INTERSEÑALIZACIÓN EJERCIÓ SUS FUNCIONES, ANTES DE SUSCRIBIR EL ACTA DE INICIO DEL CONTRATO."/>
        <s v="HALLAZGO ADMINISTRATIVO CON PRESUNTA INCIDENCIA DISCIPLINARIA DEBIDO A QUE NO SE HA SUSCRITO EL ACTA DE TERMINACIÓN, DESPUÉS DE TRES (3) MESES DE FINALIZADO EL PLAZO DE EJECUCIÓN DEL CONTRATO DE OBRA NO. 2019-1782."/>
        <s v="HALLAZGO ADMINISTRATIVO CON PRESUNTA INCIDENCIA DISCIPLINARIA POR LAS DEFICIENCIAS EN EL MANEJO DEL ARCHIVO DE LA DOCUMENTACIÓN Y LA FALTA DE CONFIABILIDAD DE LA INFORMACIÓN ENTREGADA POR LA SDM, EN EL MARCO DEL CONTRATO DE OBRA NO. 2019-1782 –SEÑALIZACIÓ"/>
        <s v="HALLAZGO ADMINISTRATIVO CON PRESUNTA INCIDENCIA DISCIPLINARIA POR DEFICIENCIA EN LAS LABORES DE SUPERVISIÓN EN LA ETAPA DE EJECUCIÓN DEL CONTRATO 2018-370, YA QUE NO SE CUENTA CON LA TOTALIDAD DE SOPORTES QUE PERMITAN VERIFICAR CUMPLIMIENTO DE ALGUNAS OBL"/>
        <s v="HALLAZGO ADMINISTRATIVO CON PRESUNTA INCIDENCIA DISCIPLINARIA POR DEFICIENCIAS EN LA SUPERVISIÓN DEL CONTRATO NO. 2020-1911."/>
        <s v="HALLAZGO ADMINISTRATIVO CON PRESUNTA INCIDENCIA DISCIPLINARIA POR DEFICIENCIA EN LAS LABORES DE SUPERVISIÓN EN LA ETAPA DE EJECUCIÓN DEL CONTRATO 2019-1802, NO SE CUENTA CON LA TOTALIDAD DE SOPORTES QUE PERMITAN VERIFICAR CUMPLIMIENTO DE ALGUNAS OBLIGACIO"/>
        <s v="HALLAZGO ADMINISTRATIVO CON PRESUNTA INCIDENCIA DISCIPLINARIA, POR LAS DEFICIENCIAS EN EL SEGUIMIENTO Y CONTROL POR PARTE DEL INTERVENTOR AL CONTRATO DE OBRA NO. 1874 DE 2019, EN EL MARCO DEL CONTRATO DE INTERVENTORÍA NO. 1810 DE 2019."/>
        <s v="HALLAZGO ADMINISTRATIVO CON PRESUNTA INCIDENCIA DISCIPLINARIA, DEBIÓ A QUE EL ACTA DE INICIO DEL CONTRATO DE OBRA NO. 1874 DE 2019, SE FIRMÓ 70 DÍAS CALENDARIO DESPUÉS DE SUSCRIBIRSE EL CONTRATO, INCUMPLIENDO LO ESTABLECIDO EN LA CLÁUSULA CUARTA Y OCASION"/>
        <s v="HALLAZGOADMINISTRATIVOENRELACIÓNALPROYECTO1032PORBAJOCUMPLIMIENTOENELAVANCEFÍSICODELAMETA7, NOOBSTANTEHABEREJECUTADOEL100%DELOSRECURSOSASIGNADOS,ESDECIR$7.497.2MILLONES;PORFIJARMETASSUPERIORESALACAPACIDADDEGESTIÓNINSTITUCIONALENLAMETA9;PORAMBIGÜEDADYFALTA"/>
        <s v="HALLAZGO ADMINISTRATIVO POR CUANTO REPORTA 100% DE CUMPLIMIENTO AVANCE DE LA META 1 CON BASE EN EL CUMPLIMIENTO PARCIAL DE LA MISMA, YA QUE LOS RESULTADOS DE LA CONSULTORÍA PARA ESTABLECER UNA POLÍTICA TARIFARIA NO HAN SIDO LLEVADOS A LA PRÁCTICA AL CIERR"/>
        <s v="HALLAZGO ADMINISTRATIVO POR DEFICIENCIAS EN EL PROCESO DE PLANEACIÓN AL PRESUPUESTAR MUCHOS MÁS RECURSOS DE LOS NECESARIOS PARA EL CUMPLIMIENTO DE METAS 3, 5, 6, 8 Y DEL 7587."/>
        <s v="HALLAZGO ADMINISTRATIVO CON PRESUNTA INCIDENCIA DISCIPLINARIA POR CUANTO NO SE HAN IMPLEMENTADO LAS MEDIDAS CONDUCENTES AL APROVECHAMIENTO DEL ESPACIO PÚBLICO PARA ESTACIONAMIENTO EN VÍA QUE LE GENEREN A LA ADMINISTRACIÓN UN INGRESO ADICIONAL."/>
        <s v="HALLAZGO ADMINISTRATIVO CON PRESUNTA INCIDENCIA DISCIPLINARIA POR DIFERENCIAS EN LA INFORMACIÓN CONTABLE DE PRESCRIPCIONES Y DEPURACIÓN CONTABLE DE CARTERA DE COMPARENDOS."/>
        <s v="HALLAZGO ADMINISTRATIVO CON PRESUNTA INCIDENCIA DISCIPLINARIA POR ERRORES EN EL REGISTRO CONTABLE DE LA BAJA EN CUENTAS POR COBRAR."/>
        <s v="HALLAZGO ADMINISTRATIVO POR DIFERENCIAS ENTRE LOS REGISTROS CONTABLES DE LA CUENTA 2701 Y EL REPORTE SIPROJ WEB CON CORTE A 31 DE DICIEMBRE DE 2020."/>
        <s v="HALLAZGO ADMINISTRATIVO POR FALTA DE PROVISIÓN CONTABLE DEL PROCESO 2018-00115."/>
        <s v="HALLAZGO ADMINISTRATIVO CON PRESUNTA INCIDENCIA DISCIPLINARIA POR FALTA DE DEPURACIÓN CONTABLE Y FALLAS EN LA PRESENTACIÓN Y SEGUIMIENTO DEL PLAN DE SOSTENIBILIDAD CONTABLE."/>
        <s v="HALLAZGO ADMINISTRATIVO POR FALENCIAS EN LAS CONCILIACIONES DE LAS OPERACIONES RECÍPROCAS DE LA SDM."/>
        <s v="HALLAZGO ADMINISTRATIVO POR FALTA DE INTERFACES CON EL APLICATIVO CONTABLE."/>
        <s v="HALLAZGO ADMINISTRATIVO POR FALENCIAS EN LA CONCILIACIÓN DE SALDOS ENTRE EL ÁREA CONTABLE Y LAS DEMÁS DEPENDENCIAS DE LA ENTIDAD."/>
        <s v="HALLAZGO ADMINISTRATIVO POR LA FORMULACIÓN DE ACCIONES INEFECTIVAS EN EL PLAN DE MEJORAMIENTO INSTITUCIONAL FORMULADO POR LA SDM, CORRESPONDIENTE AL FACTOR DE GESTIÓN PRESUPUESTAL; TODA VEZ QUE SE SIGUEN PRESENTANDO ALTOS SALDOS POR CONCEPTO DE PASIVOS EX"/>
        <s v="HALLAZGO ADMINISTRATIVO CON PRESUNTA INCIDENCIA DISCIPLINARIA PORQUE LA SDM Y LA INTERVENTORÍA, APROBARON LOS PRECIOS DE LAS ACTIVIDADES NO PREVISTAS INCLUIDAS EN EL MODIFICATORIO NO 3 DEL CONTRATO ATÍPICO NO. 2017-1913, SIN CUMPLIR CON LOS REQUISITOS EST"/>
        <s v="HALLAZGO ADMINISTRATIVO CON PRESUNTA INCIDENCIA DISCIPLINARIA POR LAS DEFICIENCIAS DE LA INTERVENTORÍA EN LA PRESENTACIÓN DE INFORMES DE PRESUNTOS INCUMPLIMIENTOS Y DE LA SDM EN LAS GESTIONES PARA INICIAR LOS PROCESOS SANCIONATORIOS, AL CONSORCIO MOVILIDA"/>
        <s v="HALLAZGO ADMINISTRATIVO POR LA FALTA DE MECANISMOS DE CONTROL QUE DIERON ORIGEN A LA SUSCRIPCIÓN DE FORMATOS DE ACTAS DE ENTREGA DE ELEMENTOS SEMAFÓRICOS AL ALMACÉN DE LA SECRETARÍA DISTRITAL DE MOVILIDAD, SIN CONTAR CON LAS FIRMAS RESPECTIVAS DE QUIEN EN"/>
        <s v="HALLAZGO ADMINISTRATIVO CON PRESUNTA INCIDENCIA DISCIPLINARIA POR DEFICIENCIAS EN EL PROCESO DE INVENTARIOS RELACIONADO A LA FALTA DE PLACAS EN LOS BIENES UBICADOS EN EL CENTRO DE GESTIÓN DE TRÁNSITO DE LA SECRETARÍA DISTRITAL DE MOVILIDAD."/>
        <s v="HALLAZGO ADMINISTRATIVO CON PRESUNTA INCIDENCIA DISCIPLINARIA Y FISCAL EN CUANTÍA DE $ 767.779.124, AL  ENCONTRARSE  IRREGULARIDADES EN LA ADMINISTRACIÓN DE ELEMENTOS RECIBIDOS DENTRO DEL INVENTARIO DE LA SDM , POR  EXISTIR  FALTANTES DE DICHOS ELEMENTOS,"/>
        <s v="HALLAZGO ADMINISTRATIVO CON PRESUNTA INCIDENCIA DISCIPLINARIA Y FISCAL, POR CUANTÍA DE $ 54.507.277, PORQUE SE EVIDENCIÓ SOBRECOSTOS POR INSTALACIÓN DE LOS ELEMENTOS PAGADOS POR URGENCIA MANIFIESTA."/>
        <s v="HALLAZGO ADMINISTRATIVO CON PRESUNTA INCIDENCIA DISCIPLINARIA Y FISCAL, EN CUANTÍA DE $ 252.813.689 AL ENCONTRAR DIFERENCIAS ENTRE LAS CANTIDADES CORRESPONDIENTES A LOS ELEMENTOS DE SEGREGACIÓN ADQUIRIDOS POR EL IDU Y ENTREGADAS PARA LA INSTALACIÓN Y REPO"/>
        <s v="HALLAZGO ADMINISTRATIVO CON PRESUNTA INCIDENCIA DISCIPLINARIA POR LA FALTA DE PLANEACIÓN POR PARTE DE LA SDM AL NO CONTAR CON UNA INTERVENTORÍA CONTINUA, OCASIONANDO SITUACIONES QUE ALTERAN LA EFECTIVIDAD DEL SEGUIMIENTO AL CONTRATO DE CONCESIÓN 2018-114"/>
        <s v="HALLAZGO ADMINISTRATIVO POR EL INCUMPLIMIENTO DE ALGUNAS ACTIVIDADES DE LOS PROCEDIMIENTOS ESTABLECIDOS EN LA CAPTURA DE VEHÍCULOS INMOVILIZADOS, QUE PODRÍA GENERAR FUTUROS RECLAMOS POR PARTE DE LOS PROPIETARIOS"/>
        <s v="HALLAZGO ADMINISTRATIVO CON PRESUNTA INCIDENCIA DISCIPLINARIA PORQUE A 29 DE NOVIEMBRE DE 2021 EXISTEN 1.075 (MIL SETENTA Y CINCO) VEHÍCULOS QUE CUENTAN CON MÁS DE DOS AÑOS DE PERMANENCIA EN EL PARQUEADERO DE LA CONCESIÓN, SITUACIÓN QUE TRANSGREDE LO ESTA"/>
        <s v="HALLAZGO ADMINISTRATIVO PORQUE DURANTE LA EJECUCIÓN DEL CONTRATO DE CONCESIÓN 2018-114 SE INCUMPLIÓ REITERADAMENTE POR PARTE DEL CONCESIONARIO EL INDICADOR 15.2.1 NÚMERO DE CUPOS MENSUALES DISPONIBLES, EN CONTRAVENCIÓN A LO ESTABLECIDO EN EL ANEXO NO. 1 D"/>
        <s v="HALLAZGO ADMINISTRATIVO PORQUE DURANTE UN PERIODO DE TIEMPO DE EJECUCIÓN DEL CONTRATO DE CONCESIÓN 2018-114 SE HA INCUMPLIDO POR PARTE DEL CONCESIONARIO SU OBLIGACIÓN DE OPERAR LOS PARQUEADEROS DE LA CONCESIÓN EN PREDIOS APROBADOS POR LA INTERVENTORÍA Y/O"/>
        <s v="HALLAZGO ADMINISTRATIVO CON PRESUNTA INCIDENCIA DISCIPLINARIA POR DEBILIDADES EN EL SEGUIMIENTO Y MONITOREO DE LA INFORMACIÓN RENDIDA EN LA PLATAFORMA CHIP-CGR PRESUPUESTAL, FRENTE A LA INFORMACIÓN SUMINISTRADA EN LA EJECUCIÓN DE INGRESOS DE LA SECRETARÍA"/>
        <s v="Hallazgo administrativo en atención que las Actas de Inicio de los Contratos de Obra No. 2019-1780, 2019-1781 y 2019-1783, no se suscribieron en los términos establecidos en la CLÁUSULA CUARTA: OBLIGACIONES GENERALES DEL CONTRATISTA."/>
        <s v="Hallazgo administrativo porque la SDM no ha realizado una gestión_x000a_eficiente, eficaz y oportuna ante la aseguradora para obtener las indemnizaciones, por el hurto de elementos de señalización, que ascienden a la suma de $477,6 millones"/>
        <s v="Hallazgo administrativo porque se utiliza el mismo formato para ingresar al Patio No. 4, los elementos de señalización vial suministrados en el marco de los Contratos de Señalización y para entregar al Grupo Operativo de Gestión en Vía."/>
        <s v="Hallazgo administrativo porque la SDM aprobó la póliza del Contrato de Obra de No. 2019-1780, a pesar que la vigencia del amparo de “cumplimiento”, no cumple con el tiempo establecido en el Decreto 1082 de 2015."/>
        <s v="Hallazgo administrativo con presunta incidencia disciplinaria y fiscal en cuantía de $32.300.000, porque el Consorcio Movilidad 2019 en el marco del Contrato de Interventoría No. 2019-1799, no pagó al personal los salarios establecidos en la propuesta eco"/>
        <s v="Hallazgo administrativo porque el Consorcio SP-Seguridad Vial no entregó oportunamente los elementos de señalización vial al Almacén de la SDM, en el marco del contrato de obra No. 2019-1781."/>
        <s v="Hallazgo administrativo porque la SDM no entregó la información de forma correcta y con la oportunidad requerida del formato PA-01-PR12-F02 a la Subdirección de Gestión en vía (Grupo Operativo de Gestión en Vía) con ocasión de la ejecución del Contrato de"/>
        <s v="Hallazgo administrativo, porque la Secretaría Distrital de Movilidad aprobó la póliza de garantía, cuya vigencia no cumplió lo establecido en la Cláusula Décima Cuarta del contrato 2020-2018."/>
        <s v="Hallazgo administrativo con presunta incidencia disciplinaria por evidentes errores en la planeación del contrato de consultoría SDM-2021-2259"/>
        <s v="Hallazgo administrativo con presunta incidencia disciplinaria y fiscal por falta de gestión fiscal efectiva del cobro, que llevó a la prescripción de cartera por valor de $ 494.378.182, decretada por la SDM a 273 multas por infracciones de tránsito, media"/>
        <s v="Hallazgo administrativo con presunta incidencia disciplinaria, porque la gestión de cobro de cartera de la SDM es antieconómica, inoportuna e ineficiente"/>
        <s v="Hallazgo administrativo con presunta incidencia disciplinaria, porque las “actas de entrega de requerimientos” del contrato de transacción suscrito el 22/06/2018 durante la ejecución del Anexo No 10 del contrato interadministrativo No. 2012-1188 no dan cu"/>
        <s v="Hallazgo administrativo, por cuanto la SDM no tenía archivada una (1) cotización de dos (2) mencionadas en las respuestas de requerimientos del ejercicio auditor, lo que denota debilidades en la gestión documental de la entidad. ......."/>
        <s v="Hallazgo administrativo por falta de conciliación entre dependencias y falta de depuración contable de los rubros de cartera no tributaria."/>
        <s v="Hallazgo administrativo por diferencias entre el saldo reportado en los Estados Financieros y los cálculos detallados reportados por la SDM, falta de conciliación entre dependencias y falta de información en las notas a los estados financieros, de la cuen"/>
        <s v="Hallazgo administrativo por diferencias entre los valores reportados en los actos administrativos aprobados por la SDM y los registros contables e incorrecta contabilización, de la baja en cuentas por cobrar vigencia 2021."/>
        <s v="Hallazgo administrativo por falta de evaluación de la evidencia de deterioro, vida útil y método de depreciación, y diferencias en la información relativa a la depreciación acumulada de los bienes de uso público en servicio"/>
        <s v="Hallazgo administrativo por error en el registro contable de la Resolución No. 87445 de 2021 proceso No. 2011-00410 Id. 675958"/>
        <s v="Hallazgo administrativo por falta de depuración contable de los rubros Recursos entregados en administración, Recursos a favor de terceros y Recursos Recibidos en Administración."/>
        <s v="Hallazgo administrativo por diferencias presentadas en el aplicativo Bogotá Consolida - operaciones recíprocas de la SDM"/>
        <s v="Hallazgo administrativo por la falta de gestión en la ejecución de los recursos apropiados por diferentes conceptos presupuestales."/>
        <s v="Hallazgo administrativo porque las cifras reflejadas en el PAC difieren de los reportes generados por el aplicativo BOGDATA. "/>
        <s v="Hallazgo administrativo con presunta incidencia disciplinaria y fiscal por falta de gestión de cobro, que llevó a la prescripción de cartera por valor de $5.106.254.077, decretada por la SDM a 11.025 multas por infracciones de tránsito que corresponden a "/>
        <s v="Hallazgo administrativo con presunta incidencia disciplinaria porque la SDM incumplió con el deber de analizar y verificar de manera adecuada los documentos allegados por el contratista “Consorcio Distrito Capital” al cual se le había adjudicado el contra"/>
        <s v="Hallazgo administrativo con presunta incidencia disciplinaria porque el Consorcio MYSV- OINCO no implementó el Plan de Calidad, incumpliendo lo establecido en el Contrato de Obra No. 2021-2020."/>
        <s v="Hallazgo administrativo con presunta incidencia disciplinaria porque el Consorcio MYSV-OINCO durante la ejecución del Contrato de Obra No- 2021-2020, no cumplió con el porcentaje de vinculación del personal vulnerable y femenino establecido contractualmen"/>
        <s v="Hallazgo administrativo porque el Consorcio SV Bogotá en el marco del Contrato de Interventoría No. 2021-2013, aprobó el Plan de Control, inspección y ensayos, sin que se indicaran los responsables de la liberación del producto"/>
        <s v="Hallazgo administrativo porque los Informes Mensuales de Interventoría presentados por el Consorcio SV Bogotá, en el marco del Contrato Interventoría No. 2021-2013, no incluyen todos los aspectos que facilitan el seguimiento y la trazabilidad de la ejecuc"/>
        <s v="Hallazgo administrativo con presunta incidencia disciplinaria por deficiencias en la supervisión e interventoría, relacionadas con la falta del stock de señales Verticales con los que el contratista debe contar de acuerdo con los documentos estipulados."/>
        <s v="Hallazgo Administrativo por falta de precisión en los tiempos de garantías de ID de señalización horizontal establecidos en la Matriz de Garantías del Proceso Licitatorio SDM-LP-033-2021"/>
        <s v="Hallazgo Administrativo por deficiencias de planeación y de control a fin de establecer una programación y/o plan de intervenciones que asegure el cumplimiento de las obligaciones contractuales respecto de la totalidad de los corredores viales."/>
      </sharedItems>
    </cacheField>
    <cacheField name="ADMINISTRATIVA" numFmtId="0">
      <sharedItems count="1">
        <s v="X"/>
      </sharedItems>
    </cacheField>
    <cacheField name="DISCIPLINARIA" numFmtId="0">
      <sharedItems containsBlank="1" count="2">
        <s v="X"/>
        <m/>
      </sharedItems>
    </cacheField>
    <cacheField name="FISCAL" numFmtId="0">
      <sharedItems containsBlank="1" count="2">
        <m/>
        <s v="X"/>
      </sharedItems>
    </cacheField>
    <cacheField name="CAUSA HALLAZGO" numFmtId="0">
      <sharedItems count="87">
        <s v="NO SE REALIZÓ VERIFICACIÓN A LOS DATOS SUMINISTRADOS POR LA DIRECCIÓN DE CONTRATACIÓN EN EL REPORTE DE SIVICOF CON LA INFORMACIÓN DEL LIBRO DE CONTROL Y BASE DE DATOS DE LA DIRECCIÓN DE CONTRATACIÓN, CON EL FIN DE VALIDAR SU CONCORDANCIA Y CALIDAD DE LA I"/>
        <s v="NO SE CUENTA CON UNA HERRAMIENTA QUE PERMITA TENER UN CONTROL PERMANENTE Y UN SEMÁFORO DE ALERTAS."/>
        <s v="NO SE CUENTA CON UN CONTROL ESTADÍSTICO E INVENTARIO DE REPUESTOS PARA EL DESARROLLO DE LOS MANTENIMIENTOS PREVENTIVOS Y CORRECTIVOS, ASÍ COMO UN INVENTARIO PARA EL INGRESO Y SALIDA DE VEHÍCULOS DEL TALLER."/>
        <s v="NO SE CUENTA CON UN CONTROL SOBRE LA EJECUCIÓN PRESUPUESTAL Y LA FACTURACIÓN."/>
        <s v="FALTA DE CAPACITACIÓN PARA EL DESARROLLO DE LAS PRUEBAS DE ALCOHOLEMIA AL PERSONAL UNIFORMADO DE LA POLICÍA METROPOLITANA DE BOGOTÁ."/>
        <s v="NO SE TIENE CON UN CONTROL SOBRE LA EJECUCIÓN PRESUPUESTAL Y LA FACTURACIÓN."/>
        <s v="FALTA DE REVISIÓN DE LOS ÍTEMS DE IMPREVISTOS EN LAS CUENTAS DE COBRO Y SU POSTERIOR AUTORIZACIÓN"/>
        <s v="FALTA DE CONTROL A LAS RAZONES QUE PRESENTAN Y JUSTIFICAN EL PAGO DE IMPREVISTOS."/>
        <s v="FALTA DE GESTIÓN OPORTUNA DE LAS DEPENDENCIAS QUE INTERACTÚAN EN EL INICIO, DESARROLLO Y EJECUCIÓN DE LOS PROCESOS SANCIONATORIOS"/>
        <s v="CARENCIA DE CLARIDAD EN LA DEFINICIÓN DEL USO DE LOS MEZANINES"/>
        <s v="EL PREDIO NO CONTABA CON LA ADECUACIONES MÍNIMAS PARA SU UTILIZACIÓN"/>
        <s v="EL PREDIO NO CONTABA CON LAS ADECUACIONES PARA SU ENTREGA CONFORME A LAS CONDICIONES DEL CONVENIO CON EL IDU"/>
        <s v="FALTA DE CAPACITACIÓN EN LA LEY 1730 DE 2014 A LOS COLABORADORES QUE REALIZAN LOS PROCESOS DE DECLARATORIA DE ABANDONO Y REMATE DE LOS AUTOMOTORES"/>
        <s v="EL TALENTO HUMANO ES INSUFICIENTE PARA ADELANTAR LOS PROCESOS DE DECLARATORIA DE ABANDONO DE LOS VEHÍCULOS Y POSTERIOR REMATE LEY 1730 DE 2014 CON RELACIÓN AL VOLUMEN DE VEHÍCULOS QUE SE TIENEN EN LOS PATIOS"/>
        <s v="NO EXISTE UN CONTROL QUE GARANTICE LA COMUNICACIÓN EFECTIVA ENTRE EL CONTRATISTA DE OBRA E INTERVENTORÍA ANTES DE LA SUSCRIPCIÓN DEL ACTA DE INICIO"/>
        <s v="NO EXISTE UN CONTROL QUE GARANTICE EL INICIO DE LA EJECUCIÓN CONTRACTUAL POSTERIOR A LA SUSCRIPCIÓN DEL ACTA DE INICIO"/>
        <s v="LOS TIEMPOS DE REVISIÓN DE LA DOCUMENTACIÓN ENTRE  INTERVENTORÍA Y OBRA SON AMPLIOS"/>
        <s v="NO SE CUENTA CON UN REPOSITORIO DOCUMENTAL PARA LA CONSOLIDACIÓN Y ARCHIVO DE LA INFORMACIÓN DE LA EJECUCIÓN DEL CONTRATO DE INTERVENTORÍA"/>
        <s v="AUSENCIA DE UNA HERRAMIENTA DE CONTROL QUE FACILITE Y CONTRIBUYA AL SEGUIMIENTO OPORTUNO Y PERIÓDICO A LA EJECUCIÓN DEL CONTRATO DE TRANSPORTE ESPECIAL, EN CUMPLIMIENTO DE LAS OBLIGACIONES ESTABLECIDAS EN LOS DOCUMENTOS PREVIOS Y PLIEGO DE CONDICIONES DEL"/>
        <s v="NO SE ENCUENTRA DOCUMENTADA LA GESTIÓN REALIZADA POR LA INTERVENTORÍA SOBRE LAS ACTIVIDADES DE SEGURIDAD INDUSTRIAL PROFESIONALES CONTABLES Y JURÍDICOS  Y ACTAS DE COMITÉS"/>
        <s v="NO SE CUENTA CON UN PROTOCOLO DE ACTIVACIÓN DE INICIO DE ACTIVIDADES DONDE SE INCLUYA LA VERIFICACIÓN POR PARTE DE LA INTERVENTORÍA DEL PROTOCOLO DE BIOSEGURIDAD, SST Y PLAN DE MANEJO AMBIENTAL."/>
        <s v="NO SE CONTEMPLO DENTRO DE LOS PLIEGOS DE CONDICIONES Y CONTRATO EL TIEMPO DE SUBSANACIÓN PARTIENDO DE QUE EL CONTRATISTA DEBE CUMPLIR A CABALIDAD CON LOS REQUISITOS ESTABLECIDOS."/>
        <s v="EN LOS DOCUMENTOS DE LA ENTIDAD, NO ESTÁN INCLUIDOS LOS LINEAMIENTOS A TENER EN CUENTA  SOBRE EL PROCESO DE ARMONIZACIÓN Y LAS PARTICULARIDADES DE LA PROGRAMACIÓN DE METAS EN LOS PROYECTOS DE INVERSIÓN, LO CUAL PUEDE GENERAR CONFUSIÓN EN LAS PARTES INTERE"/>
        <s v="EL CONTROL QUE EJERCEN LOS SUPERVISORES ACERCA DE LOS PAGOS DE PASIVOS EN LA VIGENCIA DE LOS CONTRATOS A SU CARGO,  NO RESULTA SER DEL TODO EFECTIVO."/>
        <s v="LA SDM DEBE BUSCAR ACCIONES EFICACES A TRAVÉS DE MODELOS Y/O ALIANZAS PARA EL APROVECHAMIENTO DEL ESTACIONAMIENTO EN VÍA EN LA CIUDAD."/>
        <s v="LOS CONTROLES Y SISTEMAS DE INFORMACIÓN SON INEFECTIVOS YA QUE NO CUENTAN CON LA CONSOLIDACIÓN Y CENTRALIZACIÓN DE LA INFORMACIÓN DE LOS ACTOS ADMINISTRATIVOS PRESCRIPTIVOS QUE GARANTICEN EL DEBIDO CONTROL Y FACILITEN SU VERIFICACIÓN."/>
        <s v="NO SE APLICÓ EL PROCEDIMIENTO PARA EL REGISTRO DE OPERACIONES CONTABLES."/>
        <s v="FALTA DE SEGUIMIENTO Y COORDINACIÓN OPORTUNO ENTRE LAS DEPENDENCIAS INVOLUCRADAS EN LA ACTUALIZACIÓN DE LOS PROCESOS Y LA PRESENTACIÓN DE LOS ESTADOS FINANCIEROS A FIN DE TENER CLARIDAD SOBRE LAS DIFERENCIAS ENCONTRADAS; ASÍ COMO FALLAS EN EL PROCESO DE V"/>
        <s v="FALTA DE SEGUIMIENTO Y COORDINACIÓN OPORTUNO ENTRE LAS DEPENDENCIAS INVOLUCRADAS EN LA ACTUALIZACIÓN DE LOS PROCESOS Y LA PRESENTACIÓN DE LOS ESTADOS FINANCIEROS FIN DE TENER CLARIDAD SOBRE LAS DIFERENCIAS ENCONTRADAS; ASÍ COMO FALLAS EN EL PROCESO DE VER"/>
        <s v="DEFICIENCIAS EN EL CONTROL Y SEGUIMIENTO A LA ALIMENTACIÓN DE LOS PROCESOS Y LAS PROVISIONES CONTABLES ATINENTES A LOS LITIGIOS Y DEMANDAS EN CONTRA DE LA SDM, EN LOS SISTEMAS DE INFORMACIÓN CORRESPONDIENTE."/>
        <s v="FALTA DE SEGUIMIENTO Y APLICACIÓN OPORTUNOS DE LA NORMATIVIDAD EXPEDIDA POR LA CONTADURÍA GENERAL DE LA NACIÓN Y LA SECRETARÍA DISTRITAL DE HACIENDA, RESPECTO DE LA DEPURACIÓN Y EL SANEAMIENTO CONTABLE DE LAS CIFRAS REPORTADAS EN LOS ESTADOS FINANCIEROS D"/>
        <s v="FALTA DE VERIFICACIÓN, SEGUIMIENTO, CONCILIACIÓN Y COMUNICACIÓN OPORTUNOS CON LAS ENTIDADES QUE REPORTAN OPERACIONES RECÍPROCAS REALIZADAS CON LA SDM."/>
        <s v="FALTA DE PLANEACIÓN Y LINEAMIENTOS QUE CONDUZCAN A LA OPTIMIZACIÓN DE LOS SISTEMAS DE INFORMACIÓN DE LA ENTIDAD."/>
        <s v="FALTA DE SEGUIMIENTO DE LA TOTALIDAD DE LAS PARTIDAS CONTABLES EN RELACIÓN CON LAS ÁREAS DE GESTIÓN QUE GENERAN INFORMACIÓN QUE AFECTA LOS ESTADOS FINANCIEROS."/>
        <s v="FALTA DE SEGUIMIENTO MÁS ESTRICTO Y OPORTUNO; Y/O A UN PLAN DE CONTINGENCIA QUE BUSQUE EFECTIVAMENTE DEPURAR Y REDUCIR EL MONTO DE PASIVOS EXIGIBLE EN LA GESTIÓN PRESUPUESTAL, DURANTE TODA LA VIGENCIA."/>
        <s v="LA INTERVENTORÍA NO REQUIRIÓ NI ADJUNTO LOS APUS E INVESTIGACIONES DE MERCADO PARA LA APROBACIÓN DE LOS PRECIOS DE LAS ACTIVIDADES NO PREVISTAS."/>
        <s v="POSIBLES FALENCIAS EN LOS PUNTOS DE CONTROL DISPUESTOS EN EL PROCEDIMIENTO SANCIONATORIO, PARA QUE LOS ORDENADORES DEL GASTO EFECTUÉ SUS ACTUACIONES CONFORME A LOS TÉRMINOS PREVISTOS."/>
        <s v="POSIBLE DESCONOCIMIENTO DE LA SUPERVISIÓN EN CUANTO A LA IMPLEMENTACIÓN Y TÉRMINOS DEL PROCEDIMIENTO SANCIONATORIO CONTRACTUAL DE LA ENTIDAD."/>
        <s v="DEBILIDAD EN LA APLICACIÓN DEL   CONTROL EN LOS DOCUMENTOS PRESENTADOS AL ALMACÉN POR PARTE DEL CONTRATISTA DE ACUERDO A LAS OBLIGACIONES ESPECIFICAS DEL CONTRATO O AL PROTOCOLO ESTABLECIDO POR LA SDM."/>
        <s v="FALTA DE VERIFICACIÓN FÍSICA DE LOS BIENES, QUE SON ADQUIRIDOS POR LA ENTIDAD   Y QUE INGRESAN AL SITIO DE UTILIZACIÓN  EN EL CENTRO DE GESTIÓN DE TRÁNSITO DE LA SDM,"/>
        <s v="FALTA DE VERIFICACIÓN FÍSICA DE LOS BIENES, QUE SON ADQUIRIDOS POR LA ENTIDAD   Y QUE INGRESAN AL SITIO DE UTILIZACIÓN  EN EL CENTRO DE GESTIÓN DE TRANSITO DE LA SDM,"/>
        <s v="SE DESCONOCE EL PROCEDIMIENTO DE GESTION DE BIENES E INVENTARIOS  , INGRESOS, EGRESOS Y TRASLADOS   DE ALMACEN  PA01-PR12 , EN EL CUAL SE ESTABLECEN QUE  LOS REQUISITOS  PARA LA RECEPCION DE  BIENES COMO  SON ENTREGA DE COPIA DE  CONTRATO , ACTA DE RECIBI"/>
        <s v="LOS VALORES DE ADQUISICIÓN Y DESTINACIÓN DE LOS ELEMENTOS ADQUIRIDOS POR EL IDU NO FUERON COMPARTIDOS CON LA SDM"/>
        <s v="NO SE DIERON DIRECTICES TECNICAS, JURIDICAS, ADMINISTRATIVAS Y FINANCIERAS  PARA EL RECIBO DE LOS ELEMENTOS POR LA SDM"/>
        <s v="DEBILIDAD EN LA REVISIÓN DE OTROS ESCENARIOS JURIDICOS PARA LA CONTRATACIÓN DE LA INTERVENTORIA QUE GARANTIZARA LA CONTINUIDAD DENTRO DEL CONTRATO DE CONCESIÓN"/>
        <s v="EL PROCEDIMIENTO TE-MA-001 MANUAL DE PROCEDIMIENTO GENERAL DE CAPTURA DE VIDEOS EN VEHÍCULOS DE LA CONCESION INCLUYE ACTIVIDADADES QUE NO SE AJUSTAN A LA REALIDAD DE LO QUE SE EJECUTA DURANTE LA OPERACIÓN."/>
        <s v="EL DOCUMENTO DE LINEAMIENTOS, ESPECIFICACIONES Y ESTRUCTURA DE LA INFORMACIÓN Y DOCUMENTACIÓN DE VEHÍCULOS REMANENTES CON MÁS DE DOS (2) AÑOS DE INMOVILIZACIÓN EN PARQUEADEROS DE LA CONCESIÓN GYP BOGOTÁ SAS, DESACTUALIZADO PARA EL CARGUE DE LA DOCUMENTACI"/>
        <s v="DEBILIDAD EN LA OPORTUNIDAD DE LA PRESENTACIÓN DE DOCUMENTACIÓN REQUERIDA EN EL NUMERAL 7.1 &quot;PARQUEADEROS AUTORIZADOS&quot; PARA CONTAR CON CUPOS DE PARQUEO SEGÚN NUMERAL 7.2 DEL ANEXO TÉCNICO DEL CONTRATO DE CONCESIÓN."/>
        <s v="DEBILIDAD EN LA OPORTUNIDAD DE LA PRESENTACIÓN DE DOCUMENTACIÓN REQUERIDA PARA LA APROBACIÓN DE LOS PREDIOS SEGÚN EN EL ANEXO TÉCNICO 7.1 &quot;SOBRE LOS PARQUEADEROS AUTORIZADOS&quot;."/>
        <s v="NO ES COMPETENCIA DE LA SDM REGISTRAR INFORMACIÓN PRESUPUESTAL EN EL CHIP-CGR"/>
        <s v="Falta de planeación y coordinación, en los tiempos requeridos para estructurar y dar apertura a los procesos de selección de los Contratistas de Obra y sus respectivas Interventorías."/>
        <s v="Falta de gestión eficaz y oportuna para obetener la indemnizaciones ante la aseguradora"/>
        <s v="Desconocimiento del procedimiento de Ingreso de elementos al almacén y sus formatos"/>
        <s v="Debilidad en lo establecido en el Decreto 1082 de 2015, relacionado con la suficiencia de la garantía de cumplimiento."/>
        <s v="Deficiencias en el control y seguimiento por parte supervisor frente a las obligaciones contractuales"/>
        <s v="Incumplimiento de la metodología de entrega de elementos deteriorados retirados de la vía."/>
        <s v="Indebida aplicación del procedimiento de entrega de elementos al almacén y de los formatos requeridos."/>
        <s v="Deficiencias en el seguimiento de las modificaciones contractuales por parte de los supervisores."/>
        <s v="La evaluación de riesgo en el proceso sólo fue realizada por los estructuradores técnicos del proyecto, careciendo de conocimientos o herramientas para analizar el riesgo de manera integral"/>
        <s v="Controles insuficientes sobre la cartera de cobro coactivo."/>
        <s v="Falta de control y seguimiento a la informacion reportada por SICON en el tema de cartera."/>
        <s v="Debilidad en el seguimiento y control en la documentación de la ejecución del contrato de transacción de fecha 22 de junio de 2018 - anexo 10/ contrato interadministrativo marco 2012 - 1188, relacionado con la solicitud de requerimientos y sus entregables"/>
        <s v="Desconocimiento de la Gestión documental y del proceso contractual por parte de los funcionarios y contratistas de las dependencias involucradas."/>
        <s v="Ausencia de conciliación y depuración periódica de algunos rubros contables por falta de comunicación oportuna y efectiva entre las dependencias que generan información con destino a los estados financieros de la entidad."/>
        <s v="Entrega del reporte de deterioro de cuentas por cobrar por parte de la dependencia responsable fuera de los términos requeridos, lo que no permite al área contable la oportunidad en la revisión."/>
        <s v="Ausencia de conciliación de los saldos por concepto de deterioro acumulado de cuentas por cobrar entre la Subdirección Financiera y la Dirección de Gestión de Cobro."/>
        <s v="Ausencia de seguimiento oportuno al registro contable de actos administrativos que dan de baja cuentas por cobrar."/>
        <s v="Inadecuado registro contable de la baja en cuentas por cobrar."/>
        <s v="Ausencia de información documentada que de cuenta de la revisión de la vida útil de los bienes de uso público en servicio."/>
        <s v="Ausencia de conciliación de los saldos correspondientes a la depreciación acumulada de bienes de uso público, entre el área contable y de almacén."/>
        <s v="Falta de claridad con respecto a la normatividad aplicable a los bienes de uso público entre entidades distritales."/>
        <s v="Falta de verificación y análisis oportuno de los actos administrativos, con antelación al reconocimiento contable de los hechos económicos."/>
        <s v="Ausencia de depuración periódica de algunas partidas contables por falta de comunicación oportuna y efectiva entre las dependencias que generan información con destino a los estados financieros de la entidad."/>
        <s v="Falta de control en la verificación, seguimiento, conciliación y comunicación oportuna con las entidades que reportan operaciones recíprocas realizadas con la SDM."/>
        <s v="Ausencia de un procedimiento e instructivo adoptado en el sistema de gestión de calidad de ha SDM para el reconocimiento contable y conciliación de las operaciones recíprocas."/>
        <s v="Bajo seguimiento a la ejecución de los recursos y giros realizados."/>
        <s v="Falencias en el aplicativo BogData que generan que las cifras no se muestren conciliadas en la ejecución presupuestal y en el PAC."/>
        <s v="Debilidad en la gestión de cobro  de los acuerdos de pago dentro de los términos de ley para la recuperación de cartera. "/>
        <s v="Debilidad en la gestión de cobro de los acuerdos de pago dentro de los términos de ley para la recuperación de cartera. "/>
        <s v="Posible desconocimiento de las cláusulas legales respecto a la veracidad de los documentos aportados"/>
        <s v="Posible desconocimiento de los diferentes contratistas frente a las obligaciones derivadas del plan de calidad"/>
        <s v="Falta de control y diligencia en el cumplimiento del requerimiento contractual asociado a vinculación de personal vulnerable y femenino"/>
        <s v="Posible desconocimiento por parte del personal de la interventoría en los requisitos de la norma NTC ISO 9001:2015, frente a la liberación de productos"/>
        <s v="Falta de aplicación de los requerimientos establecidos en los requerimientos contractuales respecto a la presentación de informes periódicos"/>
        <s v="Falta de control por parte del contratista de la ubicación del stock de señales conforme a lo establecido en la obligación contractual"/>
        <s v="Posible desconocimiento por parte de la interventoría de sus obligaciones contractuales, con respecto a los tiempos fijados en la matriz de garantías"/>
        <s v="Falta de diligencia por parte de interventoría y contratista frente al acompañamiento de la Policía Metropolitana de Bogotá, para la coordinación de las actividades de obra en los puntos requeridos, y posible desconocimiento del uso del aplicativo a utili"/>
      </sharedItems>
    </cacheField>
    <cacheField name="DESCRIPCIÓN ACCIÓN" numFmtId="0">
      <sharedItems count="127">
        <s v="DESARROLLAR E IMPLEMENTAR UN SISTEMA DE INFORMACIÓN (SOFTWARE) PARA LA ORGANIZACIÓN, DESCRIPCIÓN Y ADECUADA COMPILACIÓN DE LA INFORMACIÓN QUE SE DEBE REPORTAR EN SIVICOF PARA MINIMIZAR LAS INCONSISTENCIAS Y REPROCESOS."/>
        <s v="ELABORAR DENTRO DEL TABLERO DE CONTROL UNA ALERTA AL PLAZO MÁXIMO PARA ADICIONES O PRÓRROGAS, DENTRO DEL SEGUIMIENTO MENSUAL PARA LOS CONTRATOS DE SEÑALIZACIÓN."/>
        <s v="INCLUIR UNA CLAÚSULA PARA NUEVOS CONTRATOS DE MANTENIMIENTO, EN LA CUAL SE SOLICITE LA CREACIÓN DE UN TABLERO DE CONTROL EN QUE RELACIONEN TANTO MANTENIMIENTO PREVENTIVOS COMO CORRECTIVOS Y EL INVENTARIO DE VEHICULOS AL INGRESO Y SALIDA DEL TALLER"/>
        <s v="INCLUIR UNA CLAÚSULA PARA NUEVOS CONTRATOS DE MANTENIMIENTO, EN LA CUAL SE DILIGENCIE EL CUADRO DE CONTROL DE EJECUCIÓN PRESUPUESTAL DE ACUERDO CON LAS CUENTAS DE COBRO PRESENTADAS"/>
        <s v="CAPACITAR AL PERSONAL UNIFORMADO ENCARGADO DE REALIZAR LAS PRUEBAS CON ALCOHOSENSORES EN EL PROCEDIMIENTO"/>
        <s v="REALIZAR LA LIQUIDACIÓN DEL CONTRATO 2017-1870 CON EL CORRESPONDIENTE BALANCE ECONÓMICO."/>
        <s v="SOLICITAR A LA INTERVENTORÍA LA REVISIÓN DE CUENTAS Y ANALISIS FINANCIERO DE LOS PAGOS DE LOS CONTRATOS DE OBRA DE LA SUBDIRECCIÓN DE SEÑALIZACIÓN."/>
        <s v="REALIZAR MESAS DE TRABAJO MENSUALES CON LAS DEPENDECIAS INVOLUCRADAS EN LOS PROCESOS SANCIONATORIOS DE LA SSC"/>
        <s v="REALIZAR DOS MESAS DE TRABAJO PARA DEFINIR EL USO DE LOS 1.639,62 M2"/>
        <s v="REALIZAR PLAN DE TRABAJO PARA EL TRASLADO DE ELEMENTOS DEFINIDOS PARA SU USO"/>
        <s v="ELABORAR PLAN DE ACCIÓN PARA EL TRASLADO DE LOS VEHÍCULOS AL PREDIO UBICADO EN LA CALLE 19 NO. 50-50"/>
        <s v="ELABORAR PLAN DE TRABAJO ENTREGA DE PREDIOS"/>
        <s v="REALIZAR SOCIALIZACIÓN EN LA NORMATIVIDAD RELACIONACIONADA CON EL PROCESO DE DECLARATORIA DE ABANDONO Y POSTERIOR REMATE LEY 1730"/>
        <s v="GESTIONAR CON LA SUBSECRETARÍA DE GESTIÓN CORPORATIVA EL FORTALECIMIENTO DEL TALENTO HUMANO PARA LOS PROCESOS DE DECLARATORIA DE ABANDONO Y POSTERIOR REMATE"/>
        <s v="REALIZAR SEGUIMIENTO BIMESTRAL A LOS PROCESOS DE DECLARATORIA DE ABANDONO Y POSTERIOR REMATE"/>
        <s v="REMITIR OFICIO POR PARTE DEL SUPERVISOR A LOS DIRECTORES DE LOS CONTRATOS DE OBRA E INTERVENTORÍA SOLICITANDO LA SUSCRIPCIÓN DEL ACTA DE INICIO A LA MENOR BREVEDAD DE TIEMPO"/>
        <s v="EMITIR OFICIO POR PARTE DEL SUPERVISOR A LOS DIRECTORES DE LOS CONTRATOS DE OBRA E INTERVENTORÍA INFORMANDO QUE EL INICIO DE ACTIVIDADES, NO PUEDE SER CON ANTERIORIDAD A LA SUSCRIPCIÓN DEL ACTA DE INICIO DE SUS CONTRATOS"/>
        <s v="SOLICITAR EN LA REUNIÓN DE APERTURA DE LOS CONTRATOS DE OBRA E INTERVENTORÍA A LOS DIRECTORES Y REPRESENTANTES LEGALES,   ELABORAR EL ACTA DE TERMINACIÓN AL MENOR TIEMPO POSIBLE UNA VEZ FINALIZADA LA EJECUCIÓN DEL CONTRATO"/>
        <s v="CREAR UN REPOSITORIO DOCUMENTAL  PARA CARGUE DE LOS SOPORTES DE EJECUCIÓN DE CADA   UNO DE LOS CONTRATOS DE INTERVENTORÍA DE SEÑALIZACIÓN"/>
        <s v="ESTABLECER UNA HERRAMIENTA DE TRABAJO MEDIANTE UNA HOJA DE CALCULO, LA CUAL PERMITA REALIZAR EL CONTROL Y REGISTRAR EL SEGUIMIENTO DE LAS OBLIGACIONES ESTABLECIDAS EN LOS ESTUDIOS Y DOCUMENTOS PREVIOS, Y PLIEGO DE CONDICIONES DEL CONTRATO DE TRANSPORTE ES"/>
        <s v="REALIZAR Y DOCUMENTAR EL SEGUIMIENTO MENSUAL A LAS OBLIGACIONES DEFINIDAS EN EL CONTRATO DE TRANSPORTE ESPECIAL VIGENTE EN LA ENTIDAD, MEDIANTE LA HERRAMIENTA DE TRABAJO ESTABLECIDA PREVIAMENTE DESDE LA SUPERVISIÓN DEL MISMO."/>
        <s v="REALIZAR REUNIÓN BIMESTRAL ENTRE LA SUPERVISIÓN DEL CONTRATO Y LA EMPRESA DE TRANSPORTE ESPECIAL QUE REALICE LAS LABORES EN LA ENTIDAD, A FIN DE LLEVAR A CABO EL SEGUIMIENTO Y VERIFICACIÓN AL CUMPLIMIENTO DE LAS OBLIGACIONES ESTABLECIDAS EN LOS DOCUMENTOS"/>
        <s v="SOLICITAR MEDIANTE COMUNICACIÓN ESCRITA A LA EMPRESA UNION TEMPORAL MOVILIDAD 2021, EL CUMPLIMIENTO DE LAS OBLIGACIONES ESTABLECIDAS CONTRACTUALMENTE, DE FORMA TAL QUE SEA REMITIDA A LA ENTIDAD LA ACTUALIZACIÓN DE LOS DOCUMENTOS ASOCIADOS A HOJAS DE VIDA "/>
        <s v="ADICIONAR AL INFORME  DE  ACTIVIDADES DEL CONTRATO DE INTERVENTORÍA DE SEÑALIZACIÓN LAS ACTIVIDADES ADELANTADAS POR LOS PROFESIONALES JURÍDICOS Y FINANCIEROS CUANDO CORRESPONDA"/>
        <s v="INCLUIR UN APARTADO DE  SEGURIDAD INDUSTRIAL DENTRO DEL INFORME MENSUAL DE ACTIVIDADES JUNTO CON SUS EVIDENCIAS"/>
        <s v="CARGAR DE ACTAS DE COMITÉS TÉCNICOS SEMANALES AL DRIVE"/>
        <s v="INCLUIR DENTRO DE LAS OBLIGACIONES DE LA INTERVENTORÍA  EL DISEÑO DE UN PROTOCOLO DE ACTIVACIÓN DE INICIO DE ACTIVIDADES PARA LA APERTURA DE CADA FRENTE DE OBRA, EL CUAL INCLUIRÁ LA VERIFICACIÓN DE IMPLEMENTACIÓN DE PMT, PROTOCOLOS DE BIOSEGURIDAD, PROTOC"/>
        <s v="REALIZAR POR PARTE DEL SUPERVISOR DE LA INTERVENTORÍA VISITAS ALEATORIAS A FRENTES DE OBRA PARA VALIDAR LA INFORMACIÓN CONTENIDA  EN EL PROTOCOLO DE ACTIVACIÓN DE INICIO DE ACTIVIDADES EN CONTRATOS DE OBRA CIVIL."/>
        <s v="REALIZAR UN REPORTE DE VALIDACIÓN DE CONGRUENCIA  DE PLAZOS Y REQUISITOS QUE DEBE EVALUAR LA INTERVENTORÍA ANTES DE LA SUSCRIPCIÓN DEL ACTA DE INICIO FORMULADOS PARA EL ANEXO COMPLEMENTARIO DEL PROCESO DE SELECCIÓN PARA EL CONTRATO DE OBRAS CIVILES."/>
        <s v="ACTUALIZAR LAS FICHAS DE FORMULACIÓN DE LOS PROYECTOS DE INVERSIÓN A CARGO DE LA SUBSECRETARÍA DE GESTIÓN DE LA MOVILIDAD, EN RELACIÓN CON LA PROGRAMACIÓN DE LAS METAS, SEÑALANDO LOS ÍTEMS A TENER EN CUENTA PARA LA PROGRAMACIÓN ANUAL DE LAS MISMAS EN CONC"/>
        <s v="ACTUALIZAR EL PROCEDIMIENTO PE01-PR01 FORMULACIÓN DE PROYECTOS, CONSTRUCCIÓN Y SEGUIMIENTO DEL PLAN DE ACCIÓN INSTITUCIONAL, SEÑALANDO LOS LINEAMIENTOS A TENER EN CUENTA PARA LA PROGRAMACIÓN DE METAS Y PRODUCTOS EN EL MARCO DEL PROCESO DE ARMONIZACIÓN."/>
        <s v="INCORPORAR EN EL INFORME DE GERENCIA DE SIVICOF, LAS PRECISIONES Y/O PARTICULARIDADES A QUE HAYA LUGAR FRENTE A LA PROGRAMACIÓN Y SEGUIMIENTO DE MAGNITUDES Y PRESUPUESTO DE LAS METAS DE LOS PROYECTOS DE INVERSIÓN."/>
        <s v="ACTUALIZAR LAS FICHAS DE FORMULACIÓN  DE LOS PROYECTOS DE INVERSIÓN A CARGO DE LA SUBSECRETARÍA DE POLÍTICA  DE MOVILIDAD, EN RELACIÓN CON LA PROGRAMACIÓN DE LAS METAS, SEÑALANDO LOS ÍTEMS A TENER EN CUENTA PARA LA PROGRAMACIÓN ANUAL DE LAS MISMAS EN CONC"/>
        <s v="REALIZAR LA FIRMA DE UN ACTA DE COMPROMISO DEL PAGO DE LOS PASIVOS PROGRAMADOS, POR PARTE DE CADA SUPERVISOR, COMO PARTE DE LA PROGRAMACIÓN DEL ANTEPROYECTO DE PRESUPUESTO PARA LA VIGENCIA 2022"/>
        <s v="DAR APERTURA A LA FASE 1 PARA LA PRESTACIÓN DEL SERVICIO DE ESTACIONAMIENTO EN VÍA."/>
        <s v="REALIZAR MESAS DE TRABAJO MENSUALES ENTRE LAS SUBSECRETARÍAS DE GESTIÓN CORPORATIVA Y GESTIÓN JURÍDICA, A FIN DE REVISAR LAS INCONSISTENCIAS PRESENTADAS CON LA BASE QUE SE REMITE A SUBDIRECCIÓN FINANCIERA Y QUE RELACIONA LOS ACTOS ADMINISTRATIVOS, PARA PR"/>
        <s v="REALIZAR LA CORRECCIÓN DEL REGISTRO DE ACUERDO AL CATALOGO GENERAL DE CUENTAS Y LOS PROCEDIMIENTOS ESTABLECIDOS PROPIOS DEL ÁREA."/>
        <s v="ADELANTAR UNA CAPACITACIÓN Y/O SOCIALIZACIÓN."/>
        <s v="CONVOCAR MESAS DE TRABAJO, CON EL FIN DE DETERMINAR EL PROCESO DE REGISTRO CONTABLE DE CASOS EXCEPCIONALES (VALORACIÓN DIFERENTE A SIPROJ WEB CON DIFERENCIAS ALTAMENTE REPRESENTATIVAS)"/>
        <s v="EJECUTAR MESAS DE TRABAJO TRIMESTRALES CON EL OBJETIVO DE REALIZAR UNA CONCILIACIÓN PREVIA AL REPORTE DEL CONTINGENTE"/>
        <s v="REALIZAR SEGUIMIENTO AL REGISTRO Y CALIFICACIÓN DE LOS PROCESOS CADA TRES MESES PREVIA APERTURA DEL MÓDULO DE CONTINGENTE JUDICIAL EN EL APLICATIVO SIPROJWEB"/>
        <s v="ESTABLECER UN CRONOGRAMA DE VERIFICACIÓN PARA LA DEPURACIÓN CONTABLE CON LAS ÁREAS CORRESPONDIENTES"/>
        <s v="ESTABLECER O ACTUALIZAR UN PROCEDIMIENTO ESPECÍFICO PARA LAS CONCILIACIONES DE LAS OPERACIONES RECÍPROCA (ENTRE ENTIDADES DEL ESTADO)."/>
        <s v="GENERAR LA INTERFACE EN EL APLICATIVO CONTABLE"/>
        <s v="IMPLEMENTAR FORMATO DE SEGUIMIENTO A LA GESTIÓN DE CONCILIACIONES CON LAS ÁREAS ENCARGADAS DE EMITIR INFORMACIÓN QUE AFECTA LOS ESTADOS FINANCIEROS."/>
        <s v="REMITIR MENSUALMENTE EL INFORME DEL SEGUIMIENTO DE LOS SALDOS DE LOS PASIVOS EXIGIBLES  Y RESERVAS CONSTITUIDOS A LOS ORDENADORES DE GASTOS"/>
        <s v="ADELANTAR TODAS LAS ACTIVIDADES  NECESARIAS PARA REALIZAR LA DEPURACIÓN DE LOS SALDOS A CARGO DE LOS ORDENADORES DE GASTO."/>
        <s v="REALIZAR REUNIÓN BIMESTRAL CON CADA SUBSECRETARÍA Y LA DIRECCIÓN DE CONTRATACIÓN A FIN DE REALIZAR SEGUIMIENTO A LOS CONTRATOS SUSCEPTIBLES DE LIQUIDACIÓN."/>
        <s v="EMISIÓN DE LA CIRCULAR EN DONDE SE FORMULAN  LOS LINEAMIENTOS PARA UNA GESTIÓN INTEGRAL DE PASIVOS EXIGIBLES."/>
        <s v="REALIZAR UNA REUNIÓN CON EL CONTRATISTA E INTERVENTORÍA DONDE SE INFORME DE LA IMPORTANCIA DE LA PRESENTACIÓN DE LOS APU E INVESTIGACIONES DE MERCADO."/>
        <s v="SOCIALIZAR A LOS SUPERVISORES LA IMPORTANCIA DE LA VERIFICACIÓN DE REQUISITOS CONTENIDOS EN CADA CONTRATO PARA LA APROBACIÓN DE LOS PRECIOS NO PREVISTOS."/>
        <s v="EFECTUAR  REVISIÓN DE LOS PUNTOS  DE CONTROL DISPUESTOS EN EL PROCEDIMIENTO SANCIONATORIO POR INCUMPLIMIENTO CONTRACTUAL - PA05 - PR16 Y DE SER NECESARIO, FORTALECER Y ACTUALIZAR LOS MISMOS PARA SU EFECTIVO CUMPLIMIENTO."/>
        <s v="INCORPORAR EN EL MODELO DE NOTIFICACIÓN DE DESIGNACIÓN DE SUPERVISIÓN - PA 05 -PR 21 - MD04, EN EL APARTE DE LAS CONSIDERACIONES GENERALES, UNA REMISIÓN EXPRESA AL PROCEDIMIENTO SANCIONATORIO POR INCUMPLIMIENTO CONTRACTUAL - PA05 - PR16."/>
        <s v="APLICAR UNA LISTA DE  CHEQUEO  PARA  LA ENTREGA AL ALMACÉN POR LA SUPERVISIÓN QUE PERMITA REVISAR LOS DOCUMENTOS ENTREGADOS POR PARTE DE LA INTERVENTORÍA."/>
        <s v="REALIZAR ACTA DE SEGUIMIENTO MENSUAL AL CUMPLIMIENTO DE LOS PROCEDIMIENTOS ESTABLECIDOS POR EL ALMACÉN EN CUANTO A LA DEVOLUCIÓN DE LOS BIENES FORMATOS: PA01-PR12-IN01 INSTRUCTIVO DE INGRESOS, PERMANENCIA Y TRASLADOS - EGRESOS DE BIENES PA01-PR12-F01 FORM"/>
        <s v="REALIZAR ACTA DE INSTALACIÓN DE PLACAS A LOS BIENES RECIBIDOS EN EL SITIO DE UTILIZACIÓN AL CENTRO DE GESTIÓN DEL TRÁNSITO"/>
        <s v="REVISAR Y AJUSTAR EL PROCEDIMIENTO INCORPORANDO UN CONTROL DE LOS BIENES QUE INGRESAN A LA ENTIDAD EN EL SITIO DE  UTILIZACIÓN."/>
        <s v="REALIZAR LA SOCIALIZACIÓN DEL  PROCEDIMIENTO  DE GESTION DE BIENES E INVENTARIOS, INGRESOS, EGRESOS Y TRASLADOS DE ALMACEN  PA01-PR12."/>
        <s v="EMITIR  UNA CIRCULAR POR PARTE DE   LA SUBSECRETARIA DE GESTION  CORPORATIVA DONDE SE INFORMEN LOS  LINEAMIENTOS ESTABLECIDOS PARA LA RECEPCIÓN, INCORPORACIÓN  A  CONTABILIDAD Y ADMINISTRACIÓN DE LOS  BIENES O ELEMENTOS ENTREGADOS A SDM POR OTRAS ENTIDADE"/>
        <s v="EMITIR DIRECTRIZ POR PARTE DEL DESPACHO, DONDE SE INDIQUE A LOS  ORDENADORES DEL GASTO Y DEMÁS FUNCIONARIOS Y COLABORADORES DE LA ENTIDAD QUE PARA LA FIRMA DE ACUERDOS, CONVENIOS Y CONTRATOS EN LOS CUALES PARTICIPEN ENTIDADES ESTATALES O DISTRITALES Y ÉST"/>
        <s v="REALIZAR 3 MESAS DE TRABAJO CON LA SUBSECRETARÍA DE SERVICIOS A LA CIUDADANÍA Y LA OFICINA ASESORA DE PLANEACIÓN INSTITUCIONAL PARA DEFINIR LA VIABILIDAD FINANCIERA PARA GENERAR RESERVAS PRESUPUESTALES."/>
        <s v="REALIZAR 2 SEGUIMIENTOS CON LA OFICINA ASESORA DE PLANEACIÓN INSTITUCIONAL SOBRE LA RESPUESTA DE LA APROBACIÓN DE VIGENCIAS FUTURAS."/>
        <s v="REALIZAR MESAS DE TRABAJO MENSUAL PARA GARANTIZAR QUE LOS PROCESOS CONTRACTUALES DE LA INTERVENTORÍA SE ESTRUCTUREN DE MANERA OPORTUNA"/>
        <s v="APROBAR LA ACTUALIZACIÓN DEL PROCEDIMIENTO TE-MA-001 MANUAL DE PROCEDIMIENTO GENERAL DE CAPTURA DE VIDEOS EN VEHÍCULOS VERSIÓN 6.0 DE 2020 DE LA CONCESIÓN QUE INCLUYA UN PUNTO DE CONTROL ADICIONAL QUE PERMITA REALIZAR LA VERIFICACIÓN O SEGUIMIENTO DEL CUM"/>
        <s v="APROBAR POR PARTE DE LA SDM EL INFORME MENSUAL PRESENTADO POR LA INTERVENTORÍA, DONDE INCLUYA EL COMPONENTE DE VERIFICACIÓN DEL CUMPLIMIENTO DE LOS REQUISITOS PARA LA CAPTURA DE VIDEOS DE VEHÍCULOS INMOVILIZADOS A TRAVÉS DEL MECANISMO DEFINIDO, IMPLEMENTA"/>
        <s v="ACTUALIZAR LOS LINEAMIENTOS, ESPECIFICACIONES Y ESTRUCTURA DE LA INFORMACIÓN Y DOCUMENTACIÓN DE VEHÍCULOS REMANENTES CON MÁS DE DOS (2) AÑOS DE INMOVILIZACIÓN EN PARQUEADEROS DE LA CONCESIÓN GYP BOGOTÁ SAS, PARA LA ENTREGA A LA SDM;  INCLUYENDO EL TIEMPO "/>
        <s v="SOLICITAR A LA INTERVENTORÍA FORTALECER LAS HERRAMIENTAS DE SEGUIMIENTO AL CUMPLIMIENTO DE LO ESTIPULADO EN EN EL ANEXO TÉCNICO 7.2 CUPOS DE PARQUEO PARA GENERAR ALERTAS TEMPRANAS DE PRESUNTOS INCUMPLIMIENTOS."/>
        <s v="REALIZAR MESA DE TRABAJO MENSUAL CON LA INTERVENTORÍA, A FIN DE VERIFICAR LOS DOCUMENTOS PRESENTADOS POR LA CONCESIÓN PARA DAR CUMPLIMIENTO DE LOS NUMERALES 7.1 PARQUEADEROS AUTORIZADOS  Y 7.2 CUPOS DE DE PARQUEO"/>
        <s v="REALIZAR MONITOREO MENSUAL A LA INTERVENTORÍA PARA DETERMINAR EL AVANCE DOCUMENTAL DE APROBACIÓN DE PREDIOS."/>
        <s v="REALIZAR UNA MESA DE TRABAJO ENTRE LA SECRETARÍA DISTRITAL DE MOVILIDAD Y HACIENDA PARA CONOCER EL PROCESO Y DEFINIR LAS ACCIONES CORRESPONDIENTES A LA SDM, PARA IDENTIFICAR LAS CAUSAS DE LAS DIFERENCIAS EN LA INFORMACIÓN PRESUPUESTAL EN EL CHIP-CGR"/>
        <s v="Incluir en el anexo técnico y estudio previo de los contratos de señalización el siguiente apartado: Una vez perfeccionado el contrato, el contratista deberá suscribir el acta de inicio en un término no mayor a veinte (20) días calendario"/>
        <s v="Socializar a los funcionarios de la subdirección envía en lo referente el instructivo de reporte de hurtos"/>
        <s v="Actualizar y socializar el protocolo PM02-PR05-PT01 e incluir el lineamiento formal de entrega de informe de hurtos a la Subdirección Administrativa"/>
        <s v="Socializar a los funcionarios de la subdirección de Señalización, Subdirección de Semaforización, Subdirección de gestión vía e interventorías sobre el procedimiento PA01-PR12 &quot;Procedimiento Gestión de Bienes e Inventarios Ingresos, Egreso y Traslados&quot;"/>
        <s v="Elaborar y socializar memorando semestralmente dirigido a los funcionarios y contratistas de la SDM , en el que se reitere a los supervisores mantener activa la garantía de cumplimiento hasta la liquidación del contrato si fuere el caso de conformidad con"/>
        <s v="Incluir una nota o parágrafo, en el acápite de garantías dentro del anexo complementario y la minuta electrónica del contrato, la obligación que le asiste al contratista respecto de mantener las garantías vigentes hasta la liquidación del contrato."/>
        <s v="Incluir en el Anexo técnico de los contratos de señalización la verificación de los pagos del personal del contratista por parte de la interventoría a través de los parafiscales y de acuerdo con monto y % aprobado como requisito para pago."/>
        <s v="Incluir en el anexo técnico para los contratos de interventoria la entrega de la copia de los aportes de seguridad social y parafiscales y el certificado de pago de salarios del personal contratado, firmado por el representante legal o revisor fiscal en e"/>
        <s v="Emitir una circular para los contratos de obra actuales e interventoría solicitando la entrega de elementos retirados en vía de manera trimestral"/>
        <s v="Socializar a los funcionarios de la subdirección de Señalización Subdirección en vía e interventorías sobre el procedimiento PA01-PR12 &quot;Procedimiento Gestión de Bienes e Inventarios Ingresos, Egreso y Traslados&quot;"/>
        <s v="Emitir Comunicación a las Interventorías y contratistas de obra, mencionando el ingreso de los elementos retirados en un plazo máximo de 3 meses"/>
        <s v="Elaborar y socializar semestralmente memorando dirigido a los funcionarios y contratistas de la SDM, en el que se reitere a los supervisores el compromiso de realizar seguimiento y control frente a la actualización de garantías de acuerdo con las modifica"/>
        <s v="Revisar, ajustar y socializar el Manual de Supervisión e Interventoría PA05-M03, con el fin de actualizar las responsabilidades de los supervisores e interventores en la vigilancia de los contratos."/>
        <s v="Realizar la modificación y socialización al manual de contratación en el título &quot;evaluación del riesgo previsible&quot; en el que se determine que será el comité estructurador el encargado de establecer los riesgos previsibles en el proceso de Contratación, en"/>
        <s v="Realizar una socialización en identificación, análisis y valoración de riesgos contractuales dirigida a los estructuradores y demás partes interesadas en el desarrollo de procesos contractuales de la SPM y sus dependencias."/>
        <s v="Revisar, ajustar y socializar el Procedimiento de Cobro Coactivo PA05-PR03 respecto a la implementación de un tablero de control, a fin de efectuar el análisis y seguimiento de la cartera a cargo de la Dirección de Gestión de Cobro."/>
        <s v="Diseñar e implementar un tablero de control para el análisis y seguimiento de la cartera de acuerdo a los lineamientos establecido en el PA05-M01 Manual de Cobro Coactivo de la Secretaria Distrital de Movilidad."/>
        <s v="Diseñar e implementar un tablero de control para el análisis y seguimiento de la cartera a cargo de la Dirección de Gestión de Cobro , con el fin de realizar una gestión oportuna y efeciente de la misma."/>
        <s v="Solicitar a la interventoría la actualización del formato de solicitud de requerimientos utilizado por la ETB, el cual debe ser aprobado por la SDM."/>
        <s v="Realizar seguimiento trimestral del tablero de control donde se almacena la información de los requerimientos realizados a la ETB."/>
        <s v="Crear e implementar repositorio virtual donde se almacenen los requerimientos y sus soportes de ejecución."/>
        <s v="Solicitar a la Dirección de contratación y a la Subdirección Administrativa, socialización sobre la publicación de documentos de la Gestión Contractual y hasta el cierre de la totalidad del proceso de contratación en Secop I y II para las dependencias inv"/>
        <s v="Realizar conciliación trimestral entre las dependencias mediante el diligenciamiento del formato de conciliación contable establecido en el Sistema de Gestión de Calidad."/>
        <s v="Realizar trimestralmente mesas de trabajo de revisión y depuración de saldos de la cuenta contable 131101 Tasas."/>
        <s v="Elaborar y ejecutar cronograma de depuración de los rubros contables de acuerdos de pago y sanciones."/>
        <s v="Elaborar y divulgar un instructivo que defina la manera como las dependencias deben reportar los hechos económicos que afectan los estados financieros."/>
        <s v="Elaborar y calcular el deterioro de cuentas por cobrar por parte de las dependencias generadoras de cartera con el fin de remitirlo oportunamente a la Subdirección Financiera para su respectivo registro contable, antes del décimo quinto día hábil del año "/>
        <s v="Revisar el reporte anual del deterioro de cuentas por cobrar entre las dependencias generadoras de cartera y la Subdirección Financiera, con el fin de verificar la información suministrada."/>
        <s v="Realizar mesas de trabajo con las dependencias involucradas en el proceso de saneamiento contable para determinar si hubo diferencias entre lo aprobado para saneamiento y lo efectivamente aplicado, validando el anexo de aplicación indicado en la Resolució"/>
        <s v="Realizar el ajuste contable relacionado con la baja de cuentas de acuerdo con el Manual de Política Contable."/>
        <s v="Generar anexo de aplicación a las Resoluciones de depuración el cual se presentará ante el Comité de Sostenibilidad Contable con el fin de informar las diferencias entre lo aprobado para saneamiento y lo efectivamente aplicado."/>
        <s v="Realizar actualización del documento &quot;Actualización para la medición inicial de los bienes de uso público del sistema semafórico de la ciudad de Bogotá&quot;, para su aplicación en la medición posterior."/>
        <s v="Realizar mesas de trabajo mensuales entre la Subdirección Administrativa y la Subdirección Financiera con el fin de validar el calculo correcto de la depreciación del sistema de información, previo al reporte a la Subdirección Financiera para el registro "/>
        <s v="Realizar consulta a la Secretaria Distrital de Hacienda referente a la normatividad aplicable para el deterioro de bienes de uso público en las entidades del sector central en el Distrito Capital."/>
        <s v="Efectuar los registros correspondientes a los recobros contemplados en las Resoluciones que ordenan el pago de sentencias emitidas durante el periodo."/>
        <s v="Realizar ajuste contable en cuentas por cobrar relacionado con recobro a realizar al Departamento del Tolima y Policía Nacional."/>
        <s v="Elaborar y ejecutar cronograma de depuración contable de los rubros recursos entregados en administración, recursos a favor de terceros y recursos recibidos en administración."/>
        <s v="Realizar trimestralmente seguimiento a las partidas conciliatorias a través de comunicaciones, correos electrónicos y página web y respuestas emitidas por las entidades que tienen operaciones recíprocas con la SDM."/>
        <s v="Elaborar y comunicar el procedimiento o instructivo para el reconocimiento y conciliación de operaciones recíprocas."/>
        <s v="Realizar seguimientos mensuales a los compromisos y giros de la SDM."/>
        <s v="Realizar seguimiento mensual de los movimientos presupuestales que se ejecuten con el área de PAC, con el fin de conciliar las cifras que fueron sujetas de traslados."/>
        <s v="Diseñar e implementar un tablero de control para el análisis y seguimiento de los acuerdos de pago a cargo de la Dirección de Gestión de Cobro, generando alertas diarias con el fin de realizar una gestión oportuna y eficiente de la misma."/>
        <s v="Realizar seguimiento mensual de las alertas de acuerdos de pago proximas a prescribir, versus las gestiones persuasivas adelantadas."/>
        <s v="Actualizar las bases de datos respecto a la información de ubicabilidad de los deudores en el sistema de información contravencional, teniendo en cuenta el requerimiento mensual 25416 emitido por la ETB, para efectos de realizar una gestión de cobro oport"/>
        <s v="Realizar informes mensuales que contengan el estudio estadístico del comportamiento de la imposición, gestión de cobro y recaudo, el cual de cuenta de la efectividad de la gestión."/>
        <s v="Realizar la actualización del documento del proceso de contratación, en la cual se reitere una declaración expresa de los posibles proponentes respecto a la veracidad de los documentos allegados y de su responsabilidad"/>
        <s v="Publicar y socializar el documento actualizado del proceso de contratación en la Secretaría Distrital de Movilidad"/>
        <s v="Emitir una comunicación a las interventorías, donde se solicite incorporar el seguimiento al plan de calidad en el informe mensual"/>
        <s v="Requerir a la Interventoría ajustar los informes presentados a la fecha incluyendo dicho seguimiento"/>
        <s v="Emitir comunicación a las interventorías exigiendo el cumplimiento de las obligaciones contractuales respecto a la vinculación del personal vulnerable y femenino"/>
        <s v="Requerir a las interventorías el reporte de la vinculación de personal vulnerable y femenino en el informe mensual de ejecución del contrato"/>
        <s v="Requerir a las interventorías el cumplimiento de los requisitos de la Norma Técnica Colombiana ISO 9001:2015, conforme a lo establecido en los pliegos de condiciones"/>
        <s v="Requerir a las interventorías dar cumplimiento a los requerimientos establecidos contractualmente, respecto a la presentación de los informes periódicos de ejecución del contrato"/>
        <s v="Requerir a las interventorías el cumplimiento del numeral 3.2 del anexo técnico, que obliga disponer de un stock de 150 señales por parte del contratista de obra"/>
        <s v="Requerir a las interventorías especificar el tiempo mínimo de garantía para los ID de señalización de la matriz de la garantías que indican -menos de 6 meses-"/>
        <s v="Requerir a las interventorías solicitar el acompañamiento de la policía metropolitana de Bogotá en los sitios de obra donde se requiera, de acuerdo a la programación"/>
        <s v="Remitir comunicación a las interventorías, recordando el uso del aplicativo SIGIDU, para la consulta de intervenciones en vía programadas por otras entidades, con el fin de que se tenga en cuenta en la programación del contrato de obra"/>
      </sharedItems>
    </cacheField>
    <cacheField name="NOMBRE INDICADOR" numFmtId="0">
      <sharedItems count="112">
        <s v="SOFTWARE  IMPLEMENTADO"/>
        <s v="SEGUIMIENTOS REALIZADOS MENSUALMENTE"/>
        <s v="CLAUSULA DE TABLERO DE CONTROL"/>
        <s v="CAPACITACIONES REALIZADAS"/>
        <s v="LIQUIDACIÓN DE CONTRATO"/>
        <s v="CUENTAS REVISADAS"/>
        <s v="MESAS DE TRABAJO REALIZADAS MENSUALMENTE"/>
        <s v="2 MESAS DE TRABAJO"/>
        <s v="PLAN DE TRABAJO TRASLADO DE ELEMENTOS"/>
        <s v="PLAN DE ACCIÓN TRASLADO VEHÍCULOS"/>
        <s v="PLAN DE TRABAJO DE ENTREGA"/>
        <s v="SOCIALIZACIÓN PROGRAMADA"/>
        <s v="SOLICITUD"/>
        <s v="SEGUIMIENTOS A LOS PROCESOS DE DECLARATORIA DE ABANDONO Y POSTERIOR REMATE"/>
        <s v="OFICIO EMITIDO Y RECIBIDO"/>
        <s v="ACTA DE REUNIÓN"/>
        <s v="DRIVE CREADO E IMPLEMENTADO PARA CADA CONTRATO DE INTERVENTORÍA"/>
        <s v="DEFINICIÓN DE HERRAMIENTA DE  SEGUIMIENTO"/>
        <s v="SEGUIMIENTOS MENSUALES"/>
        <s v="REUNIONES BIMESTRAL DE SEGUIMIENTO"/>
        <s v="COMUNICACIÓN OFICIAL A CONTRATISTA"/>
        <s v="HERRAMIENTA DE TRABAJO ESTABLECIDA"/>
        <s v="SEGUIMIENTOS"/>
        <s v="REUNIONES DE SEGUIMIENTO"/>
        <s v="INFORME CON ACTIVIDADES DE PROFESIONAL JURÍDICO Y FINANCIERO"/>
        <s v="INFORME MENSUAL CON APARTADO DE SEGURIDAD INDUSTRIAL Y EVIDENCIAS"/>
        <s v="ACTAS DE COMITÉS TÉCNICOS CARGADAS EN DRIVE"/>
        <s v="DISEÑO DE PROTOCOLO DE ACTIVACIÓN"/>
        <s v="VISITAS A FRENTES DE OBRA"/>
        <s v="REPORTE DE VALIDACIÓN DE PLAZOS Y REQUISITOS"/>
        <s v="PORCENTAJE DE  FICHAS DE FORMULACIÓN DE LOS PROYECTOS DE INVERSIÓN ACTUALIZADAS"/>
        <s v="PROCEDIMIENTO ACTUALIZADO"/>
        <s v="INFORME DE GERENCIA CON PRECISIONES EN METAS DE PROYECTOS DE INVERSIÓN INCORPORADAS."/>
        <s v="ACTAS DE COMPROMISO FIRMADAS POR LOS SUPERVISORES"/>
        <s v="FASE 1 DE LA PRESTACIÓN DE SERVICIO DE ESTACIONAMIENTO EN VÍA INICIADA"/>
        <s v="MESAS DE TRABAJO"/>
        <s v="REGISTRO DE INFORMACION CONTABLE"/>
        <s v="CAPACITACIÓN"/>
        <s v="EJECUCIÓN DE MESAS DE TRABAJO"/>
        <s v="SEGUIMIENTO"/>
        <s v="EJECUCIÓN DE CRONOGRAMA"/>
        <s v="PROCEDIMIENTO"/>
        <s v="INTERFACES"/>
        <s v="CONCILIACIONES"/>
        <s v="INFORMES"/>
        <s v="GESTION DE LIBERACIÓN DE SALDOS"/>
        <s v="LINEAMIENTOS"/>
        <s v="REUNIÓN IMPORTANCIA PRESENTACIÓN APU E INVESTIGACIONES DE MERCADO"/>
        <s v="SOCIALIZACIÓN SUPERVISORES"/>
        <s v="ACTUALIZACIÓN DE LOS PUNTOS DE CONTROL PROCEDIMIENTO SANCIONATORIO POR INCUMPLIMIENTO CONTRACTUAL"/>
        <s v="ACTUALIZACIÓN DEL MODELO DE NOTIFICACIÓN DE DESIGNACIÓN AL SUPERVISOR PA05-PR21-MD04"/>
        <s v="LISTAS DE CHEQUEO Y ACTAS DE ENTREGA A ALMACÉN"/>
        <s v="ACTAS DE SEGUIMIENTO INGRESOS"/>
        <s v="ACTA  DE INSTALACIÓN DE PLACAS"/>
        <s v="PROCEDIMIENTO AJUSTADO"/>
        <s v="SOCILIZACIÓN PROCEDIMIENTO"/>
        <s v="EMITIR  CIRCULAR"/>
        <s v="EMITIR   CIRCULAR"/>
        <s v="EMITIR DIRECTRIZ"/>
        <s v="MESAS DE TRABAJO REALIZADA"/>
        <s v="SEGUIMIENTOS REALIZADOS"/>
        <s v="PROCEDIMIENTO APROBADO"/>
        <s v="INFORME APROBADO DE INTERVENTORÍA CON COMPONENTE DE VERIFICACIÓN"/>
        <s v="COMUNICACIÓN DIRIGIDA A LA CONCESIÓN SOBRE LA ACTUALIZACIÓN DEL LINEAMIENTO, ENVIADA Y SOCIALIZADA."/>
        <s v="HERRAMIENTAS DE SEGUIMIENTO AJUSTADAS Y APROBADAS"/>
        <s v="MESAS DE TRABAJO MENSUAL REALIZADAS"/>
        <s v="MONITOREO MENSUAL REALIZADO"/>
        <s v="MESA DE TRABAJO REALIZADA CON LA SDH"/>
        <s v="Estudios técnicos actualizados para los contratos de señalización"/>
        <s v="Socializar el instructivo de reporte hurtos"/>
        <s v="Protocolo actualizado y socializado"/>
        <s v="Socializar el procedimiento PMO02-PR05-PT01"/>
        <s v="Memorando elaborado y socializado"/>
        <s v="Anexos complementarios cargados en SECOP II con la nota o parágrafo incluida."/>
        <s v="Contratos de señalización suscritos, con anexo técnico modificado."/>
        <s v="Contratos de interventoría suscritos, con anexo técnico modificado."/>
        <s v="Emitir Circular"/>
        <s v="Socializar el procedimiento PA01-PR12"/>
        <s v="Manual ajustado, publicado en la intranet y socializado."/>
        <s v="Modificación y socialización Manual"/>
        <s v="Socialización riesgos contractuales"/>
        <s v="Procedimiento ajustado, publicado en la intranet y socializado."/>
        <s v="Tablero de control"/>
        <s v="Solicitud y aprobación del formato actualizado de la solicitud de requerimientos"/>
        <s v="Seguimiento trimestral a los requerimientos realizados a la ETB, a través del tablero de control"/>
        <s v="Repositorio virtual creado e implementado."/>
        <s v="Solicitudes de socialización"/>
        <s v="Número de conciliaciones de cuentas contables realizadas"/>
        <s v="Número de mesas de trabajo realizadas"/>
        <s v="Cronograma depuración de los rubros contables elaborado y ejecutado."/>
        <s v="Instructivo de reporte de hechos económicos elaborado y divulgado"/>
        <s v="Reporte de deterioro de cuentas por cobrar elaborado y remitido"/>
        <s v="Número de actas de mesas de trabajo de revisión del deterioro de las cuentas por cobrar elaboradas"/>
        <s v="Número de actas de mesas de trabajo elaboradas"/>
        <s v="Ajuste contable de baja de cuentas elaborado"/>
        <s v="Número de anexos de aplicación presentados ante el Comité de Sostenibilidad Contable"/>
        <s v="Documento medición inicial y posterior de bienes de uso público elaborado y comunicado"/>
        <s v="Número de actas de mesas de trabajo de validación de bases de datos de depreciación realizadas."/>
        <s v="Solicitud concepto normatividad aplicable al deterioro de bienes de uso público elaborado y enviado"/>
        <s v="Número de Resoluciones de pago que ordenan recobro registradas contablemente"/>
        <s v="Ajuste contable en cuentas por cobrar relacionado con recobro a realizar"/>
        <s v="Cronograma depuración de rubros contables elaborado y ejecutado"/>
        <s v="Número de comunicaciones con entidades que tienen operaciones recíprocas con la SDM, elaboradas."/>
        <s v="Procedimiento o instructivo para el reconocimiento y conciliación de operaciones reciprocas."/>
        <s v="Informes de Seguimiento"/>
        <s v="Número de movimientos presupuestales conciliados en el módulo de PAC"/>
        <s v="Bases de datos de información de ubicabilidad"/>
        <s v="Informes mensuales"/>
        <s v="Documento de contratación actualizado"/>
        <s v="Publicación y socialización realizadas"/>
        <s v="Comunicación emitida"/>
        <s v="Requerimiento realizado"/>
      </sharedItems>
    </cacheField>
    <cacheField name="FORMULA INDICADOR" numFmtId="0">
      <sharedItems count="108">
        <s v="SOFTWARE DESARROLLADO E IMPLEMENTADO"/>
        <s v="NÚMERO DE SEGUIMIENTOS REALIZADOS MENSUALMENTE / NÚMERO DE SEGUIMIENTOS PROGRAMADOS * 100"/>
        <s v="CLAUSULA INCLUIDA EN EL NUEVO CONTRATO"/>
        <s v="CAPACITACIÓN REALIZADA"/>
        <s v="CONTRATO LIQUIDADO"/>
        <s v="(NÚMERO DE CUENTAS REVISADAS) / (NUMERO DE CUENTAS PROGRAMADAS) * 100"/>
        <s v="(NO. DE MESAS DE TRABAJO REALIZADAS /NO. DE MESAS PROGRAMADAS ) * 100"/>
        <s v="ACTAS DE MESAS DE TRABAJO"/>
        <s v="PLAN DE TRASLADO EJECUTADO"/>
        <s v="PLAN DE ACCIÓN EJECUTADO"/>
        <s v="PLAN DE TRABAJO ENTREGA EJECUTADO"/>
        <s v="SOCIALIZACIÓN EJECUTADA"/>
        <s v="MEMORANDOS DE SOLICITUD REMITIDOS"/>
        <s v="ACTAS DE SEGUIMIENTOS EJECUTADOS"/>
        <s v="OFICIOS REMITIDOS Y RECIBIDOS / NÚMERO DE CONTRATOS DE OBRA E INTERVENTORÍA CON ZONAS DE SEÑALIZACIÓN ADJUDICADOS *100"/>
        <s v="ACTAS DE REUNIÓN SUSCRITAS / REUNIONES DE APERTURA DE CONTRATOS CON ZONAS DE SEÑALIZACIÓN ADJUDICADAS *100"/>
        <s v="DRIVE CREADO POR CONTRATO / NUMERO DE CONTRATOS DE INTERVENTORÍA DE SEÑALIZACIÓN ADJUDICADOS * 100"/>
        <s v="HERRAMIENTA DE TRABAJO Y CONTROL ESTABLECIDA (EXCEL)"/>
        <s v="Nº. DE SEGUIMIENTOS DOCUMENTADOS"/>
        <s v="Nª. ACTAS DE REUNIÓN DE SEGUIMIENTO AL CONTRATO DE TRANSPORTE REALIZADOS"/>
        <s v="COMUNICACIÓN OFICIAL ENVIADA"/>
        <s v="INFORME  CON ACTIVIDADES DE LOS PROFESIONALES JURÍDICOS Y FINANCIEROS /  INFORMES DE ACTIVIDADES MENSUALES  TOTALES * 100"/>
        <s v="INFORME DE ACTIVIDADES CON APARTADO DE SEGURIDAD INDUSTRIAL Y EVIDENCIAS /  INFORMES DE ACTIVIDADES MENSUALES  TOTALES * 100"/>
        <s v="ACTAS CARGADAS EN DRIVE / NUMERO DE COMITÉS TOTALES CELEBRADOS"/>
        <s v="NÚMERO DE PROTOCOLOS DE ACTIVACIÓN DE INICIO DE ACTIVIDADES PARA LA APERTURA DE CADA FRENTE DE OBRA ELABORADOS."/>
        <s v="NÚMERO DE FRENTES DE OBRA VISITADOS EN EL MES / TOTAL DE FRENTES DE OBRA ABIERTOS DE OBRA CIVIL EN EL MES"/>
        <s v="REPORTE PARA LA VALIDACIÓN DE PLAZOS Y REQUISITOS EN EL ANEXO COMPLEMENTARIO DEL PROCESO DE SELECCIÓN PARA EL CONTRATO DE OBRAS CIVILES."/>
        <s v="(NO. DE FICHAS ACTUALIZADAS / NO. DE FICHAS DE PROYECTOS DE INVERSIÓN A CARGO DE LA SGM PROGRAMADAS)*100"/>
        <s v="SUMATORIA DE PROYECTOS ACTUALIZADOS"/>
        <s v="SUMATORIA DE INFORMES CON PRECISIONES INCORPORADAS"/>
        <s v="(NO. DE FICHAS ACTUALIZADAS / NO. DE PROYECTOS DE INVERSIÓN A CARGO DE LA SPM PROGRAMADAS)*100"/>
        <s v="(NO. DE ACTAS DE COMPROMISO FIRMADAS / NO. DE CONTRATOS CON PASIVOS PROGRAMADOS PARA PAGO EN LA VIGENCIA 2022)*100"/>
        <s v="FASE 1 INICIADA"/>
        <s v="MESAS DE TRABAJO REALIZADAS"/>
        <s v="REGISTRO DE INFORMACION CONTABLE DE ACUERDO AL CATALOGO GENERAL DE CUENTAS"/>
        <s v="NO.CAPACITACIONES Y/O SOCIALIZACIONES REALIZADAS"/>
        <s v="SEGUIMIENTOS EFECTUADOS /SEGUIMIENTOS PROGRAMADOS *100"/>
        <s v="CRONOGRAMA REALIZADO Y CUMPLIDO / CRONOGRAMA PROGRAMADO *100"/>
        <s v="PROCEDIMIENTO PUBLICADO"/>
        <s v="NO. DE INTERFACES / NO TOTAL DE INTERFACES PROGRAMADAS *100"/>
        <s v="FORMATO Y CRONOGRAMA DE CONCILACIONES REALIZADO / FORMATO Y CRONOGRAMA DE CONCILACIONES PROGRAMADO*100"/>
        <s v="INFORMES REMITIDOS A LOS ORDENADORES DE GASTOS"/>
        <s v="NO. DE CONTRATOS CON GESTIÓN PARA LIBERACION DE SALDOS  / TOTAL DE CONTRATOS A DEPURAR DE LA BASE DE RESERVAS Y PASIVOS EXIGIBLES * 100"/>
        <s v="LINEAMIENTOS EXPEDIDOS E IMPLEMENTADOS PARA LA GESTIÓN INTEGRAL DE PASIVOS EXIGIBLES"/>
        <s v="NÚMERO DE REUNIONES REALIZADAS"/>
        <s v="NÚMERO DE SOCIALIZACIONES A SUPERVISORES REALIZADAS"/>
        <s v="PROCEDIMIENTO REVISADO, ACTUALIZADO Y PUBLICADO"/>
        <s v="MODELO DE NOTIFICACIÓN DE DESIGNACIÓN AL SUPERVISOR ACTUALIZADO Y PUBLICADO"/>
        <s v="LISTA DE CHEQUEO  DE SOLICITUDES DE REINTEGRO / ACTAS DE ENTREGA AL  ALMACÉN"/>
        <s v="ACTAS DE SEGUIMIENTO INGRESOS"/>
        <s v="ACTA  DE INSTALACIÓN DE PLACAS"/>
        <s v="PROCEDIMIENTO AJUSTADO"/>
        <s v="PROCEDIMIENTO SOCIALIZADO"/>
        <s v="CIRCULAR EMITIDA"/>
        <s v="DIRECTRIZ EMITIDA"/>
        <s v="(MESA DE TRABAJO REALIZADA / MESA DE TRABAJO PROGRAMADA)*100"/>
        <s v="(SEGUIMIENTO REALIZADO / SEGUIMIENTO PROGRAMADO) * 100"/>
        <s v="PROCEDIMIENTO APROBADO"/>
        <s v="(INFORMES APROBADOS DE INTERVENTORÍA / TOTAL DE INFORMES PRESENTADOS) *100"/>
        <s v="COMUNICACIÓN ENVIADA Y SOCIALIZADA."/>
        <s v="2 HERRAMIENTAS DE SEGUIMIENTO IMPLEMENTADAS"/>
        <s v="(MESAS REALIZADAS / MESAS PROGRAMADAS) * 100"/>
        <s v="(MONITOREO REALIZADO / MONITOREO PROGRAMADO) * 100"/>
        <s v="(MESA DE TRABAJO REALIZADA/MESA DE TRABAJO PROGRAMADA) *100"/>
        <s v="Número de contratos de señalización con anexos y estudio actualizados / número de contratos de señalización suscritos"/>
        <s v="Socializar el instructivo de reporte hurtos"/>
        <s v="Protocolo actualizado y socializado"/>
        <s v="Socializar el procedimiento PMO02-PR05-PT01"/>
        <s v="Número de memorandos elaborados y socializados"/>
        <s v="((Número de anexos complementarios cargados en SECOP II con la inclusión de la nota o parágrafo)/(Número de anexos complementarios cargados en SECOP II))*100"/>
        <s v="Número de contratos de señalización con anexo técnico modificado / número de contratos de señalización suscritos"/>
        <s v="Número de contratos de interventoría con anexos técnico modificado / número de contratos de interventoría suscritos"/>
        <s v="No de circulares emitidas / Total de contratista e interventorías en curso"/>
        <s v="Socializar el procedimiento PA01-PR12"/>
        <s v="Emitir Circular"/>
        <s v="Manual ajustado, publicado en la intranet y socializado."/>
        <s v="Modificación y socialización al manual"/>
        <s v="Socialización realizada"/>
        <s v="Procedimiento ajustado, publicado en la intranet y socializado."/>
        <s v="Tablero de control diseñado e implementado"/>
        <s v="Formato aprobado"/>
        <s v="(Nº de seguimientos trimestrales realizados / Nº de seguimientos planeados)*100"/>
        <s v="Repositorio creado e implementado."/>
        <s v="Solicitudes de socialización realizadas"/>
        <s v="(Número de formatos de conciliación diligenciados en el periodo / Total de conciliaciones programadas en el periodo)*100"/>
        <s v="(Número de mesas trabajo realizadas en el periodo/ Total de mesas de trabajo programadas en el periodo)*100"/>
        <s v="(Cronograma depuración de rubros contables elaborado y ejecutado / Cronograma de depuración de rubros contables planificado)*100"/>
        <s v="Instructivo elaborado y divulgado"/>
        <s v="Reporte elaborado y remitido en el periodo"/>
        <s v="(Número de actas de mesas de trabajo de deterioro de cuentas por cobrar elaboradas en el periodo / Total mesas de trabajo de deterioro de cuentas por cobrar programadas en el periodo)*100"/>
        <s v="(Número de actas de mesas de trabajo elaboradas en el periodo / Total mesas de trabajo programadas en el periodo)*100"/>
        <s v="Comprobante contable de baja de cuentas por cobrar elaborado."/>
        <s v="Número anexos de aplicación presentados ante el Comité de Sostenibilidad Contable / Número de Resoluciones de depuraciones de cartera realizadas durante el periodo) *100"/>
        <s v="Documento elaborado y comunicado"/>
        <s v="Oficio de solicitud elaborado y enviado en el periodo."/>
        <s v="(Número de Resoluciones de pago registradas contablemente con orden de recobro/ Total de Resoluciones de pago que ordenan recobro a la Dirección de Representación Judicial)*100"/>
        <s v="Comprobante contable de cuentas por cobrar elaborado"/>
        <s v="(Número de oficios y/o correos enviados a las entidades que tienen operaciones reciprocas con la SDM en el periodo / Total de entidades que tienen operaciones reciprocas con la SDM)*100"/>
        <s v="Procedimiento o instructivo elaborado y comunicado"/>
        <s v="(Número de informes de seguimiento realizados / Numero de seguimientos programados)*100"/>
        <s v="(Número de actos administrativos de traslados o reducciones conciliados en módulo de PAC / Total de actos administrativos de traslados o reducciones comunicados a la Subdirección Financiera) * 100"/>
        <s v="Seguimientos efectuados /seguimientos programados*100%"/>
        <s v="Bases de datos de información de ubicabilidad actualizadas"/>
        <s v="Informes realizados / Informes programados * 100%"/>
        <s v="Documento de contratación actualizado"/>
        <s v="Publicación y socialización realizadas"/>
        <s v="Comunicación emitida"/>
        <s v="Requerimiento realizado"/>
      </sharedItems>
    </cacheField>
    <cacheField name="VALOR META" numFmtId="0">
      <sharedItems containsSemiMixedTypes="0" containsString="0" containsNumber="1" count="11">
        <n v="1"/>
        <n v="2"/>
        <n v="6"/>
        <n v="10"/>
        <n v="5"/>
        <n v="0.3"/>
        <n v="0.1"/>
        <n v="0.8"/>
        <n v="12"/>
        <n v="4"/>
        <n v="3"/>
      </sharedItems>
    </cacheField>
    <cacheField name="AREA RESPONSABLE" numFmtId="0">
      <sharedItems count="44">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SUBDIRECCIÓN ADMINISTRATIVA"/>
        <s v="DAC DIATT"/>
        <s v=" "/>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DE LA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 v="Subsecretaria de Gestión de la Movilidad-Subdirección de señalización"/>
        <s v="Subdirección de Gestión en Vía"/>
        <s v="Dirección de Contratación"/>
        <s v="Subsecretaría de Política de Movilidad / Dirección de Contratación"/>
        <s v="Dirección de Gestión de Cobro"/>
        <s v="SSC - DIATT / SGC - Subdirección Financiera / OTIC"/>
        <s v="OTIC / SSC - DIATT / SGC - Subdirección Financiera"/>
        <s v="Sub. Financiera / Todas las dependencias generadoras del hecho económico"/>
        <s v="Subdirección Financiera / Subdirección de Transporte Privado"/>
        <s v="Subdirección Financiera / Todas las dependencias generadoras del hecho económico"/>
        <s v="Dir. de Gestión de Cobro / Todas las dependencias generadoras de cartera"/>
        <s v="Subdirección Financiera / Dirección Gestión cobro / Todas las dependencias generadoras de cartera"/>
        <s v="Dirección de Gestión de Cobro / Subd. Financiera / Dependencias que impulsen depuración contable"/>
        <s v="Subdirección de Semaforización / Subdirección Administrativa / Subdirección Financiera"/>
        <s v="Subdirección Administrativa / Subdirección Financiera"/>
        <s v="Subdirección Financiera / Subdirección Administrativa"/>
        <s v="Subdirección Financiera / Dirección de Representación Judicial"/>
      </sharedItems>
    </cacheField>
    <cacheField name="FECHA DE INICIO">
      <sharedItems containsDate="1" containsMixedTypes="1" count="21">
        <s v="2020-07-07"/>
        <s v="2020-07-03"/>
        <d v="2020-07-03T00:00:00"/>
        <d v="2020-10-07T00:00:00"/>
        <d v="2021-01-06T00:00:00"/>
        <d v="2021-07-01T00:00:00"/>
        <d v="2021-08-01T00:00:00"/>
        <d v="2021-09-01T00:00:00"/>
        <d v="2021-10-01T00:00:00"/>
        <d v="2021-07-15T00:00:00"/>
        <d v="2022-02-01T00:00:00"/>
        <s v="2021-07-01"/>
        <d v="2021-10-15T00:00:00"/>
        <d v="2022-01-03T00:00:00"/>
        <d v="2022-06-01T00:00:00"/>
        <d v="2022-06-15T00:00:00"/>
        <d v="2022-06-14T00:00:00"/>
        <d v="2022-07-01T00:00:00"/>
        <d v="2023-01-23T00:00:00"/>
        <d v="2022-09-22T00:00:00"/>
        <d v="2022-12-23T00:00:00"/>
      </sharedItems>
    </cacheField>
    <cacheField name="FECHA DE TERMINACIÓN" numFmtId="164">
      <sharedItems containsSemiMixedTypes="0" containsDate="1" containsString="0" count="31">
        <d v="2021-12-31T00:00:00"/>
        <d v="2021-06-22T00:00:00"/>
        <d v="2021-09-22T00:00:00"/>
        <d v="2021-12-22T00:00:00"/>
        <d v="2021-07-05T00:00:00"/>
        <d v="2021-08-31T00:00:00"/>
        <d v="2022-06-17T00:00:00"/>
        <d v="2022-05-30T00:00:00"/>
        <d v="2021-09-30T00:00:00"/>
        <d v="2022-03-30T00:00:00"/>
        <d v="2021-11-30T00:00:00"/>
        <d v="2022-03-31T00:00:00"/>
        <d v="2022-03-21T00:00:00"/>
        <d v="2022-04-30T00:00:00"/>
        <d v="2022-07-02T00:00:00"/>
        <d v="2022-12-15T00:00:00"/>
        <d v="2022-03-15T00:00:00"/>
        <d v="2023-06-13T00:00:00"/>
        <d v="2022-09-30T00:00:00"/>
        <d v="2022-12-30T00:00:00"/>
        <d v="2022-12-31T00:00:00"/>
        <d v="2022-10-31T00:00:00"/>
        <d v="2022-12-12T00:00:00"/>
        <d v="2023-02-28T00:00:00"/>
        <d v="2023-01-31T00:00:00"/>
        <d v="2022-11-30T00:00:00"/>
        <d v="2023-01-16T00:00:00"/>
        <d v="2022-07-31T00:00:00"/>
        <d v="2023-05-31T00:00:00"/>
        <d v="2023-04-30T00:00:00"/>
        <d v="2023-06-30T00:00:00"/>
      </sharedItems>
    </cacheField>
    <cacheField name="ESTADO ENTIDAD" numFmtId="0">
      <sharedItems containsBlank="1" count="2">
        <s v="CERRADA"/>
        <m/>
      </sharedItems>
    </cacheField>
    <cacheField name="ESTADO AUDITOR" numFmtId="0">
      <sharedItems count="3">
        <s v="CUMPLIDA EFECTIVA"/>
        <s v="ABIERTA"/>
        <s v="CUMPLIDA INEFECTIVA"/>
      </sharedItems>
    </cacheField>
    <cacheField name="Calificaciòn Eficacia" numFmtId="9">
      <sharedItems containsString="0" containsBlank="1" containsNumber="1" containsInteger="1" count="2">
        <n v="1"/>
        <m/>
      </sharedItems>
    </cacheField>
    <cacheField name="Calificaciòn Efectividad">
      <sharedItems containsBlank="1" containsMixedTypes="1" containsNumber="1" count="5">
        <n v="0.8"/>
        <n v="1"/>
        <m/>
        <n v="0.5"/>
        <s v="&lt;"/>
      </sharedItems>
    </cacheField>
    <cacheField name="SUBSECRETARIA " numFmtId="0">
      <sharedItems count="20">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Í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 v="SUBSECRETARIA DE POLÍTICA DE MOVILIDAD / SUBSECRETARIA DE GESTIÓN JURÍDICA"/>
        <s v="SUBSECRETARÍA DE SERVICIO A LA CIUDADANÍA/SUBSECRETARÍA DE GESTIÓN CORPORATIVA/_x000a_OTIC_x000a_"/>
        <s v="OTCI_x000a_SUBSECRETARÍA DE SERVICIO A LA CIUDADANÍA_x000a_SUBSECRETARÍA DE GESTIÓN CORPORATIVA"/>
        <s v="SUBSECRETARÍA DE GESTIÓN JURÍDICA_x000a_SUBSECRETARÍA DE GESTIÓN CORPORATIVA"/>
      </sharedItems>
    </cacheField>
    <cacheField name="DEPENDENCIA " numFmtId="0">
      <sharedItems count="42">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SUBDIRECCIÓN ADMINISTRATIVA"/>
        <s v="SUBSECRETARÍA DE GESTIÓN DE LA MOVILIDAD / SUBSECRETARÍA DE GESTIÓN CORPORATIVA "/>
        <s v="SUBDIRECCIÓN DE SEÑALIZACIÓN -  DESPACHO"/>
        <s v="SUBDIRECCIÓN FINANCIERA  DIRECCIÓN DE ATENCIÓN AL CIUDADANO"/>
        <s v="SUBSECRETARIA DE GESTIÓN DE LA MOVILIDAD-SUBDIRECCIÓN DE SEÑALIZACIÓN"/>
        <s v="SUBDIRECCIÓN DE GESTIÓN EN VÍA"/>
        <s v="DIRECCIÓN DE CONTRATACIÓN"/>
        <s v="SUBSECRETARÍA DE POLÍTICA DE MOVILIDAD / DIRECCIÓN DE CONTRATACIÓN"/>
        <s v="DIRECCIÓN DE GESTIÓN DE COBRO"/>
        <s v="SSC - DIATT / SGC - SUBDIRECCIÓN FINANCIERA / OTIC"/>
        <s v="OTIC / SSC - DIATT / SGC - SUBDIRECCIÓN FINANCIERA"/>
        <s v="SUB. FINANCIERA / TODAS LAS DEPENDENCIAS GENERADORAS DEL HECHO ECONÓMICO"/>
        <s v="SUBDIRECCIÓN FINANCIERA / SUBDIRECCIÓN DE TRANSPORTE PRIVADO"/>
        <s v="DIR. DE GESTIÓN DE COBRO / TODAS LAS DEPENDENCIAS GENERADORAS DE CARTERA"/>
        <s v="SUBDIRECCIÓN FINANCIERA / DIRECCIÓN GESTIÓN COBRO / TODAS LAS DEPENDENCIAS GENERADORAS DE CARTERA"/>
        <s v="DIRECCIÓN DE GESTIÓN DE COBRO / SUBD. FINANCIERA / DEPENDENCIAS QUE IMPULSEN DEPURACIÓN CONTABLE"/>
        <s v="SUBDIRECCIÓN DE SEMAFORIZACIÓN / SUBDIRECCIÓN ADMINISTRATIVA / SUBDIRECCIÓN FINANCIERA"/>
        <s v="SUBDIRECCIÓN ADMINISTRATIVA / SUBDIRECCIÓN FINANCIERA"/>
        <s v="SUBDIRECCIÓN FINANCIERA / SUBDIRECCIÓN ADMINISTRATIVA"/>
        <s v="SUBDIRECCIÓN FINANCIERA / DIRECCIÓN DE REPRESENTACIÓN JUDICIAL"/>
      </sharedItems>
    </cacheField>
    <cacheField name="EFICACIA " numFmtId="1">
      <sharedItems containsSemiMixedTypes="0" containsString="0" containsNumber="1" containsInteger="1" count="2">
        <n v="100"/>
        <n v="0"/>
      </sharedItems>
    </cacheField>
    <cacheField name="EFECTIVIDAD" numFmtId="1">
      <sharedItems containsSemiMixedTypes="0" containsString="0" containsNumber="1" containsInteger="1" count="2">
        <n v="100"/>
        <n v="0"/>
      </sharedItems>
    </cacheField>
    <cacheField name="ESTADO Y EVALUACIÓN AUDITOR _x000a_(OCI - SDM)" numFmtId="0">
      <sharedItems count="2">
        <s v="CERRADA"/>
        <s v="ABIERTA"/>
      </sharedItems>
    </cacheField>
    <cacheField name="FECHA SEGUIMIENTO " numFmtId="164">
      <sharedItems containsSemiMixedTypes="0" containsDate="1" containsString="0" count="45">
        <d v="2022-01-07T00:00:00"/>
        <d v="2021-07-08T00:00:00"/>
        <d v="2021-07-02T00:00:00"/>
        <d v="2021-06-03T00:00:00"/>
        <d v="2020-12-09T00:00:00"/>
        <d v="2021-10-06T00:00:00"/>
        <d v="2021-11-08T00:00:00"/>
        <d v="2021-07-07T00:00:00"/>
        <d v="2021-12-09T00:00:00"/>
        <d v="2022-01-05T00:00:00"/>
        <d v="2021-09-08T00:00:00"/>
        <d v="2022-07-11T00:00:00"/>
        <d v="2022-06-08T00:00:00"/>
        <d v="2022-02-04T00:00:00"/>
        <d v="2022-01-06T00:00:00"/>
        <d v="2022-01-03T00:00:00"/>
        <d v="2022-03-17T00:00:00"/>
        <d v="2022-01-11T00:00:00"/>
        <d v="2022-07-08T00:00:00"/>
        <d v="2021-01-11T00:00:00"/>
        <d v="2022-04-08T00:00:00"/>
        <d v="2022-03-30T00:00:00"/>
        <d v="2022-03-16T00:00:00"/>
        <d v="2022-05-06T00:00:00"/>
        <d v="2023-01-05T00:00:00"/>
        <d v="2022-06-07T00:00:00"/>
        <d v="2022-10-07T00:00:00"/>
        <d v="2022-04-07T00:00:00"/>
        <d v="2023-05-05T00:00:00"/>
        <d v="2022-12-12T00:00:00"/>
        <d v="2023-02-08T00:00:00"/>
        <d v="2023-01-11T00:00:00"/>
        <d v="2022-10-04T00:00:00"/>
        <d v="2023-04-12T00:00:00"/>
        <d v="2022-12-15T00:00:00"/>
        <d v="2022-11-09T00:00:00"/>
        <d v="2023-05-12T00:00:00"/>
        <d v="2022-01-10T00:00:00"/>
        <d v="2023-03-07T00:00:00"/>
        <d v="2023-02-07T00:00:00"/>
        <d v="2023-03-08T00:00:00"/>
        <d v="2022-12-07T00:00:00"/>
        <d v="2023-01-06T00:00:00"/>
        <d v="2022-08-05T00:00:00"/>
        <d v="2023-05-15T00:00:0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Date="0" recordCount="0" xr:uid="{00000000-000A-0000-FFFF-FFFF03000000}">
  <cacheSource type="worksheet">
    <worksheetSource ref="A2:AH2" sheet="ESTADO ACCIONES ABRIL"/>
  </cacheSource>
  <cacheFields count="34">
    <cacheField name="FECHA REPORTE DE LA INFORMACIÓN">
      <sharedItems containsSemiMixedTypes="0" containsString="0"/>
    </cacheField>
    <cacheField name="SECTORIAL">
      <sharedItems containsSemiMixedTypes="0" containsString="0"/>
    </cacheField>
    <cacheField name="NOMBRE DE LA ENTIDAD">
      <sharedItems containsSemiMixedTypes="0" containsString="0"/>
    </cacheField>
    <cacheField name="CÓDIGO ENTIDAD">
      <sharedItems containsSemiMixedTypes="0" containsString="0"/>
    </cacheField>
    <cacheField name="VIGENCIA DE LA AUDITORÍA O VISITA">
      <sharedItems containsSemiMixedTypes="0" containsString="0"/>
    </cacheField>
    <cacheField name="CODIGO AUDITORÍA SEGÚN PAD DE LA VIGENCIA">
      <sharedItems containsSemiMixedTypes="0" containsString="0"/>
    </cacheField>
    <cacheField name="No. HALLAZGO">
      <sharedItems containsSemiMixedTypes="0" containsString="0"/>
    </cacheField>
    <cacheField name="CODIGO ACCION">
      <sharedItems containsSemiMixedTypes="0" containsString="0"/>
    </cacheField>
    <cacheField name="SECTORIAL QUE GENERO LA AUDITORÍA ">
      <sharedItems containsSemiMixedTypes="0" containsString="0"/>
    </cacheField>
    <cacheField name="MODALIDAD">
      <sharedItems containsSemiMixedTypes="0" containsString="0"/>
    </cacheField>
    <cacheField name="COMPONENTE">
      <sharedItems containsSemiMixedTypes="0" containsString="0"/>
    </cacheField>
    <cacheField name="FACTOR">
      <sharedItems containsSemiMixedTypes="0" containsString="0"/>
    </cacheField>
    <cacheField name="DESCRIPCIÓN HALLAZGO">
      <sharedItems containsSemiMixedTypes="0" containsString="0"/>
    </cacheField>
    <cacheField name="ADMINISTRATIVA">
      <sharedItems containsSemiMixedTypes="0" containsString="0"/>
    </cacheField>
    <cacheField name="DISCIPLINARIA">
      <sharedItems containsSemiMixedTypes="0" containsString="0"/>
    </cacheField>
    <cacheField name="FISCAL">
      <sharedItems containsSemiMixedTypes="0" containsString="0"/>
    </cacheField>
    <cacheField name="CAUSA HALLAZGO">
      <sharedItems containsSemiMixedTypes="0" containsString="0"/>
    </cacheField>
    <cacheField name="DESCRIPCIÓN ACCIÓN">
      <sharedItems containsSemiMixedTypes="0" containsString="0"/>
    </cacheField>
    <cacheField name="NOMBRE INDICADOR">
      <sharedItems containsSemiMixedTypes="0" containsString="0"/>
    </cacheField>
    <cacheField name="FORMULA INDICADOR">
      <sharedItems containsSemiMixedTypes="0" containsString="0"/>
    </cacheField>
    <cacheField name="VALOR META">
      <sharedItems containsSemiMixedTypes="0" containsString="0"/>
    </cacheField>
    <cacheField name="AREA RESPONSABLE">
      <sharedItems containsSemiMixedTypes="0" containsString="0"/>
    </cacheField>
    <cacheField name="FECHA DE INICIO">
      <sharedItems containsSemiMixedTypes="0" containsString="0"/>
    </cacheField>
    <cacheField name="FECHA DE TERMINACIÓN">
      <sharedItems containsSemiMixedTypes="0" containsString="0"/>
    </cacheField>
    <cacheField name="ESTADO ENTIDAD">
      <sharedItems containsSemiMixedTypes="0" containsString="0"/>
    </cacheField>
    <cacheField name="ESTADO AUDITOR">
      <sharedItems containsSemiMixedTypes="0" containsString="0"/>
    </cacheField>
    <cacheField name="Calificaciòn Eficacia">
      <sharedItems containsSemiMixedTypes="0" containsString="0"/>
    </cacheField>
    <cacheField name="Calificaciòn Efectividad">
      <sharedItems containsSemiMixedTypes="0" containsString="0"/>
    </cacheField>
    <cacheField name="SUBSECRETARIA ">
      <sharedItems containsSemiMixedTypes="0" containsString="0"/>
    </cacheField>
    <cacheField name="DEPENDENCIA ">
      <sharedItems containsSemiMixedTypes="0" containsString="0"/>
    </cacheField>
    <cacheField name="EFICACIA ">
      <sharedItems containsSemiMixedTypes="0" containsString="0"/>
    </cacheField>
    <cacheField name="EFECTIVIDAD">
      <sharedItems containsSemiMixedTypes="0" containsString="0"/>
    </cacheField>
    <cacheField name="ESTADO Y EVALUACIÓN AUDITOR _x000a_(OCI - SDM)">
      <sharedItems containsSemiMixedTypes="0" containsString="0"/>
    </cacheField>
    <cacheField name="FECHA SEGUIMIENTO ">
      <sharedItems containsSemiMixedTypes="0" containsString="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SUS" refreshedDate="45061.706718402776" refreshedVersion="8" recordCount="135" xr:uid="{00000000-000A-0000-FFFF-FFFF01000000}">
  <cacheSource type="worksheet">
    <worksheetSource ref="A2:AJ137" sheet="ESTADO ACCIONES ABRIL"/>
  </cacheSource>
  <cacheFields count="36">
    <cacheField name="FECHA REPORTE DE LA INFORMACIÓN" numFmtId="164">
      <sharedItems containsSemiMixedTypes="0" containsNonDate="0" containsDate="1" containsString="0" minDate="2020-06-19T00:00:00" maxDate="2023-04-02T00:00:00"/>
    </cacheField>
    <cacheField name="SECTORIAL" numFmtId="0">
      <sharedItems/>
    </cacheField>
    <cacheField name="NOMBRE DE LA ENTIDAD" numFmtId="0">
      <sharedItems/>
    </cacheField>
    <cacheField name="CÓDIGO ENTIDAD" numFmtId="0">
      <sharedItems containsMixedTypes="1" containsNumber="1" containsInteger="1" minValue="113" maxValue="113"/>
    </cacheField>
    <cacheField name="VIGENCIA DE LA AUDITORÍA O VISITA" numFmtId="0">
      <sharedItems containsSemiMixedTypes="0" containsString="0" containsNumber="1" containsInteger="1" minValue="2020" maxValue="2022"/>
    </cacheField>
    <cacheField name="CODIGO AUDITORÍA SEGÚN PAD DE LA VIGENCIA" numFmtId="0">
      <sharedItems containsSemiMixedTypes="0" containsString="0" containsNumber="1" containsInteger="1" minValue="97" maxValue="509"/>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cacheField>
    <cacheField name="ADMINISTRATIVA" numFmtId="0">
      <sharedItems/>
    </cacheField>
    <cacheField name="DISCIPLINARIA" numFmtId="0">
      <sharedItems containsBlank="1"/>
    </cacheField>
    <cacheField name="FISCAL" numFmtId="0">
      <sharedItems containsBlank="1"/>
    </cacheField>
    <cacheField name="CAUSA HALLAZGO" numFmtId="0">
      <sharedItems/>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ount="44">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SUBDIRECCIÓN ADMINISTRATIVA"/>
        <s v="DAC DIATT"/>
        <s v=" "/>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DE LA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 v="Subsecretaria de Gestión de la Movilidad-Subdirección de señalización"/>
        <s v="Subdirección de Gestión en Vía"/>
        <s v="Dirección de Contratación"/>
        <s v="Subsecretaría de Política de Movilidad / Dirección de Contratación"/>
        <s v="Dirección de Gestión de Cobro"/>
        <s v="SSC - DIATT / SGC - Subdirección Financiera / OTIC"/>
        <s v="OTIC / SSC - DIATT / SGC - Subdirección Financiera"/>
        <s v="Sub. Financiera / Todas las dependencias generadoras del hecho económico"/>
        <s v="Subdirección Financiera / Subdirección de Transporte Privado"/>
        <s v="Subdirección Financiera / Todas las dependencias generadoras del hecho económico"/>
        <s v="Dir. de Gestión de Cobro / Todas las dependencias generadoras de cartera"/>
        <s v="Subdirección Financiera / Dirección Gestión cobro / Todas las dependencias generadoras de cartera"/>
        <s v="Dirección de Gestión de Cobro / Subd. Financiera / Dependencias que impulsen depuración contable"/>
        <s v="Subdirección de Semaforización / Subdirección Administrativa / Subdirección Financiera"/>
        <s v="Subdirección Administrativa / Subdirección Financiera"/>
        <s v="Subdirección Financiera / Subdirección Administrativa"/>
        <s v="Subdirección Financiera / Dirección de Representación Judicial"/>
      </sharedItems>
    </cacheField>
    <cacheField name="FECHA DE INICIO" numFmtId="164">
      <sharedItems containsDate="1" containsMixedTypes="1" minDate="2020-07-03T00:00:00" maxDate="2023-01-24T00:00:00"/>
    </cacheField>
    <cacheField name="FECHA DE TERMINACIÓN" numFmtId="164">
      <sharedItems containsSemiMixedTypes="0" containsNonDate="0" containsDate="1" containsString="0" minDate="2021-06-22T00:00:00" maxDate="2023-07-01T00:00:00"/>
    </cacheField>
    <cacheField name="ESTADO ENTIDAD" numFmtId="0">
      <sharedItems containsBlank="1"/>
    </cacheField>
    <cacheField name="ESTADO AUDITOR" numFmtId="0">
      <sharedItems count="3">
        <s v="CUMPLIDA EFECTIVA"/>
        <s v="ABIERTA"/>
        <s v="CUMPLIDA INEFECTIVA"/>
      </sharedItems>
    </cacheField>
    <cacheField name="Calificaciòn Eficacia" numFmtId="9">
      <sharedItems containsString="0" containsBlank="1" containsNumber="1" containsInteger="1" minValue="1" maxValue="1"/>
    </cacheField>
    <cacheField name="Calificaciòn Efectividad" numFmtId="9">
      <sharedItems containsBlank="1" containsMixedTypes="1" containsNumber="1" minValue="0.5" maxValue="1"/>
    </cacheField>
    <cacheField name="SUBSECRETARIA " numFmtId="0">
      <sharedItems count="20">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Í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 v="SUBSECRETARIA DE POLÍTICA DE MOVILIDAD / SUBSECRETARIA DE GESTIÓN JURÍDICA"/>
        <s v="SUBSECRETARÍA DE SERVICIO A LA CIUDADANÍA/SUBSECRETARÍA DE GESTIÓN CORPORATIVA/_x000a_OTIC_x000a_"/>
        <s v="OTCI_x000a_SUBSECRETARÍA DE SERVICIO A LA CIUDADANÍA_x000a_SUBSECRETARÍA DE GESTIÓN CORPORATIVA"/>
        <s v="SUBSECRETARÍA DE GESTIÓN JURÍDICA_x000a_SUBSECRETARÍA DE GESTIÓN CORPORATIVA"/>
      </sharedItems>
    </cacheField>
    <cacheField name="DEPENDENCIA " numFmtId="0">
      <sharedItems count="42">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SUBDIRECCIÓN ADMINISTRATIVA"/>
        <s v="SUBSECRETARÍA DE GESTIÓN DE LA MOVILIDAD / SUBSECRETARÍA DE GESTIÓN CORPORATIVA "/>
        <s v="SUBDIRECCIÓN DE SEÑALIZACIÓN -  DESPACHO"/>
        <s v="SUBDIRECCIÓN FINANCIERA  DIRECCIÓN DE ATENCIÓN AL CIUDADANO"/>
        <s v="SUBSECRETARIA DE GESTIÓN DE LA MOVILIDAD-SUBDIRECCIÓN DE SEÑALIZACIÓN"/>
        <s v="SUBDIRECCIÓN DE GESTIÓN EN VÍA"/>
        <s v="DIRECCIÓN DE CONTRATACIÓN"/>
        <s v="SUBSECRETARÍA DE POLÍTICA DE MOVILIDAD / DIRECCIÓN DE CONTRATACIÓN"/>
        <s v="DIRECCIÓN DE GESTIÓN DE COBRO"/>
        <s v="SSC - DIATT / SGC - SUBDIRECCIÓN FINANCIERA / OTIC"/>
        <s v="OTIC / SSC - DIATT / SGC - SUBDIRECCIÓN FINANCIERA"/>
        <s v="SUB. FINANCIERA / TODAS LAS DEPENDENCIAS GENERADORAS DEL HECHO ECONÓMICO"/>
        <s v="SUBDIRECCIÓN FINANCIERA / SUBDIRECCIÓN DE TRANSPORTE PRIVADO"/>
        <s v="DIR. DE GESTIÓN DE COBRO / TODAS LAS DEPENDENCIAS GENERADORAS DE CARTERA"/>
        <s v="SUBDIRECCIÓN FINANCIERA / DIRECCIÓN GESTIÓN COBRO / TODAS LAS DEPENDENCIAS GENERADORAS DE CARTERA"/>
        <s v="DIRECCIÓN DE GESTIÓN DE COBRO / SUBD. FINANCIERA / DEPENDENCIAS QUE IMPULSEN DEPURACIÓN CONTABLE"/>
        <s v="SUBDIRECCIÓN DE SEMAFORIZACIÓN / SUBDIRECCIÓN ADMINISTRATIVA / SUBDIRECCIÓN FINANCIERA"/>
        <s v="SUBDIRECCIÓN ADMINISTRATIVA / SUBDIRECCIÓN FINANCIERA"/>
        <s v="SUBDIRECCIÓN FINANCIERA / SUBDIRECCIÓN ADMINISTRATIVA"/>
        <s v="SUBDIRECCIÓN FINANCIERA / DIRECCIÓN DE REPRESENTACIÓN JUDICIAL"/>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64">
      <sharedItems containsSemiMixedTypes="0" containsNonDate="0" containsDate="1" containsString="0" minDate="2020-12-09T00:00:00" maxDate="2023-05-16T00:00:00"/>
    </cacheField>
    <cacheField name="NOMBRE AUDITOR" numFmtId="0">
      <sharedItems/>
    </cacheField>
    <cacheField name="ANÁLISIS SEGUIMIENTO ENTIDAD"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SUS" refreshedDate="45061.706719097223" refreshedVersion="8" recordCount="17" xr:uid="{00000000-000A-0000-FFFF-FFFF02000000}">
  <cacheSource type="worksheet">
    <worksheetSource ref="A2:AH19" sheet="ESTADO ACCIONES ABRIL"/>
  </cacheSource>
  <cacheFields count="34">
    <cacheField name="FECHA REPORTE DE LA INFORMACIÓN" numFmtId="164">
      <sharedItems containsSemiMixedTypes="0" containsNonDate="0" containsDate="1" containsString="0" minDate="2020-06-19T00:00:00" maxDate="2020-12-23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11">
        <s v="3.1.3.1.1"/>
        <s v="3.1.3.2.1"/>
        <s v="3.1.3.20.1"/>
        <s v="3.1.3.21.1"/>
        <s v="3.1.3.24.1"/>
        <s v="3.1.3.8.1"/>
        <s v="3.2.2.1.1"/>
        <s v="3.1.1"/>
        <s v="3.1.2"/>
        <s v="3.1.3"/>
        <s v="3.2.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1">
        <s v="Control Gestión"/>
      </sharedItems>
    </cacheField>
    <cacheField name="FACTOR" numFmtId="0">
      <sharedItems count="1">
        <s v="Gestión Contractual"/>
      </sharedItems>
    </cacheField>
    <cacheField name="DESCRIPCIÓN HALLAZGO" numFmtId="0">
      <sharedItems/>
    </cacheField>
    <cacheField name="ADMINISTRATIVA" numFmtId="0">
      <sharedItems/>
    </cacheField>
    <cacheField name="DISCIPLINARIA" numFmtId="0">
      <sharedItems containsBlank="1"/>
    </cacheField>
    <cacheField name="FISCAL" numFmtId="0">
      <sharedItems containsBlank="1"/>
    </cacheField>
    <cacheField name="CAUSA HALLAZGO" numFmtId="0">
      <sharedItems/>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164">
      <sharedItems containsDate="1" containsMixedTypes="1" minDate="2020-07-03T00:00:00" maxDate="2021-01-07T00:00:00"/>
    </cacheField>
    <cacheField name="FECHA DE TERMINACIÓN" numFmtId="164">
      <sharedItems containsSemiMixedTypes="0" containsNonDate="0" containsDate="1" containsString="0" minDate="2021-06-22T00:00:00" maxDate="2022-01-01T00:00:00"/>
    </cacheField>
    <cacheField name="ESTADO ENTIDAD" numFmtId="0">
      <sharedItems/>
    </cacheField>
    <cacheField name="ESTADO AUDITOR" numFmtId="0">
      <sharedItems count="1">
        <s v="CUMPLIDA EFECTIVA"/>
      </sharedItems>
    </cacheField>
    <cacheField name="Calificaciòn Eficacia" numFmtId="9">
      <sharedItems containsSemiMixedTypes="0" containsString="0" containsNumber="1" containsInteger="1" minValue="1" maxValue="1"/>
    </cacheField>
    <cacheField name="Calificaciòn Efectividad" numFmtId="9">
      <sharedItems containsSemiMixedTypes="0" containsString="0" containsNumber="1" minValue="0.8" maxValue="1"/>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64">
      <sharedItems containsSemiMixedTypes="0" containsNonDate="0" containsDate="1" containsString="0" minDate="2020-12-09T00:00:00" maxDate="2022-01-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5">
  <r>
    <d v="2020-06-19T00:00:00"/>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x v="0"/>
    <s v="2020-07-07"/>
    <d v="2021-12-31T00:00:00"/>
    <s v="CERRADA"/>
    <x v="0"/>
    <n v="1"/>
    <n v="0.8"/>
    <x v="0"/>
    <x v="0"/>
    <n v="100"/>
    <n v="100"/>
    <x v="0"/>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r>
  <r>
    <d v="2020-06-19T00:00:00"/>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x v="1"/>
    <s v="2020-07-03"/>
    <d v="2021-06-22T00:00:00"/>
    <s v="CERRADA"/>
    <x v="0"/>
    <n v="1"/>
    <n v="1"/>
    <x v="1"/>
    <x v="1"/>
    <n v="100"/>
    <n v="100"/>
    <x v="0"/>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
  </r>
  <r>
    <d v="2020-06-19T00:00:00"/>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x v="2"/>
    <d v="2020-07-03T00:00:00"/>
    <d v="2021-06-22T00:00:00"/>
    <s v="CERRADA"/>
    <x v="0"/>
    <n v="1"/>
    <n v="1"/>
    <x v="1"/>
    <x v="2"/>
    <n v="100"/>
    <n v="100"/>
    <x v="0"/>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
  </r>
  <r>
    <d v="2020-06-19T00:00:00"/>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x v="2"/>
    <d v="2020-07-03T00:00:00"/>
    <d v="2021-06-22T00:00:00"/>
    <s v="CERRADA"/>
    <x v="0"/>
    <n v="1"/>
    <n v="1"/>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
  </r>
  <r>
    <d v="2020-06-19T00:00:00"/>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x v="2"/>
    <d v="2020-07-03T00:00:00"/>
    <d v="2021-06-22T00:00:00"/>
    <s v="CERRADA"/>
    <x v="0"/>
    <n v="1"/>
    <n v="1"/>
    <x v="1"/>
    <x v="2"/>
    <n v="100"/>
    <n v="100"/>
    <x v="0"/>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
  </r>
  <r>
    <d v="2020-06-19T00:00:00"/>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x v="2"/>
    <d v="2020-07-03T00:00:00"/>
    <d v="2021-06-22T00:00:00"/>
    <s v="CERRADA"/>
    <x v="0"/>
    <n v="1"/>
    <n v="1"/>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
  </r>
  <r>
    <d v="2020-06-19T00:00:00"/>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x v="2"/>
    <d v="2020-07-03T00:00:00"/>
    <d v="2021-06-22T00:00:00"/>
    <s v="CERRADA"/>
    <x v="0"/>
    <n v="1"/>
    <n v="1"/>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
  </r>
  <r>
    <d v="2020-06-19T00:00:00"/>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REVISIÓN DE LOS ÍTEMS DE IMPREVISTOS EN LAS CUENTAS DE COBRO Y SU POSTERIOR AUTORIZACIÓN"/>
    <s v="REALIZAR LA LIQUIDACIÓN DEL CONTRATO 2017-1870 CON EL CORRESPONDIENTE BALANCE ECONÓMICO."/>
    <s v="LIQUIDACIÓN DE CONTRATO"/>
    <s v="CONTRATO LIQUIDADO"/>
    <n v="1"/>
    <x v="1"/>
    <d v="2020-07-03T00:00:00"/>
    <d v="2021-06-22T00:00:00"/>
    <s v="CERRADA"/>
    <x v="0"/>
    <n v="1"/>
    <n v="0.8"/>
    <x v="1"/>
    <x v="1"/>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
  </r>
  <r>
    <d v="2020-06-19T00:00:00"/>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x v="1"/>
    <d v="2020-07-03T00:00:00"/>
    <d v="2021-06-22T00:00:00"/>
    <s v="CERRADA"/>
    <x v="0"/>
    <n v="1"/>
    <n v="0.8"/>
    <x v="1"/>
    <x v="1"/>
    <n v="100"/>
    <n v="100"/>
    <x v="0"/>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
  </r>
  <r>
    <d v="2020-09-22T00:00:00"/>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x v="3"/>
    <d v="2020-10-07T00:00:00"/>
    <d v="2021-09-22T00:00:00"/>
    <s v="CERRADA"/>
    <x v="0"/>
    <n v="1"/>
    <n v="0.8"/>
    <x v="2"/>
    <x v="3"/>
    <n v="100"/>
    <n v="100"/>
    <x v="0"/>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
  </r>
  <r>
    <d v="2020-12-22T00:00:00"/>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DOS MESAS DE TRABAJO PARA DEFINIR EL USO DE LOS 1.639,62 M2"/>
    <s v="2 MESAS DE TRABAJO"/>
    <s v="ACTAS DE MESAS DE TRABAJO"/>
    <n v="2"/>
    <x v="4"/>
    <d v="2021-01-06T00:00:00"/>
    <d v="2021-12-22T00:00:00"/>
    <s v="CERRADA"/>
    <x v="0"/>
    <n v="1"/>
    <n v="0.8"/>
    <x v="2"/>
    <x v="4"/>
    <n v="100"/>
    <n v="100"/>
    <x v="0"/>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r>
  <r>
    <d v="2020-12-22T00:00:00"/>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PLAN DE TRABAJO PARA EL TRASLADO DE ELEMENTOS DEFINIDOS PARA SU USO"/>
    <s v="PLAN DE TRABAJO TRASLADO DE ELEMENTOS"/>
    <s v="PLAN DE TRASLADO EJECUTADO"/>
    <n v="1"/>
    <x v="4"/>
    <d v="2021-01-06T00:00:00"/>
    <d v="2021-12-22T00:00:00"/>
    <s v="CERRADA"/>
    <x v="0"/>
    <n v="1"/>
    <n v="0.8"/>
    <x v="2"/>
    <x v="4"/>
    <n v="100"/>
    <n v="100"/>
    <x v="0"/>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
  </r>
  <r>
    <d v="2020-12-22T00:00:00"/>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x v="4"/>
    <d v="2021-01-06T00:00:00"/>
    <d v="2021-12-22T00:00:00"/>
    <s v="CERRADA"/>
    <x v="0"/>
    <n v="1"/>
    <n v="0.8"/>
    <x v="2"/>
    <x v="4"/>
    <n v="100"/>
    <n v="100"/>
    <x v="0"/>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
  </r>
  <r>
    <d v="2020-12-22T00:00:00"/>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x v="5"/>
    <d v="2021-01-06T00:00:00"/>
    <d v="2021-12-22T00:00:00"/>
    <s v="CERRADA"/>
    <x v="0"/>
    <n v="1"/>
    <n v="0.8"/>
    <x v="3"/>
    <x v="5"/>
    <n v="100"/>
    <n v="100"/>
    <x v="0"/>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
  </r>
  <r>
    <d v="2020-12-22T00:00:00"/>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x v="6"/>
    <d v="2021-01-06T00:00:00"/>
    <d v="2021-07-05T00:00:00"/>
    <s v="CERRADA"/>
    <x v="0"/>
    <n v="1"/>
    <n v="0.8"/>
    <x v="2"/>
    <x v="6"/>
    <n v="100"/>
    <n v="100"/>
    <x v="0"/>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
  </r>
  <r>
    <d v="2020-12-22T00:00:00"/>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x v="6"/>
    <d v="2021-01-06T00:00:00"/>
    <d v="2021-07-05T00:00:00"/>
    <s v="CERRADA"/>
    <x v="0"/>
    <n v="1"/>
    <n v="0.8"/>
    <x v="2"/>
    <x v="6"/>
    <n v="100"/>
    <n v="100"/>
    <x v="0"/>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
  </r>
  <r>
    <d v="2020-12-22T00:00:00"/>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x v="6"/>
    <d v="2021-01-06T00:00:00"/>
    <d v="2021-12-22T00:00:00"/>
    <s v="CERRADA"/>
    <x v="0"/>
    <n v="1"/>
    <n v="0.8"/>
    <x v="2"/>
    <x v="6"/>
    <n v="100"/>
    <n v="100"/>
    <x v="0"/>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
  </r>
  <r>
    <d v="2021-06-18T00:00:00"/>
    <s v="MOVILIDAD"/>
    <s v="SECRETARIA DISTRITAL DE MOVILIDAD - SDM"/>
    <s v="113"/>
    <n v="2021"/>
    <n v="97"/>
    <s v="3.1.3.1.1"/>
    <n v="1"/>
    <s v="DIRECCIÓN SECTOR MOVILIDAD"/>
    <s v="01 - AUDITORIA DE REGULARIDAD"/>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x v="1"/>
    <d v="2021-07-01T00:00:00"/>
    <d v="2021-12-31T00:00:00"/>
    <s v="CERRADA"/>
    <x v="0"/>
    <n v="1"/>
    <n v="0.8"/>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
  </r>
  <r>
    <d v="2021-06-18T00:00:00"/>
    <s v="MOVILIDAD"/>
    <s v="SECRETARIA DISTRITAL DE MOVILIDAD - SDM"/>
    <s v="113"/>
    <n v="2021"/>
    <n v="97"/>
    <s v="3.1.3.1.2"/>
    <n v="1"/>
    <s v="DIRECCIÓN SECTOR MOVILIDAD"/>
    <s v="01 - AUDITORIA DE REGULARIDAD"/>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x v="1"/>
    <d v="2021-07-01T00:00:00"/>
    <d v="2021-12-31T00:00:00"/>
    <s v="CERRADA"/>
    <x v="0"/>
    <n v="1"/>
    <n v="0.8"/>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
  </r>
  <r>
    <d v="2021-06-18T00:00:00"/>
    <s v="MOVILIDAD"/>
    <s v="SECRETARIA DISTRITAL DE MOVILIDAD - SDM"/>
    <s v="113"/>
    <n v="2021"/>
    <n v="97"/>
    <s v="3.1.3.1.3"/>
    <n v="1"/>
    <s v="DIRECCIÓN SECTOR MOVILIDAD"/>
    <s v="01 - AUDITORIA DE REGULARIDAD"/>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x v="7"/>
    <d v="2021-07-01T00:00:00"/>
    <d v="2021-12-31T00:00:00"/>
    <s v="CERRADA"/>
    <x v="0"/>
    <n v="1"/>
    <n v="1"/>
    <x v="1"/>
    <x v="1"/>
    <n v="100"/>
    <n v="100"/>
    <x v="0"/>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
  </r>
  <r>
    <d v="2021-06-18T00:00:00"/>
    <s v="MOVILIDAD"/>
    <s v="SECRETARIA DISTRITAL DE MOVILIDAD - SDM"/>
    <s v="113"/>
    <n v="2021"/>
    <n v="97"/>
    <s v="3.1.3.1.4"/>
    <n v="1"/>
    <s v="DIRECCIÓN SECTOR MOVILIDAD"/>
    <s v="01 - AUDITORIA DE REGULARIDAD"/>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x v="1"/>
    <d v="2021-07-01T00:00:00"/>
    <d v="2021-12-31T00:00:00"/>
    <s v="CERRADA"/>
    <x v="0"/>
    <n v="1"/>
    <n v="1"/>
    <x v="1"/>
    <x v="1"/>
    <n v="100"/>
    <n v="100"/>
    <x v="0"/>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
  </r>
  <r>
    <d v="2021-06-18T00:00:00"/>
    <s v="MOVILIDAD"/>
    <s v="SECRETARIA DISTRITAL DE MOVILIDAD - SDM"/>
    <s v="113"/>
    <n v="2021"/>
    <n v="97"/>
    <s v="3.1.3.2.1"/>
    <n v="1"/>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
    <s v="X"/>
    <s v="X"/>
    <m/>
    <s v="AUSENCIA DE UNA HERRAMIENTA DE CONTROL QUE FACILITE Y CONTRIBUYA AL SEGUIMIENTO OPORTUNO Y PERIÓDICO A LA EJECUCIÓN DEL CONTRATO DE TRANSPORTE ESPECIAL, EN CUMPLIMIENTO DE LAS OBLIGACIONES ESTABLECIDAS EN LOS DOCUMENTOS PREVIOS Y PLIEGO DE CONDICIONES DEL"/>
    <s v="ESTABLECER UNA HERRAMIENTA DE TRABAJO MEDIANTE UNA HOJA DE CALCULO, LA CUAL PERMITA REALIZAR EL CONTROL Y REGISTRAR EL SEGUIMIENTO DE LAS OBLIGACIONES ESTABLECIDAS EN LOS ESTUDIOS Y DOCUMENTOS PREVIOS, Y PLIEGO DE CONDICIONES DEL CONTRATO DE TRANSPORTE ES"/>
    <s v="DEFINICIÓN DE HERRAMIENTA DE  SEGUIMIENTO"/>
    <s v="HERRAMIENTA DE TRABAJO Y CONTROL ESTABLECIDA (EXCEL)"/>
    <n v="1"/>
    <x v="8"/>
    <d v="2021-08-01T00:00:00"/>
    <d v="2021-08-31T00:00:00"/>
    <s v="CERRADA"/>
    <x v="0"/>
    <n v="1"/>
    <n v="1"/>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
  </r>
  <r>
    <d v="2021-06-18T00:00:00"/>
    <s v="MOVILIDAD"/>
    <s v="SECRETARIA DISTRITAL DE MOVILIDAD - SDM"/>
    <s v="113"/>
    <n v="2021"/>
    <n v="97"/>
    <s v="3.1.3.2.1"/>
    <n v="2"/>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
    <s v="X"/>
    <s v="X"/>
    <m/>
    <s v="AUSENCIA DE UNA HERRAMIENTA DE CONTROL QUE FACILITE Y CONTRIBUYA AL SEGUIMIENTO OPORTUNO Y PERIÓDICO A LA EJECUCIÓN DEL CONTRATO DE TRANSPORTE ESPECIAL, EN CUMPLIMIENTO DE LAS OBLIGACIONES ESTABLECIDAS EN LOS DOCUMENTOS PREVIOS Y PLIEGO DE CONDICIONES DEL"/>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x v="8"/>
    <d v="2021-09-01T00:00:00"/>
    <d v="2022-06-17T00:00:00"/>
    <s v="CERRADA"/>
    <x v="0"/>
    <m/>
    <m/>
    <x v="4"/>
    <x v="7"/>
    <n v="100"/>
    <n v="100"/>
    <x v="0"/>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
  </r>
  <r>
    <d v="2021-06-18T00:00:00"/>
    <s v="MOVILIDAD"/>
    <s v="SECRETARIA DISTRITAL DE MOVILIDAD - SDM"/>
    <s v="113"/>
    <n v="2021"/>
    <n v="97"/>
    <s v="3.1.3.2.1"/>
    <n v="3"/>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
    <s v="X"/>
    <s v="X"/>
    <m/>
    <s v="AUSENCIA DE UNA HERRAMIENTA DE CONTROL QUE FACILITE Y CONTRIBUYA AL SEGUIMIENTO OPORTUNO Y PERIÓDICO A LA EJECUCIÓN DEL CONTRATO DE TRANSPORTE ESPECIAL, EN CUMPLIMIENTO DE LAS OBLIGACIONES ESTABLECIDAS EN LOS DOCUMENTOS PREVIOS Y PLIEGO DE CONDICIONES DEL"/>
    <s v="REALIZAR REUNIÓN BIMESTRAL ENTRE LA SUPERVISIÓN DEL CONTRATO Y LA EMPRESA DE TRANSPORTE ESPECIAL QUE REALICE LAS LABORES EN LA ENTIDAD, A FIN DE LLEVAR A CABO EL SEGUIMIENTO Y VERIFICACIÓN AL CUMPLIMIENTO DE LAS OBLIGACIONES ESTABLECIDAS EN LOS DOCUMENTOS"/>
    <s v="REUNIONES BIMESTRAL DE SEGUIMIENTO"/>
    <s v="Nª. ACTAS DE REUNIÓN DE SEGUIMIENTO AL CONTRATO DE TRANSPORTE REALIZADOS"/>
    <n v="5"/>
    <x v="8"/>
    <d v="2021-09-01T00:00:00"/>
    <d v="2022-06-17T00:00:00"/>
    <s v="CERRADA"/>
    <x v="0"/>
    <m/>
    <m/>
    <x v="4"/>
    <x v="7"/>
    <n v="100"/>
    <n v="100"/>
    <x v="0"/>
    <d v="2022-07-11T00:00:00"/>
    <s v="Julie Andrea Martínez y Daniel Andres Garcia"/>
    <s v="11/07/2022  Seguimiento Julie Martinez y Daniel García  se evidencia el seguimiento del contrato de transporte SDM 2021 2164 a través de las actas 26 de octubre del 2021  9 de diciembre del 2021, 18 de Febrero del 2022, 22 de abril del 2022 y  22, 28 juni"/>
  </r>
  <r>
    <d v="2021-06-18T00:00:00"/>
    <s v="MOVILIDAD"/>
    <s v="SECRETARIA DISTRITAL DE MOVILIDAD - SDM"/>
    <s v="113"/>
    <n v="2021"/>
    <n v="97"/>
    <s v="3.1.3.3.1"/>
    <n v="1"/>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s v="SOLICITAR MEDIANTE COMUNICACIÓN ESCRITA A LA EMPRESA UNION TEMPORAL MOVILIDAD 2021, EL CUMPLIMIENTO DE LAS OBLIGACIONES ESTABLECIDAS CONTRACTUALMENTE, DE FORMA TAL QUE SEA REMITIDA A LA ENTIDAD LA ACTUALIZACIÓN DE LOS DOCUMENTOS ASOCIADOS A HOJAS DE VIDA "/>
    <s v="COMUNICACIÓN OFICIAL A CONTRATISTA"/>
    <s v="COMUNICACIÓN OFICIAL ENVIADA"/>
    <n v="1"/>
    <x v="8"/>
    <d v="2021-08-01T00:00:00"/>
    <d v="2021-08-31T00:00:00"/>
    <s v="CERRADA"/>
    <x v="0"/>
    <n v="1"/>
    <n v="1"/>
    <x v="4"/>
    <x v="7"/>
    <n v="100"/>
    <n v="100"/>
    <x v="0"/>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r>
  <r>
    <d v="2021-06-18T00:00:00"/>
    <s v="MOVILIDAD"/>
    <s v="SECRETARIA DISTRITAL DE MOVILIDAD - SDM"/>
    <s v="113"/>
    <n v="2021"/>
    <n v="97"/>
    <s v="3.1.3.3.1"/>
    <n v="2"/>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s v="ESTABLECER UNA HERRAMIENTA DE TRABAJO MEDIANTE UNA HOJA DE CALCULO, LA CUAL PERMITA REALIZAR EL CONTROL Y REGISTRAR EL SEGUIMIENTO DE LAS OBLIGACIONES ESTABLECIDAS EN LOS ESTUDIOS Y DOCUMENTOS PREVIOS, Y PLIEGO DE CONDICIONES DEL CONTRATO DE TRANSPORTE ES"/>
    <s v="HERRAMIENTA DE TRABAJO ESTABLECIDA"/>
    <s v="HERRAMIENTA DE TRABAJO Y CONTROL ESTABLECIDA (EXCEL)"/>
    <n v="1"/>
    <x v="8"/>
    <d v="2021-08-01T00:00:00"/>
    <d v="2021-08-31T00:00:00"/>
    <s v="CERRADA"/>
    <x v="0"/>
    <n v="1"/>
    <n v="0.8"/>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
  </r>
  <r>
    <d v="2021-06-18T00:00:00"/>
    <s v="MOVILIDAD"/>
    <s v="SECRETARIA DISTRITAL DE MOVILIDAD - SDM"/>
    <s v="113"/>
    <n v="2021"/>
    <n v="97"/>
    <s v="3.1.3.3.1"/>
    <n v="3"/>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x v="8"/>
    <d v="2021-09-01T00:00:00"/>
    <d v="2022-06-17T00:00:00"/>
    <s v="CERRADA"/>
    <x v="0"/>
    <m/>
    <m/>
    <x v="4"/>
    <x v="7"/>
    <n v="100"/>
    <n v="100"/>
    <x v="0"/>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
  </r>
  <r>
    <d v="2021-06-18T00:00:00"/>
    <s v="MOVILIDAD"/>
    <s v="SECRETARIA DISTRITAL DE MOVILIDAD - SDM"/>
    <s v="113"/>
    <n v="2021"/>
    <n v="97"/>
    <s v="3.1.3.3.1"/>
    <n v="4"/>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s v="REALIZAR REUNIÓN BIMESTRAL ENTRE LA SUPERVISIÓN DEL CONTRATO Y LA EMPRESA DE TRANSPORTE ESPECIAL QUE REALICE LAS LABORES EN LA ENTIDAD, A FIN DE LLEVAR A CABO EL SEGUIMIENTO Y VERIFICACIÓN AL CUMPLIMIENTO DE LAS OBLIGACIONES ESTABLECIDAS EN LOS DOCUMENTOS"/>
    <s v="REUNIONES DE SEGUIMIENTO"/>
    <s v="Nª. ACTAS DE REUNIÓN DE SEGUIMIENTO AL CONTRATO DE TRANSPORTE REALIZADOS"/>
    <n v="5"/>
    <x v="8"/>
    <d v="2021-09-01T00:00:00"/>
    <d v="2022-06-17T00:00:00"/>
    <s v="CERRADA"/>
    <x v="0"/>
    <m/>
    <m/>
    <x v="4"/>
    <x v="7"/>
    <n v="100"/>
    <n v="100"/>
    <x v="0"/>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
  </r>
  <r>
    <d v="2021-06-18T00:00:00"/>
    <s v="MOVILIDAD"/>
    <s v="SECRETARIA DISTRITAL DE MOVILIDAD - SDM"/>
    <s v="113"/>
    <n v="2021"/>
    <n v="97"/>
    <s v="3.1.3.4.1"/>
    <n v="1"/>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x v="1"/>
    <d v="2021-07-01T00:00:00"/>
    <d v="2022-05-30T00:00:00"/>
    <s v="CERRADA"/>
    <x v="0"/>
    <m/>
    <m/>
    <x v="1"/>
    <x v="1"/>
    <n v="100"/>
    <n v="100"/>
    <x v="0"/>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
  </r>
  <r>
    <d v="2021-06-18T00:00:00"/>
    <s v="MOVILIDAD"/>
    <s v="SECRETARIA DISTRITAL DE MOVILIDAD - SDM"/>
    <s v="113"/>
    <n v="2021"/>
    <n v="97"/>
    <s v="3.1.3.4.1"/>
    <n v="2"/>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x v="1"/>
    <d v="2021-07-01T00:00:00"/>
    <d v="2022-05-30T00:00:00"/>
    <s v="CERRADA"/>
    <x v="0"/>
    <m/>
    <m/>
    <x v="1"/>
    <x v="1"/>
    <n v="100"/>
    <n v="100"/>
    <x v="0"/>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
  </r>
  <r>
    <d v="2021-06-18T00:00:00"/>
    <s v="MOVILIDAD"/>
    <s v="SECRETARIA DISTRITAL DE MOVILIDAD - SDM"/>
    <s v="113"/>
    <n v="2021"/>
    <n v="97"/>
    <s v="3.1.3.4.1"/>
    <n v="3"/>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x v="1"/>
    <d v="2021-07-01T00:00:00"/>
    <d v="2022-05-30T00:00:00"/>
    <s v="CERRADA"/>
    <x v="0"/>
    <m/>
    <m/>
    <x v="1"/>
    <x v="1"/>
    <n v="100"/>
    <n v="100"/>
    <x v="0"/>
    <d v="2022-06-08T00:00:00"/>
    <s v="Dámaris Sánchez Salamanca"/>
    <s v="08/06/2022 Se encuentran cargadas en el Drive, las actas de los comités técnicos semanales correspondientes para cada contrato, en ellas se tratan los diferentes temas de importancia_x000a_referente a la ejecución contractual. Teniendo en cuenta que el cargue d"/>
  </r>
  <r>
    <d v="2021-06-18T00:00:00"/>
    <s v="MOVILIDAD"/>
    <s v="SECRETARIA DISTRITAL DE MOVILIDAD - SDM"/>
    <s v="113"/>
    <n v="2021"/>
    <n v="97"/>
    <s v="3.1.3.5.1"/>
    <n v="1"/>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
    <s v="DISEÑO DE PROTOCOLO DE ACTIVACIÓN"/>
    <s v="NÚMERO DE PROTOCOLOS DE ACTIVACIÓN DE INICIO DE ACTIVIDADES PARA LA APERTURA DE CADA FRENTE DE OBRA ELABORADOS."/>
    <n v="1"/>
    <x v="9"/>
    <d v="2021-07-01T00:00:00"/>
    <d v="2022-05-30T00:00:00"/>
    <s v="CERRADA"/>
    <x v="0"/>
    <m/>
    <m/>
    <x v="1"/>
    <x v="8"/>
    <n v="100"/>
    <n v="100"/>
    <x v="0"/>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
  </r>
  <r>
    <d v="2021-06-18T00:00:00"/>
    <s v="MOVILIDAD"/>
    <s v="SECRETARIA DISTRITAL DE MOVILIDAD - SDM"/>
    <s v="113"/>
    <n v="2021"/>
    <n v="97"/>
    <s v="3.1.3.5.1"/>
    <n v="2"/>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x v="9"/>
    <d v="2021-10-01T00:00:00"/>
    <d v="2022-05-30T00:00:00"/>
    <s v="CERRADA"/>
    <x v="0"/>
    <m/>
    <m/>
    <x v="1"/>
    <x v="8"/>
    <n v="100"/>
    <n v="100"/>
    <x v="0"/>
    <d v="2022-06-08T00:00:00"/>
    <s v="Dámaris Sánchez Salamanca"/>
    <s v="08/06/2022 Frente al hallazgo No. 3.1.3.5.1 se formuló la acción de mejoramiento definida como “Hallazgo administrativo con presunta incidencia disciplinaria, por las deficiencias en el seguimiento y control por parte del Interventor al Contrato de Obra N"/>
  </r>
  <r>
    <d v="2021-06-18T00:00:00"/>
    <s v="MOVILIDAD"/>
    <s v="SECRETARIA DISTRITAL DE MOVILIDAD - SDM"/>
    <s v="113"/>
    <n v="2021"/>
    <n v="97"/>
    <s v="3.1.3.6.1"/>
    <n v="1"/>
    <s v="DIRECCIÓN SECTOR MOVILIDAD"/>
    <s v="01 - AUDITORIA DE REGULARIDAD"/>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x v="9"/>
    <d v="2021-07-01T00:00:00"/>
    <d v="2021-12-31T00:00:00"/>
    <s v="CERRADA"/>
    <x v="0"/>
    <n v="1"/>
    <n v="0.8"/>
    <x v="1"/>
    <x v="8"/>
    <n v="100"/>
    <n v="100"/>
    <x v="0"/>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
  </r>
  <r>
    <d v="2021-06-18T00:00:00"/>
    <s v="MOVILIDAD"/>
    <s v="SECRETARIA DISTRITAL DE MOVILIDAD - SDM"/>
    <s v="113"/>
    <n v="2021"/>
    <n v="97"/>
    <s v="3.2.1.1.1"/>
    <n v="1"/>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
    <s v="X"/>
    <m/>
    <m/>
    <s v="EN LOS DOCUMENTOS DE LA ENTIDAD, NO ESTÁN INCLUIDOS LOS LINEAMIENTOS A TENER EN CUENTA  SOBRE EL PROCESO DE ARMONIZACIÓN Y LAS PARTICULARIDADES DE LA PROGRAMACIÓN DE METAS EN LOS PROYECTOS DE INVERSIÓN, LO CUAL PUEDE GENERAR CONFUSIÓN EN LAS PARTES INTERE"/>
    <s v="ACTUALIZAR LAS FICHAS DE FORMULACIÓN DE LOS PROYECTOS DE INVERSIÓN A CARGO DE LA SUBSECRETARÍA DE GESTIÓN DE LA MOVILIDAD, EN RELACIÓN CON LA PROGRAMACIÓN DE LAS METAS, SEÑALANDO LOS ÍTEMS A TENER EN CUENTA PARA LA PROGRAMACIÓN ANUAL DE LAS MISMAS EN CONC"/>
    <s v="PORCENTAJE DE  FICHAS DE FORMULACIÓN DE LOS PROYECTOS DE INVERSIÓN ACTUALIZADAS"/>
    <s v="(NO. DE FICHAS ACTUALIZADAS / NO. DE FICHAS DE PROYECTOS DE INVERSIÓN A CARGO DE LA SGM PROGRAMADAS)*100"/>
    <n v="1"/>
    <x v="10"/>
    <d v="2021-07-01T00:00:00"/>
    <d v="2021-12-31T00:00:00"/>
    <s v="CERRADA"/>
    <x v="0"/>
    <n v="1"/>
    <n v="0.8"/>
    <x v="1"/>
    <x v="9"/>
    <n v="100"/>
    <n v="100"/>
    <x v="0"/>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
  </r>
  <r>
    <d v="2021-06-18T00:00:00"/>
    <s v="MOVILIDAD"/>
    <s v="SECRETARIA DISTRITAL DE MOVILIDAD - SDM"/>
    <s v="113"/>
    <n v="2021"/>
    <n v="97"/>
    <s v="3.2.1.1.1"/>
    <n v="2"/>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
    <s v="X"/>
    <m/>
    <m/>
    <s v="EN LOS DOCUMENTOS DE LA ENTIDAD, NO ESTÁN INCLUIDOS LOS LINEAMIENTOS A TENER EN CUENTA  SOBRE EL PROCESO DE ARMONIZACIÓN Y LAS PARTICULARIDADES DE LA PROGRAMACIÓN DE METAS EN LOS PROYECTOS DE INVERSIÓN, LO CUAL PUEDE GENERAR CONFUSIÓN EN LAS PARTES INTERE"/>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x v="11"/>
    <d v="2021-07-15T00:00:00"/>
    <d v="2021-09-30T00:00:00"/>
    <s v="CERRADA"/>
    <x v="0"/>
    <n v="1"/>
    <n v="0.8"/>
    <x v="5"/>
    <x v="10"/>
    <n v="100"/>
    <n v="100"/>
    <x v="0"/>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r>
  <r>
    <d v="2021-06-18T00:00:00"/>
    <s v="MOVILIDAD"/>
    <s v="SECRETARIA DISTRITAL DE MOVILIDAD - SDM"/>
    <s v="113"/>
    <n v="2021"/>
    <n v="97"/>
    <s v="3.2.1.1.1"/>
    <n v="3"/>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
    <s v="X"/>
    <m/>
    <m/>
    <s v="EN LOS DOCUMENTOS DE LA ENTIDAD, NO ESTÁN INCLUIDOS LOS LINEAMIENTOS A TENER EN CUENTA  SOBRE EL PROCESO DE ARMONIZACIÓN Y LAS PARTICULARIDADES DE LA PROGRAMACIÓN DE METAS EN LOS PROYECTOS DE INVERSIÓN, LO CUAL PUEDE GENERAR CONFUSIÓN EN LAS PARTES INTERE"/>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x v="12"/>
    <d v="2022-02-01T00:00:00"/>
    <d v="2022-03-30T00:00:00"/>
    <m/>
    <x v="1"/>
    <m/>
    <m/>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
  </r>
  <r>
    <d v="2021-06-18T00:00:00"/>
    <s v="MOVILIDAD"/>
    <s v="SECRETARIA DISTRITAL DE MOVILIDAD - SDM"/>
    <s v="113"/>
    <n v="2021"/>
    <n v="97"/>
    <s v="3.2.1.2.1"/>
    <n v="1"/>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
    <s v="X"/>
    <m/>
    <m/>
    <s v="EN LOS DOCUMENTOS DE LA ENTIDAD, NO ESTÁN INCLUIDOS LOS LINEAMIENTOS A TENER EN CUENTA  SOBRE EL PROCESO DE ARMONIZACIÓN Y LAS PARTICULARIDADES DE LA PROGRAMACIÓN DE METAS EN LOS PROYECTOS DE INVERSIÓN, LO CUAL PUEDE GENERAR CONFUSIÓN EN LAS PARTES INTERE"/>
    <s v="ACTUALIZAR LAS FICHAS DE FORMULACIÓN  DE LOS PROYECTOS DE INVERSIÓN A CARGO DE LA SUBSECRETARÍA DE POLÍTICA  DE MOVILIDAD, EN RELACIÓN CON LA PROGRAMACIÓN DE LAS METAS, SEÑALANDO LOS ÍTEMS A TENER EN CUENTA PARA LA PROGRAMACIÓN ANUAL DE LAS MISMAS EN CONC"/>
    <s v="PORCENTAJE DE  FICHAS DE FORMULACIÓN DE LOS PROYECTOS DE INVERSIÓN ACTUALIZADAS"/>
    <s v="(NO. DE FICHAS ACTUALIZADAS / NO. DE PROYECTOS DE INVERSIÓN A CARGO DE LA SPM PROGRAMADAS)*100"/>
    <n v="1"/>
    <x v="13"/>
    <d v="2021-07-01T00:00:00"/>
    <d v="2021-12-31T00:00:00"/>
    <s v="CERRADA"/>
    <x v="0"/>
    <n v="1"/>
    <n v="0.8"/>
    <x v="7"/>
    <x v="12"/>
    <n v="100"/>
    <n v="100"/>
    <x v="0"/>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
  </r>
  <r>
    <d v="2021-06-18T00:00:00"/>
    <s v="MOVILIDAD"/>
    <s v="SECRETARIA DISTRITAL DE MOVILIDAD - SDM"/>
    <s v="113"/>
    <n v="2021"/>
    <n v="97"/>
    <s v="3.2.1.2.1"/>
    <n v="2"/>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
    <s v="X"/>
    <m/>
    <m/>
    <s v="EN LOS DOCUMENTOS DE LA ENTIDAD, NO ESTÁN INCLUIDOS LOS LINEAMIENTOS A TENER EN CUENTA  SOBRE EL PROCESO DE ARMONIZACIÓN Y LAS PARTICULARIDADES DE LA PROGRAMACIÓN DE METAS EN LOS PROYECTOS DE INVERSIÓN, LO CUAL PUEDE GENERAR CONFUSIÓN EN LAS PARTES INTERE"/>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x v="11"/>
    <d v="2021-07-15T00:00:00"/>
    <d v="2021-09-30T00:00:00"/>
    <s v="CERRADA"/>
    <x v="0"/>
    <n v="1"/>
    <n v="0.8"/>
    <x v="5"/>
    <x v="10"/>
    <n v="100"/>
    <n v="100"/>
    <x v="0"/>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r>
  <r>
    <d v="2021-06-18T00:00:00"/>
    <s v="MOVILIDAD"/>
    <s v="SECRETARIA DISTRITAL DE MOVILIDAD - SDM"/>
    <s v="113"/>
    <n v="2021"/>
    <n v="97"/>
    <s v="3.2.1.2.1"/>
    <n v="3"/>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
    <s v="X"/>
    <m/>
    <m/>
    <s v="EN LOS DOCUMENTOS DE LA ENTIDAD, NO ESTÁN INCLUIDOS LOS LINEAMIENTOS A TENER EN CUENTA  SOBRE EL PROCESO DE ARMONIZACIÓN Y LAS PARTICULARIDADES DE LA PROGRAMACIÓN DE METAS EN LOS PROYECTOS DE INVERSIÓN, LO CUAL PUEDE GENERAR CONFUSIÓN EN LAS PARTES INTERE"/>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x v="12"/>
    <d v="2022-02-01T00:00:00"/>
    <d v="2022-03-30T00:00:00"/>
    <m/>
    <x v="1"/>
    <m/>
    <m/>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
  </r>
  <r>
    <d v="2021-06-18T00:00:00"/>
    <s v="MOVILIDAD"/>
    <s v="SECRETARIA DISTRITAL DE MOVILIDAD - SDM"/>
    <s v="113"/>
    <n v="2021"/>
    <n v="97"/>
    <s v="3.2.1.3.1"/>
    <n v="1"/>
    <s v="DIRECCIÓN SECTOR MOVILIDAD"/>
    <s v="01 - AUDITORIA DE REGULARIDAD"/>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x v="10"/>
    <d v="2021-07-01T00:00:00"/>
    <d v="2021-12-31T00:00:00"/>
    <s v="CERRADA"/>
    <x v="0"/>
    <n v="1"/>
    <n v="0.8"/>
    <x v="1"/>
    <x v="9"/>
    <n v="100"/>
    <n v="100"/>
    <x v="0"/>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
  </r>
  <r>
    <d v="2021-06-18T00:00:00"/>
    <s v="MOVILIDAD"/>
    <s v="SECRETARIA DISTRITAL DE MOVILIDAD - SDM"/>
    <s v="113"/>
    <n v="2021"/>
    <n v="97"/>
    <s v="3.2.3.1"/>
    <n v="1"/>
    <s v="DIRECCIÓN SECTOR MOVILIDAD"/>
    <s v="01 - AUDITORIA DE REGULARIDAD"/>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x v="14"/>
    <d v="2021-10-01T00:00:00"/>
    <d v="2021-12-31T00:00:00"/>
    <s v="CERRADA"/>
    <x v="0"/>
    <n v="1"/>
    <n v="0.8"/>
    <x v="1"/>
    <x v="9"/>
    <n v="100"/>
    <n v="100"/>
    <x v="0"/>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r>
  <r>
    <d v="2021-06-18T00:00:00"/>
    <s v="MOVILIDAD"/>
    <s v="SECRETARIA DISTRITAL DE MOVILIDAD - SDM"/>
    <s v="113"/>
    <n v="2021"/>
    <n v="97"/>
    <s v="3.3.1.1.1"/>
    <n v="1"/>
    <s v="DIRECCIÓN SECTOR MOVILIDAD"/>
    <s v="01 - AUDITORIA DE REGULARIDAD"/>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
    <s v="MESAS DE TRABAJO"/>
    <s v="MESAS DE TRABAJO REALIZADAS"/>
    <n v="12"/>
    <x v="15"/>
    <d v="2021-07-01T00:00:00"/>
    <d v="2022-06-17T00:00:00"/>
    <m/>
    <x v="1"/>
    <m/>
    <m/>
    <x v="8"/>
    <x v="13"/>
    <n v="100"/>
    <n v="100"/>
    <x v="0"/>
    <d v="2022-07-11T00:00:00"/>
    <s v="Guillermo Delgadillo Molano "/>
    <s v="11/07/2022. La SGJ cumplió con la acción propuesta, realizar mesas de trabajo mensuales entre las SGC y SGJ, que tuvieron como fin revisar las inconsistencias presentadas con la base que se remite a SF y que relaciona los actos administrativos, para proce"/>
  </r>
  <r>
    <d v="2021-06-18T00:00:00"/>
    <s v="MOVILIDAD"/>
    <s v="SECRETARIA DISTRITAL DE MOVILIDAD - SDM"/>
    <s v="113"/>
    <n v="2021"/>
    <n v="97"/>
    <s v="3.3.1.1.2"/>
    <n v="1"/>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x v="16"/>
    <d v="2021-07-01T00:00:00"/>
    <d v="2021-12-31T00:00:00"/>
    <m/>
    <x v="2"/>
    <n v="1"/>
    <n v="0.5"/>
    <x v="4"/>
    <x v="14"/>
    <n v="100"/>
    <n v="100"/>
    <x v="0"/>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
  </r>
  <r>
    <d v="2021-06-18T00:00:00"/>
    <s v="MOVILIDAD"/>
    <s v="SECRETARIA DISTRITAL DE MOVILIDAD - SDM"/>
    <s v="113"/>
    <n v="2021"/>
    <n v="97"/>
    <s v="3.3.1.1.2"/>
    <n v="2"/>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x v="16"/>
    <d v="2021-07-01T00:00:00"/>
    <d v="2021-12-31T00:00:00"/>
    <m/>
    <x v="2"/>
    <n v="1"/>
    <n v="0.5"/>
    <x v="4"/>
    <x v="14"/>
    <n v="100"/>
    <n v="100"/>
    <x v="0"/>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
  </r>
  <r>
    <d v="2021-06-18T00:00:00"/>
    <s v="MOVILIDAD"/>
    <s v="SECRETARIA DISTRITAL DE MOVILIDAD - SDM"/>
    <s v="113"/>
    <n v="2021"/>
    <n v="97"/>
    <s v="3.3.1.2.1"/>
    <n v="1"/>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
    <s v="CONVOCAR MESAS DE TRABAJO, CON EL FIN DE DETERMINAR EL PROCESO DE REGISTRO CONTABLE DE CASOS EXCEPCIONALES (VALORACIÓN DIFERENTE A SIPROJ WEB CON DIFERENCIAS ALTAMENTE REPRESENTATIVAS)"/>
    <s v="EJECUCIÓN DE MESAS DE TRABAJO"/>
    <s v="MESAS DE TRABAJO REALIZADAS"/>
    <n v="2"/>
    <x v="17"/>
    <d v="2021-07-01T00:00:00"/>
    <d v="2021-12-31T00:00:00"/>
    <s v="CERRADA"/>
    <x v="0"/>
    <n v="1"/>
    <n v="0.8"/>
    <x v="4"/>
    <x v="15"/>
    <n v="100"/>
    <n v="100"/>
    <x v="0"/>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r>
  <r>
    <d v="2021-06-18T00:00:00"/>
    <s v="MOVILIDAD"/>
    <s v="SECRETARIA DISTRITAL DE MOVILIDAD - SDM"/>
    <s v="113"/>
    <n v="2021"/>
    <n v="97"/>
    <s v="3.3.1.2.1"/>
    <n v="2"/>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
    <s v="EJECUTAR MESAS DE TRABAJO TRIMESTRALES CON EL OBJETIVO DE REALIZAR UNA CONCILIACIÓN PREVIA AL REPORTE DEL CONTINGENTE"/>
    <s v="EJECUCIÓN DE MESAS DE TRABAJO"/>
    <s v="MESAS DE TRABAJO REALIZADAS"/>
    <n v="4"/>
    <x v="18"/>
    <d v="2021-07-01T00:00:00"/>
    <d v="2022-06-17T00:00:00"/>
    <m/>
    <x v="1"/>
    <m/>
    <m/>
    <x v="8"/>
    <x v="16"/>
    <n v="100"/>
    <n v="100"/>
    <x v="0"/>
    <d v="2022-07-11T00:00:00"/>
    <s v="Guillermo Delgadillo Molano "/>
    <s v="11/07/2022: La dependencia aporta como evidencia,  actas de mesas de trabajo virtual llevadas a cabo los dias 7/07/2022, 20/04/2022, 13/01/2022, 26/10/2022/ y 23/07/2021, en las cuales se da cuenta del cumplimiento de la accion,  realizando mesas de traba"/>
  </r>
  <r>
    <d v="2021-06-18T00:00:00"/>
    <s v="MOVILIDAD"/>
    <s v="SECRETARIA DISTRITAL DE MOVILIDAD - SDM"/>
    <s v="113"/>
    <n v="2021"/>
    <n v="97"/>
    <s v="3.3.1.2.2"/>
    <n v="1"/>
    <s v="DIRECCIÓN SECTOR MOVILIDAD"/>
    <s v="01 - AUDITORIA DE REGULARIDAD"/>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x v="19"/>
    <d v="2021-07-01T00:00:00"/>
    <d v="2022-06-17T00:00:00"/>
    <m/>
    <x v="1"/>
    <m/>
    <m/>
    <x v="9"/>
    <x v="17"/>
    <n v="100"/>
    <n v="100"/>
    <x v="0"/>
    <d v="2022-07-11T00:00:00"/>
    <s v="Guillermo Delgadillo Molano "/>
    <s v="11/07/2022:  La dependencia aporta como evidencia,  actas de mesas de trabajo virtual llevadas a cabo los dias 16/09/2021, 29/11/2021, 10/03/2022, 24/06/2022, &quot;revision de procesos para la calificación del Contingente  judicial&quot;. Teniendo en cuenta que la"/>
  </r>
  <r>
    <d v="2021-06-18T00:00:00"/>
    <s v="MOVILIDAD"/>
    <s v="SECRETARIA DISTRITAL DE MOVILIDAD - SDM"/>
    <s v="113"/>
    <n v="2021"/>
    <n v="97"/>
    <s v="3.3.1.6.1"/>
    <n v="1"/>
    <s v="DIRECCIÓN SECTOR MOVILIDAD"/>
    <s v="01 - AUDITORIA DE REGULARIDAD"/>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
    <s v="ESTABLECER UN CRONOGRAMA DE VERIFICACIÓN PARA LA DEPURACIÓN CONTABLE CON LAS ÁREAS CORRESPONDIENTES"/>
    <s v="EJECUCIÓN DE CRONOGRAMA"/>
    <s v="CRONOGRAMA REALIZADO Y CUMPLIDO / CRONOGRAMA PROGRAMADO *100"/>
    <n v="1"/>
    <x v="16"/>
    <d v="2021-07-01T00:00:00"/>
    <d v="2022-06-17T00:00:00"/>
    <m/>
    <x v="1"/>
    <m/>
    <m/>
    <x v="4"/>
    <x v="14"/>
    <n v="100"/>
    <n v="100"/>
    <x v="0"/>
    <d v="2022-07-08T00:00:00"/>
    <s v="Nataly Tenjo Vargas"/>
    <s v="8/07/2022: _x000a__x000a_Con corte 31 de diciembre se dio cumplimiento al cronograma de depuración contable establecido para el periodo julio-diciembre de 2021; como evidencia se generaron cinco (5) actas del Comité Técnico de Sostenibilidad Contable, la Resolución 9"/>
  </r>
  <r>
    <d v="2021-06-18T00:00:00"/>
    <s v="MOVILIDAD"/>
    <s v="SECRETARIA DISTRITAL DE MOVILIDAD - SDM"/>
    <s v="113"/>
    <n v="2021"/>
    <n v="97"/>
    <s v="3.3.1.7.1"/>
    <n v="1"/>
    <s v="DIRECCIÓN SECTOR MOVILIDAD"/>
    <s v="01 - AUDITORIA DE REGULARIDAD"/>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x v="16"/>
    <s v="2021-07-01"/>
    <d v="2021-12-31T00:00:00"/>
    <s v="CERRADA"/>
    <x v="0"/>
    <n v="1"/>
    <n v="0.8"/>
    <x v="4"/>
    <x v="14"/>
    <n v="100"/>
    <n v="100"/>
    <x v="0"/>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
  </r>
  <r>
    <d v="2021-06-18T00:00:00"/>
    <s v="MOVILIDAD"/>
    <s v="SECRETARIA DISTRITAL DE MOVILIDAD - SDM"/>
    <s v="113"/>
    <n v="2021"/>
    <n v="97"/>
    <s v="3.3.2.1"/>
    <n v="1"/>
    <s v="DIRECCIÓN SECTOR MOVILIDAD"/>
    <s v="01 - AUDITORIA DE REGULARIDAD"/>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x v="16"/>
    <d v="2021-07-01T00:00:00"/>
    <d v="2021-12-31T00:00:00"/>
    <s v="CERRADA"/>
    <x v="0"/>
    <n v="1"/>
    <n v="0.8"/>
    <x v="4"/>
    <x v="14"/>
    <n v="100"/>
    <n v="100"/>
    <x v="0"/>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
  </r>
  <r>
    <d v="2021-06-18T00:00:00"/>
    <s v="MOVILIDAD"/>
    <s v="SECRETARIA DISTRITAL DE MOVILIDAD - SDM"/>
    <s v="113"/>
    <n v="2021"/>
    <n v="97"/>
    <s v="3.3.2.2"/>
    <n v="1"/>
    <s v="DIRECCIÓN SECTOR MOVILIDAD"/>
    <s v="01 - AUDITORIA DE REGULARIDAD"/>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x v="16"/>
    <d v="2021-07-01T00:00:00"/>
    <d v="2021-12-31T00:00:00"/>
    <s v="CERRADA"/>
    <x v="0"/>
    <n v="1"/>
    <n v="0.8"/>
    <x v="4"/>
    <x v="14"/>
    <n v="100"/>
    <n v="100"/>
    <x v="0"/>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
  </r>
  <r>
    <d v="2021-06-18T00:00:00"/>
    <s v="MOVILIDAD"/>
    <s v="SECRETARIA DISTRITAL DE MOVILIDAD - SDM"/>
    <s v="113"/>
    <n v="2021"/>
    <n v="97"/>
    <s v="3.3.4.5.1"/>
    <n v="1"/>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x v="16"/>
    <d v="2021-07-01T00:00:00"/>
    <d v="2021-12-31T00:00:00"/>
    <s v="CERRADA"/>
    <x v="0"/>
    <n v="1"/>
    <n v="0.8"/>
    <x v="4"/>
    <x v="14"/>
    <n v="100"/>
    <n v="100"/>
    <x v="0"/>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r>
  <r>
    <d v="2021-06-18T00:00:00"/>
    <s v="MOVILIDAD"/>
    <s v="SECRETARIA DISTRITAL DE MOVILIDAD - SDM"/>
    <s v="113"/>
    <n v="2021"/>
    <n v="97"/>
    <s v="3.3.4.5.1"/>
    <n v="2"/>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x v="20"/>
    <d v="2021-07-01T00:00:00"/>
    <d v="2021-12-31T00:00:00"/>
    <s v="CERRADA"/>
    <x v="0"/>
    <n v="1"/>
    <n v="0.8"/>
    <x v="10"/>
    <x v="18"/>
    <n v="100"/>
    <n v="100"/>
    <x v="0"/>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
  </r>
  <r>
    <d v="2021-06-18T00:00:00"/>
    <s v="MOVILIDAD"/>
    <s v="SECRETARIA DISTRITAL DE MOVILIDAD - SDM"/>
    <s v="113"/>
    <n v="2021"/>
    <n v="97"/>
    <s v="3.3.4.5.1"/>
    <n v="3"/>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x v="21"/>
    <d v="2021-07-01T00:00:00"/>
    <d v="2021-12-31T00:00:00"/>
    <s v="CERRADA"/>
    <x v="0"/>
    <n v="1"/>
    <n v="0.8"/>
    <x v="11"/>
    <x v="19"/>
    <n v="100"/>
    <n v="100"/>
    <x v="0"/>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
  </r>
  <r>
    <d v="2021-06-18T00:00:00"/>
    <s v="MOVILIDAD"/>
    <s v="SECRETARIA DISTRITAL DE MOVILIDAD - SDM"/>
    <s v="113"/>
    <n v="2021"/>
    <n v="97"/>
    <s v="3.3.4.5.1"/>
    <n v="4"/>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x v="16"/>
    <d v="2021-07-01T00:00:00"/>
    <d v="2021-12-31T00:00:00"/>
    <s v="CERRADA"/>
    <x v="0"/>
    <n v="1"/>
    <n v="0.8"/>
    <x v="4"/>
    <x v="14"/>
    <n v="100"/>
    <n v="100"/>
    <x v="0"/>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
  </r>
  <r>
    <d v="2021-09-21T00:00:00"/>
    <s v="MOVILIDAD"/>
    <s v="SECRETARIA DISTRITAL DE MOVILIDAD - SDM"/>
    <s v="113"/>
    <n v="2021"/>
    <n v="102"/>
    <s v="3.3.1.2"/>
    <n v="1"/>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x v="9"/>
    <d v="2021-10-01T00:00:00"/>
    <d v="2021-11-30T00:00:00"/>
    <s v="CERRADA"/>
    <x v="0"/>
    <n v="1"/>
    <n v="0.8"/>
    <x v="1"/>
    <x v="8"/>
    <n v="100"/>
    <n v="100"/>
    <x v="0"/>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
  </r>
  <r>
    <d v="2021-09-21T00:00:00"/>
    <s v="MOVILIDAD"/>
    <s v="SECRETARIA DISTRITAL DE MOVILIDAD - SDM"/>
    <s v="113"/>
    <n v="2021"/>
    <n v="102"/>
    <s v="3.3.1.2"/>
    <n v="2"/>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x v="9"/>
    <d v="2021-10-01T00:00:00"/>
    <d v="2022-03-31T00:00:00"/>
    <s v="CERRADA"/>
    <x v="0"/>
    <m/>
    <s v="&lt;"/>
    <x v="1"/>
    <x v="8"/>
    <n v="100"/>
    <n v="100"/>
    <x v="0"/>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
  </r>
  <r>
    <d v="2021-09-21T00:00:00"/>
    <s v="MOVILIDAD"/>
    <s v="SECRETARIA DISTRITAL DE MOVILIDAD - SDM"/>
    <s v="113"/>
    <n v="2021"/>
    <n v="102"/>
    <s v="3.3.1.4"/>
    <n v="1"/>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x v="22"/>
    <d v="2021-10-01T00:00:00"/>
    <d v="2022-03-31T00:00:00"/>
    <s v="CERRADA"/>
    <x v="0"/>
    <m/>
    <m/>
    <x v="12"/>
    <x v="20"/>
    <n v="100"/>
    <n v="100"/>
    <x v="0"/>
    <d v="2022-04-08T00:00:00"/>
    <s v="Liliana Montes "/>
    <s v="8/04/2022: La Dirección de contratación revisó el procedimiento sancionatorio por incumplimiento contractual_x000a_PA05-PR16 versión 2 y determinó la necesidad de realizar ajustes al mismo, por lo que se_x000a_establecieron, fortalecieron y actualizaron tiempos de co"/>
  </r>
  <r>
    <d v="2021-09-21T00:00:00"/>
    <s v="MOVILIDAD"/>
    <s v="SECRETARIA DISTRITAL DE MOVILIDAD - SDM"/>
    <s v="113"/>
    <n v="2021"/>
    <n v="102"/>
    <s v="3.3.1.4"/>
    <n v="2"/>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x v="22"/>
    <d v="2021-10-01T00:00:00"/>
    <d v="2022-03-21T00:00:00"/>
    <s v="CERRADA"/>
    <x v="0"/>
    <m/>
    <m/>
    <x v="12"/>
    <x v="20"/>
    <n v="100"/>
    <n v="100"/>
    <x v="0"/>
    <d v="2022-04-08T00:00:00"/>
    <s v="Liliana Montes "/>
    <s v="8/04/2022: La Dirección de contratación actualizó el Modelo notificación de designación de supervisión PA05-_x000a_PR21-MD04, al cual se le adicionó la siguiente condición general: 3.3. Procedimiento sancionatorio por incumplimiento contractual: En caso de incu"/>
  </r>
  <r>
    <d v="2021-09-21T00:00:00"/>
    <s v="MOVILIDAD"/>
    <s v="SECRETARIA DISTRITAL DE MOVILIDAD - SDM"/>
    <s v="113"/>
    <n v="2021"/>
    <n v="102"/>
    <s v="3.3.2.1"/>
    <n v="1"/>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x v="23"/>
    <d v="2021-10-01T00:00:00"/>
    <d v="2021-12-31T00:00:00"/>
    <s v="CERRADA"/>
    <x v="0"/>
    <n v="1"/>
    <n v="0.8"/>
    <x v="1"/>
    <x v="21"/>
    <n v="100"/>
    <n v="100"/>
    <x v="0"/>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
  </r>
  <r>
    <d v="2021-09-21T00:00:00"/>
    <s v="MOVILIDAD"/>
    <s v="SECRETARIA DISTRITAL DE MOVILIDAD - SDM"/>
    <s v="113"/>
    <n v="2021"/>
    <n v="102"/>
    <s v="3.3.2.1"/>
    <n v="2"/>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
    <s v="ACTAS DE SEGUIMIENTO INGRESOS"/>
    <s v="ACTAS DE SEGUIMIENTO INGRESOS"/>
    <n v="3"/>
    <x v="8"/>
    <d v="2021-10-01T00:00:00"/>
    <d v="2021-12-31T00:00:00"/>
    <s v="CERRADA"/>
    <x v="0"/>
    <n v="1"/>
    <n v="0.8"/>
    <x v="4"/>
    <x v="7"/>
    <n v="100"/>
    <n v="100"/>
    <x v="0"/>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
  </r>
  <r>
    <d v="2021-09-21T00:00:00"/>
    <s v="MOVILIDAD"/>
    <s v="SECRETARIA DISTRITAL DE MOVILIDAD - SDM"/>
    <s v="113"/>
    <n v="2021"/>
    <n v="102"/>
    <s v="3.3.2.2"/>
    <n v="1"/>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x v="8"/>
    <d v="2021-10-01T00:00:00"/>
    <d v="2022-04-30T00:00:00"/>
    <s v="CERRADA"/>
    <x v="0"/>
    <m/>
    <m/>
    <x v="4"/>
    <x v="7"/>
    <n v="100"/>
    <n v="100"/>
    <x v="0"/>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
  </r>
  <r>
    <d v="2021-09-21T00:00:00"/>
    <s v="MOVILIDAD"/>
    <s v="SECRETARIA DISTRITAL DE MOVILIDAD - SDM"/>
    <s v="113"/>
    <n v="2021"/>
    <n v="102"/>
    <s v="3.3.2.2"/>
    <n v="2"/>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x v="8"/>
    <d v="2021-10-01T00:00:00"/>
    <d v="2021-12-31T00:00:00"/>
    <s v="CERRADA"/>
    <x v="0"/>
    <n v="1"/>
    <n v="0.8"/>
    <x v="4"/>
    <x v="7"/>
    <n v="100"/>
    <n v="100"/>
    <x v="0"/>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
  </r>
  <r>
    <d v="2021-10-05T00:00:00"/>
    <s v="MOVILIDAD"/>
    <s v="SECRETARIA DISTRITAL DE MOVILIDAD - SDM"/>
    <s v="113"/>
    <n v="2021"/>
    <n v="509"/>
    <s v="3.3.1"/>
    <n v="1"/>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s v="X"/>
    <s v="X"/>
    <s v="X"/>
    <s v="SE DESCONOCE EL PROCEDIMIENTO DE GESTION DE BIENES E INVENTARIOS  , INGRESOS, EGRESOS Y TRASLADOS   DE ALMACEN  PA01-PR12 , EN EL CUAL SE ESTABLECEN QUE  LOS REQUISITOS  PARA LA RECEPCION DE  BIENES COMO  SON ENTREGA DE COPIA DE  CONTRATO , ACTA DE RECIBI"/>
    <s v="REALIZAR LA SOCIALIZACIÓN DEL  PROCEDIMIENTO  DE GESTION DE BIENES E INVENTARIOS, INGRESOS, EGRESOS Y TRASLADOS DE ALMACEN  PA01-PR12."/>
    <s v="SOCILIZACIÓN PROCEDIMIENTO"/>
    <s v="PROCEDIMIENTO SOCIALIZADO"/>
    <n v="1"/>
    <x v="24"/>
    <d v="2021-10-15T00:00:00"/>
    <d v="2022-03-30T00:00:00"/>
    <m/>
    <x v="1"/>
    <m/>
    <m/>
    <x v="13"/>
    <x v="22"/>
    <n v="100"/>
    <n v="100"/>
    <x v="0"/>
    <d v="2022-03-30T00:00:00"/>
    <s v="María Janneth Romero M"/>
    <s v="30/03/2022: El proceso allega la evidencia de la socialización del procedimiento de Gestión de bienes e inventarios, ingresos, egresos y traslados de almacen, realizada el 29/03/2022 a los equipos de la Subdirección de señalización y la Dirección de Ingen"/>
  </r>
  <r>
    <d v="2021-10-05T00:00:00"/>
    <s v="MOVILIDAD"/>
    <s v="SECRETARIA DISTRITAL DE MOVILIDAD - SDM"/>
    <s v="113"/>
    <n v="2021"/>
    <n v="509"/>
    <s v="3.3.1"/>
    <n v="2"/>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s v="X"/>
    <s v="X"/>
    <s v="X"/>
    <s v="SE DESCONOCE EL PROCEDIMIENTO DE GESTION DE BIENES E INVENTARIOS  , INGRESOS, EGRESOS Y TRASLADOS   DE ALMACEN  PA01-PR12 , EN EL CUAL SE ESTABLECEN QUE  LOS REQUISITOS  PARA LA RECEPCION DE  BIENES COMO  SON ENTREGA DE COPIA DE  CONTRATO , ACTA DE RECIBI"/>
    <s v="EMITIR  UNA CIRCULAR POR PARTE DE   LA SUBSECRETARIA DE GESTION  CORPORATIVA DONDE SE INFORMEN LOS  LINEAMIENTOS ESTABLECIDOS PARA LA RECEPCIÓN, INCORPORACIÓN  A  CONTABILIDAD Y ADMINISTRACIÓN DE LOS  BIENES O ELEMENTOS ENTREGADOS A SDM POR OTRAS ENTIDADE"/>
    <s v="EMITIR  CIRCULAR"/>
    <s v="CIRCULAR EMITIDA"/>
    <n v="1"/>
    <x v="24"/>
    <d v="2021-10-15T00:00:00"/>
    <d v="2022-03-30T00:00:00"/>
    <m/>
    <x v="1"/>
    <m/>
    <m/>
    <x v="13"/>
    <x v="23"/>
    <n v="100"/>
    <n v="100"/>
    <x v="0"/>
    <d v="2022-03-30T00:00:00"/>
    <s v="María Janneth Romero M"/>
    <s v="30/02/2022: El proceso aporta como evidencia la Circular Interna 7 de 2022 emitida por la Subsecretaría de Gestión Corporativa, de fecha 30/03/2022, a través de la cual se socializa el Procedimiento PA01-PR12, precisando entre otros temas, los relacionado"/>
  </r>
  <r>
    <d v="2021-10-05T00:00:00"/>
    <s v="MOVILIDAD"/>
    <s v="SECRETARIA DISTRITAL DE MOVILIDAD - SDM"/>
    <s v="113"/>
    <n v="2021"/>
    <n v="509"/>
    <s v="3.3.2"/>
    <n v="1"/>
    <s v="DIRECCIÓN SECTOR MOVILIDAD"/>
    <s v="03 - VISITA DE CONTROL FISCAL"/>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
    <s v="EMITIR   CIRCULAR"/>
    <s v="CIRCULAR EMITIDA"/>
    <n v="1"/>
    <x v="25"/>
    <d v="2021-10-15T00:00:00"/>
    <d v="2022-03-30T00:00:00"/>
    <m/>
    <x v="1"/>
    <m/>
    <m/>
    <x v="14"/>
    <x v="24"/>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r>
  <r>
    <d v="2021-10-05T00:00:00"/>
    <s v="MOVILIDAD"/>
    <s v="SECRETARIA DISTRITAL DE MOVILIDAD - SDM"/>
    <s v="113"/>
    <n v="2021"/>
    <n v="509"/>
    <s v="3.3.3"/>
    <n v="1"/>
    <s v="DIRECCIÓN SECTOR MOVILIDAD"/>
    <s v="03 - VISITA DE CONTROL FISCAL"/>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
    <s v="EMITIR DIRECTRIZ"/>
    <s v="DIRECTRIZ EMITIDA"/>
    <n v="1"/>
    <x v="25"/>
    <d v="2021-10-15T00:00:00"/>
    <d v="2022-03-30T00:00:00"/>
    <m/>
    <x v="1"/>
    <m/>
    <m/>
    <x v="14"/>
    <x v="24"/>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r>
  <r>
    <d v="2021-12-16T00:00:00"/>
    <s v="MOVILIDAD"/>
    <s v="SECRETARIA DISTRITAL DE MOVILIDAD - SDM"/>
    <s v="113"/>
    <n v="2021"/>
    <n v="107"/>
    <s v="3.2.1.1"/>
    <n v="1"/>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x v="4"/>
    <d v="2022-01-03T00:00:00"/>
    <d v="2022-07-02T00:00:00"/>
    <s v="CERRADA"/>
    <x v="0"/>
    <m/>
    <m/>
    <x v="2"/>
    <x v="4"/>
    <n v="100"/>
    <n v="100"/>
    <x v="0"/>
    <d v="2022-07-08T00:00:00"/>
    <s v="Nataly Tenjo Vargas"/>
    <s v="8/07/2022: Desde la DAC, se llevaron a cabo las tres (3) mesas de trabajo junto con la Subsecretaría de Servicios a la Ciudadanía y la Oficina Asesora de Planeación Institucional, con el fin de definir la viabilidad financiera para generar reservas presup"/>
  </r>
  <r>
    <d v="2021-12-16T00:00:00"/>
    <s v="MOVILIDAD"/>
    <s v="SECRETARIA DISTRITAL DE MOVILIDAD - SDM"/>
    <s v="113"/>
    <n v="2021"/>
    <n v="107"/>
    <s v="3.2.1.1"/>
    <n v="2"/>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x v="4"/>
    <d v="2022-01-03T00:00:00"/>
    <d v="2022-07-02T00:00:00"/>
    <s v="CERRADA"/>
    <x v="0"/>
    <m/>
    <m/>
    <x v="2"/>
    <x v="4"/>
    <n v="100"/>
    <n v="100"/>
    <x v="0"/>
    <d v="2022-05-06T00:00:00"/>
    <s v="Nataly Tenjo Vargas"/>
    <s v="6/05/2022: Desde la DAC, llevaron a cabo dos (2) reuniones de seguimiento junto con la Oficina Asesora de Planeación Institucional con respecto a la aprobación de vigencias futuras. El 28 de febrero de 2022 se realizó la aprobación de la solicitud de vige"/>
  </r>
  <r>
    <d v="2021-12-16T00:00:00"/>
    <s v="MOVILIDAD"/>
    <s v="SECRETARIA DISTRITAL DE MOVILIDAD - SDM"/>
    <s v="113"/>
    <n v="2021"/>
    <n v="107"/>
    <s v="3.2.1.1"/>
    <n v="3"/>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x v="4"/>
    <d v="2022-01-03T00:00:00"/>
    <d v="2022-12-15T00:00:00"/>
    <m/>
    <x v="1"/>
    <m/>
    <m/>
    <x v="2"/>
    <x v="4"/>
    <n v="100"/>
    <n v="100"/>
    <x v="0"/>
    <d v="2023-01-05T00:00:00"/>
    <s v="Edgar Gonzalez"/>
    <s v="%/01/2023 Desde la DAC, se realizó los seguimientos mensuales correspondientes al avance de los documentos precontractuales del proceso de contratación de la Interventoría de parqueaderos y grúas, evidencia las Actas mes a mes en ,a carpeta compartida en "/>
  </r>
  <r>
    <d v="2021-12-16T00:00:00"/>
    <s v="MOVILIDAD"/>
    <s v="SECRETARIA DISTRITAL DE MOVILIDAD - SDM"/>
    <s v="113"/>
    <n v="2021"/>
    <n v="107"/>
    <s v="3.2.3.1"/>
    <n v="1"/>
    <s v="DIRECCIÓN SECTOR MOVILIDAD"/>
    <s v="02 - AUDITORIA DE DESEMPEÑO"/>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
    <s v="PROCEDIMIENTO APROBADO"/>
    <s v="PROCEDIMIENTO APROBADO"/>
    <n v="1"/>
    <x v="4"/>
    <d v="2022-01-03T00:00:00"/>
    <d v="2022-05-30T00:00:00"/>
    <s v="CERRADA"/>
    <x v="0"/>
    <m/>
    <m/>
    <x v="2"/>
    <x v="4"/>
    <n v="100"/>
    <n v="100"/>
    <x v="0"/>
    <d v="2022-06-07T00:00:00"/>
    <s v="Nataly Tenjo Vargas"/>
    <s v="7/6/2022: Desde la DAC se realizó seguimiento a la interventoría Transcapital y a la concesión GYP, para aprobar la actualización del procedimiento TE-MA-001 manual de procedimiento de captura de videos en vehículos inmovilizados, como resultado del segui"/>
  </r>
  <r>
    <d v="2021-12-16T00:00:00"/>
    <s v="MOVILIDAD"/>
    <s v="SECRETARIA DISTRITAL DE MOVILIDAD - SDM"/>
    <s v="113"/>
    <n v="2021"/>
    <n v="107"/>
    <s v="3.2.3.1"/>
    <n v="2"/>
    <s v="DIRECCIÓN SECTOR MOVILIDAD"/>
    <s v="02 - AUDITORIA DE DESEMPEÑO"/>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
    <s v="INFORME APROBADO DE INTERVENTORÍA CON COMPONENTE DE VERIFICACIÓN"/>
    <s v="(INFORMES APROBADOS DE INTERVENTORÍA / TOTAL DE INFORMES PRESENTADOS) *100"/>
    <n v="1"/>
    <x v="4"/>
    <d v="2022-06-01T00:00:00"/>
    <d v="2022-12-15T00:00:00"/>
    <m/>
    <x v="1"/>
    <m/>
    <m/>
    <x v="2"/>
    <x v="4"/>
    <n v="100"/>
    <n v="100"/>
    <x v="0"/>
    <d v="2023-01-05T00:00:00"/>
    <s v="Edgar Gonzalez"/>
    <s v="05/01/2023 Desde la Dirección de Atención al ciudadano y la Subdirección de Control de Tránsito y Transporte, se realizó el seguimiento mensual a los informes presentados por la Interventoría de GYP, con respecto al cumplimiento de los lineamientos establ"/>
  </r>
  <r>
    <d v="2021-12-16T00:00:00"/>
    <s v="MOVILIDAD"/>
    <s v="SECRETARIA DISTRITAL DE MOVILIDAD - SDM"/>
    <s v="113"/>
    <n v="2021"/>
    <n v="107"/>
    <s v="3.2.4.1"/>
    <n v="1"/>
    <s v="DIRECCIÓN SECTOR MOVILIDAD"/>
    <s v="02 - AUDITORIA DE DESEMPEÑO"/>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
    <s v="X"/>
    <s v="X"/>
    <m/>
    <s v="EL DOCUMENTO DE LINEAMIENTOS, ESPECIFICACIONES Y ESTRUCTURA DE LA INFORMACIÓN Y DOCUMENTACIÓN DE VEHÍCULOS REMANENTES CON MÁS DE DOS (2) AÑOS DE INMOVILIZACIÓN EN PARQUEADEROS DE LA CONCESIÓN GYP BOGOTÁ SAS, DESACTUALIZADO PARA EL CARGUE DE LA DOCUMENTACI"/>
    <s v="ACTUALIZAR LOS LINEAMIENTOS, ESPECIFICACIONES Y ESTRUCTURA DE LA INFORMACIÓN Y DOCUMENTACIÓN DE VEHÍCULOS REMANENTES CON MÁS DE DOS (2) AÑOS DE INMOVILIZACIÓN EN PARQUEADEROS DE LA CONCESIÓN GYP BOGOTÁ SAS, PARA LA ENTREGA A LA SDM;  INCLUYENDO EL TIEMPO "/>
    <s v="COMUNICACIÓN DIRIGIDA A LA CONCESIÓN SOBRE LA ACTUALIZACIÓN DEL LINEAMIENTO, ENVIADA Y SOCIALIZADA."/>
    <s v="COMUNICACIÓN ENVIADA Y SOCIALIZADA."/>
    <n v="1"/>
    <x v="4"/>
    <d v="2022-01-03T00:00:00"/>
    <d v="2022-07-02T00:00:00"/>
    <s v="CERRADA"/>
    <x v="0"/>
    <m/>
    <m/>
    <x v="2"/>
    <x v="4"/>
    <n v="100"/>
    <n v="100"/>
    <x v="0"/>
    <d v="2022-07-08T00:00:00"/>
    <s v="Nataly Tenjo Vargas"/>
    <s v="8/07/2022: Desde la DAC, se llevó a cabo la actualización de los lineamientos, especificaciones y estructura de la información y documentación para la entrega documental de vehículos remanentes, información que fue enviada a la Interventoría Transcapital "/>
  </r>
  <r>
    <d v="2021-12-16T00:00:00"/>
    <s v="MOVILIDAD"/>
    <s v="SECRETARIA DISTRITAL DE MOVILIDAD - SDM"/>
    <s v="113"/>
    <n v="2021"/>
    <n v="107"/>
    <s v="3.2.4.2"/>
    <n v="1"/>
    <s v="DIRECCIÓN SECTOR MOVILIDAD"/>
    <s v="02 - AUDITORIA DE DESEMPEÑO"/>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x v="4"/>
    <d v="2022-01-03T00:00:00"/>
    <d v="2022-12-15T00:00:00"/>
    <m/>
    <x v="1"/>
    <m/>
    <m/>
    <x v="2"/>
    <x v="4"/>
    <n v="100"/>
    <n v="100"/>
    <x v="0"/>
    <d v="2022-10-07T00:00:00"/>
    <s v="Nataly Tenjo Vargas"/>
    <s v="7/10/2022: Desde la DAC se realizó la gestión correspondiente al solicitar a la Interventoría el fortalecimiento de las herramientas de seguimiento al cumplimiento de lo estipulado en el anexo técnico 7.2 cupos de parqueo. Atendiendo a la solicitud, la In"/>
  </r>
  <r>
    <d v="2021-12-16T00:00:00"/>
    <s v="MOVILIDAD"/>
    <s v="SECRETARIA DISTRITAL DE MOVILIDAD - SDM"/>
    <s v="113"/>
    <n v="2021"/>
    <n v="107"/>
    <s v="3.2.4.2"/>
    <n v="2"/>
    <s v="DIRECCIÓN SECTOR MOVILIDAD"/>
    <s v="02 - AUDITORIA DE DESEMPEÑO"/>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x v="4"/>
    <d v="2022-01-03T00:00:00"/>
    <d v="2022-12-15T00:00:00"/>
    <m/>
    <x v="1"/>
    <m/>
    <m/>
    <x v="2"/>
    <x v="4"/>
    <n v="100"/>
    <n v="100"/>
    <x v="0"/>
    <d v="2023-01-05T00:00:00"/>
    <s v="Edgar Gonzalez"/>
    <s v="05/01/2023 La DAC realizó los seguimientos mensuales correspondientes a: _x000a_1._x0009_La verificación de los documentos presentados por la Concesión GYP de los nuevos predios con los cuales se cubrirá los cupos de parqueo para la vigencia 2022, y _x000a_2._x0009_Solicitud men"/>
  </r>
  <r>
    <d v="2021-12-16T00:00:00"/>
    <s v="MOVILIDAD"/>
    <s v="SECRETARIA DISTRITAL DE MOVILIDAD - SDM"/>
    <s v="113"/>
    <n v="2021"/>
    <n v="107"/>
    <s v="3.2.4.3"/>
    <n v="1"/>
    <s v="DIRECCIÓN SECTOR MOVILIDAD"/>
    <s v="02 - AUDITORIA DE DESEMPEÑO"/>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x v="4"/>
    <d v="2022-01-03T00:00:00"/>
    <d v="2022-12-15T00:00:00"/>
    <m/>
    <x v="1"/>
    <m/>
    <m/>
    <x v="2"/>
    <x v="4"/>
    <n v="100"/>
    <n v="100"/>
    <x v="0"/>
    <d v="2023-01-05T00:00:00"/>
    <s v="Edgar Gonzalez"/>
    <s v="05/01/2023 La DAC realizó los seguimientos mensuales correspondientes a: _x000a_1._x0009_La verificación de los documentos presentados por la Concesión GYP de los nuevos predios con los cuales se cubrirá los cupos de parqueo para la vigencia 2022, y _x000a_2._x0009_Solicitud men"/>
  </r>
  <r>
    <d v="2021-12-16T00:00:00"/>
    <s v="MOVILIDAD"/>
    <s v="SECRETARIA DISTRITAL DE MOVILIDAD - SDM"/>
    <s v="113"/>
    <n v="2021"/>
    <n v="107"/>
    <s v="3.2.5.1"/>
    <n v="1"/>
    <s v="DIRECCIÓN SECTOR MOVILIDAD"/>
    <s v="02 - AUDITORIA DE DESEMPEÑO"/>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x v="26"/>
    <d v="2022-01-03T00:00:00"/>
    <d v="2022-03-15T00:00:00"/>
    <s v="CERRADA"/>
    <x v="0"/>
    <m/>
    <m/>
    <x v="15"/>
    <x v="25"/>
    <n v="100"/>
    <n v="100"/>
    <x v="0"/>
    <d v="2022-04-07T00:00:00"/>
    <s v="Nataly Tenjo Vargas"/>
    <s v="7/04/2022: Se observó acta de la mesa de trabajo entre la Secretaría Distrital de Movilidad y la Secretaría de Hacienda Distrital, el 3 de marzo de 2022, en la cual se trataron los siguientes temas:_x000a_1. Presentación del Plan de Mejoramiento suscrito por la"/>
  </r>
  <r>
    <d v="2022-06-28T00:00:00"/>
    <s v="MOVILIDAD"/>
    <s v="SECRETARIA DISTRITAL DE MOVILIDAD - SDM"/>
    <s v="113"/>
    <n v="2022"/>
    <n v="97"/>
    <s v="3.2.2.1.1"/>
    <n v="1"/>
    <s v="DIRECCIÓN SECTOR MOVILIDAD"/>
    <s v="01 - AUDITORIA DE REGULARIDAD"/>
    <s v="Control Gestión"/>
    <s v="Gasto Público"/>
    <s v="Hallazgo administrativo en atención que las Actas de Inicio de los Contratos de Obra No. 2019-1780, 2019-1781 y 2019-1783, no se suscribieron en los términos establecidos en la CLÁUSULA CUARTA: OBLIGACIONES GENERALES DEL CONTRATISTA."/>
    <s v="X"/>
    <m/>
    <m/>
    <s v="Falta de planeación y coordinación, en los tiempos requeridos para estructurar y dar apertura a los procesos de selección de los Contratistas de Obra y sus respectivas Interventorías."/>
    <s v="Incluir en el anexo técnico y estudio previo de los contratos de señalización el siguiente apartado: Una vez perfeccionado el contrato, el contratista deberá suscribir el acta de inicio en un término no mayor a veinte (20) días calendario"/>
    <s v="Estudios técnicos actualizados para los contratos de señalización"/>
    <s v="Número de contratos de señalización con anexos y estudio actualizados / número de contratos de señalización suscritos"/>
    <n v="1"/>
    <x v="27"/>
    <d v="2022-06-15T00:00:00"/>
    <d v="2023-06-13T00:00:00"/>
    <m/>
    <x v="1"/>
    <m/>
    <m/>
    <x v="1"/>
    <x v="26"/>
    <n v="0"/>
    <n v="0"/>
    <x v="1"/>
    <d v="2023-05-05T00:00:00"/>
    <s v="Guillermo Delgadillo Molano"/>
    <s v="05/05/2023: Los responsables informan que la acción se encuentra en términos de ejecución, para este periodo no se presentan avances  adicionales a los remitidos en meses anteriores, dado que no se suscribieron nuevos contratos  en los cuales se deba apli"/>
  </r>
  <r>
    <d v="2022-06-28T00:00:00"/>
    <s v="MOVILIDAD"/>
    <s v="SECRETARIA DISTRITAL DE MOVILIDAD - SDM"/>
    <s v="113"/>
    <n v="2022"/>
    <n v="97"/>
    <s v="3.2.2.1.2"/>
    <n v="1"/>
    <s v="DIRECCIÓN SECTOR MOVILIDAD"/>
    <s v="01 - AUDITORIA DE REGULARIDAD"/>
    <s v="Control Gestión"/>
    <s v="Gasto Público"/>
    <s v="Hallazgo administrativo porque la SDM no ha realizado una gestión_x000a_eficiente, eficaz y oportuna ante la aseguradora para obtener las indemnizaciones, por el hurto de elementos de señalización, que ascienden a la suma de $477,6 millones"/>
    <s v="X"/>
    <m/>
    <m/>
    <s v="Falta de gestión eficaz y oportuna para obetener la indemnizaciones ante la aseguradora"/>
    <s v="Socializar a los funcionarios de la subdirección envía en lo referente el instructivo de reporte de hurtos"/>
    <s v="Socializar el instructivo de reporte hurtos"/>
    <s v="Socializar el instructivo de reporte hurtos"/>
    <n v="1"/>
    <x v="8"/>
    <d v="2022-06-15T00:00:00"/>
    <d v="2022-09-30T00:00:00"/>
    <s v="CERRADA"/>
    <x v="0"/>
    <m/>
    <m/>
    <x v="4"/>
    <x v="7"/>
    <n v="100"/>
    <n v="100"/>
    <x v="0"/>
    <d v="2022-10-07T00:00:00"/>
    <s v="Nataly Tenjo Vargas"/>
    <s v="7/10/2022: En referencia al instructivo se realizó socialización a la Subdirección de Gestión en Vía el 19 de septiembre. _x000a_Evidencias: - Instructivo para la baja definitiva de bienes por pérdida, hurto, fuerza mayor o caso  fortuito. PA01-PR12-IN02  - Lis"/>
  </r>
  <r>
    <d v="2022-06-28T00:00:00"/>
    <s v="MOVILIDAD"/>
    <s v="SECRETARIA DISTRITAL DE MOVILIDAD - SDM"/>
    <s v="113"/>
    <n v="2022"/>
    <n v="97"/>
    <s v="3.2.2.1.2"/>
    <n v="2"/>
    <s v="DIRECCIÓN SECTOR MOVILIDAD"/>
    <s v="01 - AUDITORIA DE REGULARIDAD"/>
    <s v="Control Gestión"/>
    <s v="Gasto Público"/>
    <s v="Hallazgo administrativo porque la SDM no ha realizado una gestión eficiente, eficaz y oportuna ante la aseguradora para obtener las indemnizaciones, por el hurto de elementos de señalización, que ascienden a la suma de $477,6 millones"/>
    <s v="X"/>
    <m/>
    <m/>
    <s v="Falta de gestión eficaz y oportuna para obetener la indemnizaciones ante la aseguradora"/>
    <s v="Actualizar y socializar el protocolo PM02-PR05-PT01 e incluir el lineamiento formal de entrega de informe de hurtos a la Subdirección Administrativa"/>
    <s v="Protocolo actualizado y socializado"/>
    <s v="Protocolo actualizado y socializado"/>
    <n v="1"/>
    <x v="28"/>
    <d v="2022-06-15T00:00:00"/>
    <d v="2022-12-30T00:00:00"/>
    <m/>
    <x v="1"/>
    <m/>
    <m/>
    <x v="1"/>
    <x v="27"/>
    <n v="100"/>
    <n v="100"/>
    <x v="0"/>
    <d v="2022-12-12T00:00:00"/>
    <s v="Guillermo Delgadillo Molano"/>
    <s v="03/01/2023: la SGM, actualizó el procedimiento PM02-PR05, Intervenciones del Grupo Operativo en Vía, ademas del PM02-PR05-PT01 “Protocolo Operación Gogev&quot; en este se incluyó el numeral 3.5  “reporte hurto, pérdidas y daño de material”, los cuales se encue"/>
  </r>
  <r>
    <d v="2022-06-28T00:00:00"/>
    <s v="MOVILIDAD"/>
    <s v="SECRETARIA DISTRITAL DE MOVILIDAD - SDM"/>
    <s v="113"/>
    <n v="2022"/>
    <n v="97"/>
    <s v="3.2.2.1.3"/>
    <n v="1"/>
    <s v="DIRECCIÓN SECTOR MOVILIDAD"/>
    <s v="01 - AUDITORIA DE REGULARIDAD"/>
    <s v="Control Gestión"/>
    <s v="Gasto Público"/>
    <s v="Hallazgo administrativo porque se utiliza el mismo formato para ingresar al Patio No. 4, los elementos de señalización vial suministrados en el marco de los Contratos de Señalización y para entregar al Grupo Operativo de Gestión en Vía."/>
    <s v="X"/>
    <m/>
    <m/>
    <s v="Desconocimiento del procedimiento de Ingreso de elementos al almacén y sus formatos"/>
    <s v="Socializar a los funcionarios de la subdirección de Señalización, Subdirección de Semaforización, Subdirección de gestión vía e interventorías sobre el procedimiento PA01-PR12 &quot;Procedimiento Gestión de Bienes e Inventarios Ingresos, Egreso y Traslados&quot;"/>
    <s v="Socializar el procedimiento PMO02-PR05-PT01"/>
    <s v="Socializar el procedimiento PMO02-PR05-PT01"/>
    <n v="1"/>
    <x v="8"/>
    <d v="2022-06-15T00:00:00"/>
    <d v="2022-09-30T00:00:00"/>
    <s v="CERRADA"/>
    <x v="0"/>
    <m/>
    <m/>
    <x v="4"/>
    <x v="7"/>
    <n v="100"/>
    <n v="100"/>
    <x v="0"/>
    <d v="2022-10-07T00:00:00"/>
    <s v="Nataly Tenjo Vargas"/>
    <s v="7/10/2022: Se realizó socialización Subdirección de Señalización, Subdirección Gestión en Vía, Subdirección de Semaforización e Interventorias el 13 y 16 de septiembre     Evidencias:   - Listados de asistencia  - Presentación pptx  - pa01-pr12-procedimie"/>
  </r>
  <r>
    <d v="2022-06-28T00:00:00"/>
    <s v="MOVILIDAD"/>
    <s v="SECRETARIA DISTRITAL DE MOVILIDAD - SDM"/>
    <s v="113"/>
    <n v="2022"/>
    <n v="97"/>
    <s v="3.2.2.1.4"/>
    <n v="1"/>
    <s v="DIRECCIÓN SECTOR MOVILIDAD"/>
    <s v="01 - AUDITORIA DE REGULARIDAD"/>
    <s v="Control Gestión"/>
    <s v="Gasto Público"/>
    <s v="Hallazgo administrativo porque la SDM aprobó la póliza del Contrato de Obra de No. 2019-1780, a pesar que la vigencia del amparo de “cumplimiento”, no cumple con el tiempo establecido en el Decreto 1082 de 2015."/>
    <s v="X"/>
    <m/>
    <m/>
    <s v="Debilidad en lo establecido en el Decreto 1082 de 2015, relacionado con la suficiencia de la garantía de cumplimiento."/>
    <s v="Elaborar y socializar memorando semestralmente dirigido a los funcionarios y contratistas de la SDM , en el que se reitere a los supervisores mantener activa la garantía de cumplimiento hasta la liquidación del contrato si fuere el caso de conformidad con"/>
    <s v="Memorando elaborado y socializado"/>
    <s v="Número de memorandos elaborados y socializados"/>
    <n v="2"/>
    <x v="29"/>
    <d v="2022-06-14T00:00:00"/>
    <d v="2023-06-13T00:00:00"/>
    <m/>
    <x v="1"/>
    <m/>
    <m/>
    <x v="9"/>
    <x v="28"/>
    <n v="100"/>
    <n v="100"/>
    <x v="0"/>
    <d v="2023-02-08T00:00:00"/>
    <s v="Wendy Cordoba"/>
    <s v="08/02/2023. El 12 de enero de 2023 la Dirección de Contratación remitió el memorando 202353000005393, dirigido a los funcionarios y contratistas de la SDM , en el que se reiteró a los supervisores mantener activa la garantía de cumplimiento hasta la liqui"/>
  </r>
  <r>
    <d v="2022-06-28T00:00:00"/>
    <s v="MOVILIDAD"/>
    <s v="SECRETARIA DISTRITAL DE MOVILIDAD - SDM"/>
    <s v="113"/>
    <n v="2022"/>
    <n v="97"/>
    <s v="3.2.2.1.4"/>
    <n v="2"/>
    <s v="DIRECCIÓN SECTOR MOVILIDAD"/>
    <s v="01 - AUDITORIA DE REGULARIDAD"/>
    <s v="Control Gestión"/>
    <s v="Gasto Público"/>
    <s v="Hallazgo administrativo porque la SDM aprobó la póliza del Contrato de Obra de No. 2019-1780, a pesar que la vigencia del amparo de “cumplimiento”, no cumple con el tiempo establecido en el Decreto 1082 de 2015."/>
    <s v="X"/>
    <m/>
    <m/>
    <s v="Debilidad en lo establecido en el Decreto 1082 de 2015, relacionado con la suficiencia de la garantía de cumplimiento."/>
    <s v="Incluir una nota o parágrafo, en el acápite de garantías dentro del anexo complementario y la minuta electrónica del contrato, la obligación que le asiste al contratista respecto de mantener las garantías vigentes hasta la liquidación del contrato."/>
    <s v="Anexos complementarios cargados en SECOP II con la nota o parágrafo incluida."/>
    <s v="((Número de anexos complementarios cargados en SECOP II con la inclusión de la nota o parágrafo)/(Número de anexos complementarios cargados en SECOP II))*100"/>
    <n v="1"/>
    <x v="29"/>
    <d v="2022-06-14T00:00:00"/>
    <d v="2022-12-30T00:00:00"/>
    <m/>
    <x v="1"/>
    <m/>
    <m/>
    <x v="9"/>
    <x v="28"/>
    <n v="100"/>
    <n v="100"/>
    <x v="0"/>
    <d v="2023-01-11T00:00:00"/>
    <s v="Wendy Cordoba"/>
    <s v="11/01/2023. De acuerdo a la verificaión realizada, en los procesos publicados durante el mes de diciembre de 2022, se incluyó en el estudio previo, pliego de condiciones o anexo complementario (según correspondía), la obligación que le asiste al contratis"/>
  </r>
  <r>
    <d v="2022-06-28T00:00:00"/>
    <s v="MOVILIDAD"/>
    <s v="SECRETARIA DISTRITAL DE MOVILIDAD - SDM"/>
    <s v="113"/>
    <n v="2022"/>
    <n v="97"/>
    <s v="3.2.2.2.1"/>
    <n v="1"/>
    <s v="DIRECCIÓN SECTOR MOVILIDAD"/>
    <s v="01 - AUDITORIA DE REGULARIDAD"/>
    <s v="Control Gestión"/>
    <s v="Gasto Público"/>
    <s v="Hallazgo administrativo con presunta incidencia disciplinaria y fiscal en cuantía de $32.300.000, porque el Consorcio Movilidad 2019 en el marco del Contrato de Interventoría No. 2019-1799, no pagó al personal los salarios establecidos en la propuesta eco"/>
    <s v="X"/>
    <s v="X"/>
    <s v="X"/>
    <s v="Deficiencias en el control y seguimiento por parte supervisor frente a las obligaciones contractuales"/>
    <s v="Incluir en el Anexo técnico de los contratos de señalización la verificación de los pagos del personal del contratista por parte de la interventoría a través de los parafiscales y de acuerdo con monto y % aprobado como requisito para pago."/>
    <s v="Contratos de señalización suscritos, con anexo técnico modificado."/>
    <s v="Número de contratos de señalización con anexo técnico modificado / número de contratos de señalización suscritos"/>
    <n v="1"/>
    <x v="27"/>
    <d v="2022-06-15T00:00:00"/>
    <d v="2023-06-13T00:00:00"/>
    <m/>
    <x v="1"/>
    <m/>
    <m/>
    <x v="1"/>
    <x v="26"/>
    <n v="0"/>
    <n v="0"/>
    <x v="1"/>
    <d v="2023-05-05T00:00:00"/>
    <s v="Guillermo Delgadillo Molano"/>
    <s v="05/05/2023: Los responsables informan que la acción se encuentra en términos de ejecución, para este periodo no se presentan avances  adicionales a los remitidos en meses anteriores, dado que no se suscribieron nuevos contratos  en los cuales se deba apli"/>
  </r>
  <r>
    <d v="2022-06-28T00:00:00"/>
    <s v="MOVILIDAD"/>
    <s v="SECRETARIA DISTRITAL DE MOVILIDAD - SDM"/>
    <s v="113"/>
    <n v="2022"/>
    <n v="97"/>
    <s v="3.2.2.2.1"/>
    <n v="2"/>
    <s v="DIRECCIÓN SECTOR MOVILIDAD"/>
    <s v="01 - AUDITORIA DE REGULARIDAD"/>
    <s v="Control Gestión"/>
    <s v="Gasto Público"/>
    <s v="Hallazgo administrativo con presunta incidencia disciplinaria y fiscal en cuantía de $32.300.000, porque el Consorcio Movilidad 2019 en el marco del Contrato de Interventoría No. 2019-1799, no pagó al personal los salarios establecidos en la propuesta eco"/>
    <s v="X"/>
    <s v="X"/>
    <s v="X"/>
    <s v="Incumplimiento de la metodología de entrega de elementos deteriorados retirados de la vía."/>
    <s v="Incluir en el anexo técnico para los contratos de interventoria la entrega de la copia de los aportes de seguridad social y parafiscales y el certificado de pago de salarios del personal contratado, firmado por el representante legal o revisor fiscal en e"/>
    <s v="Contratos de interventoría suscritos, con anexo técnico modificado."/>
    <s v="Número de contratos de interventoría con anexos técnico modificado / número de contratos de interventoría suscritos"/>
    <n v="1"/>
    <x v="27"/>
    <d v="2022-06-15T00:00:00"/>
    <d v="2023-06-13T00:00:00"/>
    <m/>
    <x v="1"/>
    <m/>
    <m/>
    <x v="1"/>
    <x v="26"/>
    <n v="0"/>
    <n v="0"/>
    <x v="1"/>
    <d v="2023-05-05T00:00:00"/>
    <s v="Guillermo Delgadillo Molano"/>
    <s v="05/05/2023: Los responsables informan que la acción se encuentra en términos de ejecución, para este periodo no se presentan avances  adicionales a los remitidos en meses anteriores, dado que no se suscribieron nuevos contratos  en los cuales se deba apli"/>
  </r>
  <r>
    <d v="2022-06-28T00:00:00"/>
    <s v="MOVILIDAD"/>
    <s v="SECRETARIA DISTRITAL DE MOVILIDAD - SDM"/>
    <s v="113"/>
    <n v="2022"/>
    <n v="97"/>
    <s v="3.2.2.3.1"/>
    <n v="1"/>
    <s v="DIRECCIÓN SECTOR MOVILIDAD"/>
    <s v="01 - AUDITORIA DE REGULARIDAD"/>
    <s v="Control Gestión"/>
    <s v="Gasto Público"/>
    <s v="Hallazgo administrativo porque el Consorcio SP-Seguridad Vial no entregó oportunamente los elementos de señalización vial al Almacén de la SDM, en el marco del contrato de obra No. 2019-1781."/>
    <s v="X"/>
    <m/>
    <m/>
    <s v="Incumplimiento de la metodología de entrega de elementos deteriorados retirados de la vía."/>
    <s v="Emitir una circular para los contratos de obra actuales e interventoría solicitando la entrega de elementos retirados en vía de manera trimestral"/>
    <s v="Emitir Circular"/>
    <s v="No de circulares emitidas / Total de contratista e interventorías en curso"/>
    <n v="1"/>
    <x v="1"/>
    <d v="2022-06-15T00:00:00"/>
    <d v="2022-12-31T00:00:00"/>
    <m/>
    <x v="1"/>
    <m/>
    <m/>
    <x v="1"/>
    <x v="1"/>
    <n v="100"/>
    <n v="100"/>
    <x v="0"/>
    <d v="2022-10-04T00:00:00"/>
    <s v="Yancy Urbano"/>
    <s v="4/10/2022: Se aporta la Circular N° 17 de septiembre de 2022, con fecha de emisión del 22 de septiembre de 2022, dirigido a la Dirección de Ingeniería de Tránsito, Subdirección de Señalización y Subsecretaria de Gestión de Movilidad con la Directriz entre"/>
  </r>
  <r>
    <d v="2022-06-28T00:00:00"/>
    <s v="MOVILIDAD"/>
    <s v="SECRETARIA DISTRITAL DE MOVILIDAD - SDM"/>
    <s v="113"/>
    <n v="2022"/>
    <n v="97"/>
    <s v="3.2.2.3.2"/>
    <n v="1"/>
    <s v="DIRECCIÓN SECTOR MOVILIDAD"/>
    <s v="01 - AUDITORIA DE REGULARIDAD"/>
    <s v="Control Gestión"/>
    <s v="Gasto Público"/>
    <s v="Hallazgo administrativo porque la SDM no entregó la información de forma correcta y con la oportunidad requerida del formato PA-01-PR12-F02 a la Subdirección de Gestión en vía (Grupo Operativo de Gestión en Vía) con ocasión de la ejecución del Contrato de"/>
    <s v="X"/>
    <m/>
    <m/>
    <s v="Indebida aplicación del procedimiento de entrega de elementos al almacén y de los formatos requeridos."/>
    <s v="Socializar a los funcionarios de la subdirección de Señalización Subdirección en vía e interventorías sobre el procedimiento PA01-PR12 &quot;Procedimiento Gestión de Bienes e Inventarios Ingresos, Egreso y Traslados&quot;"/>
    <s v="Socializar el procedimiento PA01-PR12"/>
    <s v="Socializar el procedimiento PA01-PR12"/>
    <n v="1"/>
    <x v="8"/>
    <d v="2022-06-15T00:00:00"/>
    <d v="2022-09-30T00:00:00"/>
    <s v="CERRADA"/>
    <x v="0"/>
    <m/>
    <m/>
    <x v="4"/>
    <x v="7"/>
    <n v="100"/>
    <n v="100"/>
    <x v="0"/>
    <d v="2022-10-07T00:00:00"/>
    <s v="Nataly Tenjo Vargas"/>
    <s v="7/10/2022: Se realizó socialización Subdirección de Señalización, Subdirección Gestión en Vía, Subdirección de Semaforización e Interventorias el 13 y 16 de septiembre  Evidencias:   - Listados de asistencia  - Presentación pptx  - pa01-pr12-procedimiento"/>
  </r>
  <r>
    <d v="2022-06-28T00:00:00"/>
    <s v="MOVILIDAD"/>
    <s v="SECRETARIA DISTRITAL DE MOVILIDAD - SDM"/>
    <s v="113"/>
    <n v="2022"/>
    <n v="97"/>
    <s v="3.2.2.3.2"/>
    <n v="2"/>
    <s v="DIRECCIÓN SECTOR MOVILIDAD"/>
    <s v="01 - AUDITORIA DE REGULARIDAD"/>
    <s v="Control Gestión"/>
    <s v="Gasto Público"/>
    <s v="Hallazgo administrativo porque la SDM no entregó la información de forma correcta y con la oportunidad requerida del formato PA-01-PR12-F02 a la Subdirección de Gestión en vía (Grupo Operativo de Gestión en Vía) con ocasión de la ejecución del Contrato de"/>
    <s v="X"/>
    <m/>
    <m/>
    <s v="Indebida aplicación del procedimiento de entrega de elementos al almacén y de los formatos requeridos."/>
    <s v="Emitir Comunicación a las Interventorías y contratistas de obra, mencionando el ingreso de los elementos retirados en un plazo máximo de 3 meses"/>
    <s v="Emitir Circular"/>
    <s v="Emitir Circular"/>
    <n v="1"/>
    <x v="1"/>
    <d v="2022-06-15T00:00:00"/>
    <d v="2022-09-30T00:00:00"/>
    <s v="CERRADA"/>
    <x v="0"/>
    <m/>
    <m/>
    <x v="1"/>
    <x v="1"/>
    <n v="100"/>
    <n v="100"/>
    <x v="0"/>
    <d v="2022-10-04T00:00:00"/>
    <s v="Yancy Urbano"/>
    <s v="4/10/2022: Se aporta la Circular N° 17 de septiembre de 2022, con fecha de emisión del 22 de septiembre de 2022, dirigido a la Dirección de Ingeniería de Tránsito, Subdirección de Señalización y Subsecretaria de Gestión de Movilidad con la Directriz entre"/>
  </r>
  <r>
    <d v="2022-06-28T00:00:00"/>
    <s v="MOVILIDAD"/>
    <s v="SECRETARIA DISTRITAL DE MOVILIDAD - SDM"/>
    <s v="113"/>
    <n v="2022"/>
    <n v="97"/>
    <s v="3.2.2.4.1"/>
    <n v="1"/>
    <s v="DIRECCIÓN SECTOR MOVILIDAD"/>
    <s v="01 - AUDITORIA DE REGULARIDAD"/>
    <s v="Control Gestión"/>
    <s v="Gasto Público"/>
    <s v="Hallazgo administrativo, porque la Secretaría Distrital de Movilidad aprobó la póliza de garantía, cuya vigencia no cumplió lo establecido en la Cláusula Décima Cuarta del contrato 2020-2018."/>
    <s v="X"/>
    <m/>
    <m/>
    <s v="Deficiencias en el seguimiento de las modificaciones contractuales por parte de los supervisores."/>
    <s v="Elaborar y socializar semestralmente memorando dirigido a los funcionarios y contratistas de la SDM, en el que se reitere a los supervisores el compromiso de realizar seguimiento y control frente a la actualización de garantías de acuerdo con las modifica"/>
    <s v="Memorando elaborado y socializado"/>
    <s v="Número de memorandos elaborados y socializados"/>
    <n v="2"/>
    <x v="29"/>
    <d v="2022-06-14T00:00:00"/>
    <d v="2023-06-13T00:00:00"/>
    <m/>
    <x v="1"/>
    <m/>
    <m/>
    <x v="9"/>
    <x v="28"/>
    <n v="100"/>
    <n v="100"/>
    <x v="0"/>
    <d v="2023-02-08T00:00:00"/>
    <s v="Wendy Cordoba"/>
    <s v="08/02/2023. El 25 de enero de 2023 la Dirección de Contratación remitió el memorando  No. 202353000014663, dirigido a funcionarios y contratistas de la SDM, en el que se reiteró a los supervisores  el compromiso de realizar seguimiento y control frente a "/>
  </r>
  <r>
    <d v="2022-06-28T00:00:00"/>
    <s v="MOVILIDAD"/>
    <s v="SECRETARIA DISTRITAL DE MOVILIDAD - SDM"/>
    <s v="113"/>
    <n v="2022"/>
    <n v="97"/>
    <s v="3.2.2.4.1"/>
    <n v="2"/>
    <s v="DIRECCIÓN SECTOR MOVILIDAD"/>
    <s v="01 - AUDITORIA DE REGULARIDAD"/>
    <s v="Control Gestión"/>
    <s v="Gasto Público"/>
    <s v="Hallazgo administrativo, porque la Secretaría Distrital de Movilidad aprobó la póliza de garantía, cuya vigencia no cumplió lo establecido en la Cláusula Décima Cuarta del contrato 2020-2018."/>
    <s v="X"/>
    <m/>
    <m/>
    <s v="Deficiencias en el seguimiento de las modificaciones contractuales por parte de los supervisores."/>
    <s v="Revisar, ajustar y socializar el Manual de Supervisión e Interventoría PA05-M03, con el fin de actualizar las responsabilidades de los supervisores e interventores en la vigilancia de los contratos."/>
    <s v="Manual ajustado, publicado en la intranet y socializado."/>
    <s v="Manual ajustado, publicado en la intranet y socializado."/>
    <n v="1"/>
    <x v="29"/>
    <d v="2022-06-14T00:00:00"/>
    <d v="2023-06-13T00:00:00"/>
    <m/>
    <x v="1"/>
    <m/>
    <m/>
    <x v="9"/>
    <x v="28"/>
    <n v="0"/>
    <n v="0"/>
    <x v="1"/>
    <d v="2023-04-12T00:00:00"/>
    <s v="Wendy Cordoba"/>
    <s v="12/04/2023. Los responsables indican que el Manual de Supervisión está en proceso de revisión y ajuste por parte de la Directora de Contratación, como evidencia aportaron el borrador de tal documento con los ajustes y observaciones realizados a la fecha 3"/>
  </r>
  <r>
    <d v="2022-06-28T00:00:00"/>
    <s v="MOVILIDAD"/>
    <s v="SECRETARIA DISTRITAL DE MOVILIDAD - SDM"/>
    <s v="113"/>
    <n v="2022"/>
    <n v="97"/>
    <s v="3.2.2.6.1"/>
    <n v="1"/>
    <s v="DIRECCIÓN SECTOR MOVILIDAD"/>
    <s v="01 - AUDITORIA DE REGULARIDAD"/>
    <s v="Control Gestión"/>
    <s v="Gasto Público"/>
    <s v="Hallazgo administrativo con presunta incidencia disciplinaria por evidentes errores en la planeación del contrato de consultoría SDM-2021-2259"/>
    <s v="X"/>
    <s v="X"/>
    <m/>
    <s v="La evaluación de riesgo en el proceso sólo fue realizada por los estructuradores técnicos del proyecto, careciendo de conocimientos o herramientas para analizar el riesgo de manera integral"/>
    <s v="Realizar la modificación y socialización al manual de contratación en el título &quot;evaluación del riesgo previsible&quot; en el que se determine que será el comité estructurador el encargado de establecer los riesgos previsibles en el proceso de Contratación, en"/>
    <s v="Modificación y socialización Manual"/>
    <s v="Modificación y socialización al manual"/>
    <n v="1"/>
    <x v="30"/>
    <d v="2022-06-14T00:00:00"/>
    <d v="2022-12-31T00:00:00"/>
    <m/>
    <x v="1"/>
    <m/>
    <m/>
    <x v="16"/>
    <x v="29"/>
    <n v="100"/>
    <n v="100"/>
    <x v="0"/>
    <d v="2022-12-15T00:00:00"/>
    <s v="Wendy Cordoba"/>
    <s v="15/12/2022.  De las evidencias aportadas y la revisión en la intranet se pudo observar que el Manual de contratación fue actualizado y formalizado mediante la Resolución 302969 de 2022 “Por la cual se adopta la versión 4.0 del Manual de Contratación, de l"/>
  </r>
  <r>
    <d v="2022-06-28T00:00:00"/>
    <s v="MOVILIDAD"/>
    <s v="SECRETARIA DISTRITAL DE MOVILIDAD - SDM"/>
    <s v="113"/>
    <n v="2022"/>
    <n v="97"/>
    <s v="3.2.2.6.1"/>
    <n v="2"/>
    <s v="DIRECCIÓN SECTOR MOVILIDAD"/>
    <s v="01 - AUDITORIA DE REGULARIDAD"/>
    <s v="Control Gestión"/>
    <s v="Gasto Público"/>
    <s v="Hallazgo administrativo con presunta incidencia disciplinaria por evidentes errores en la planeación del contrato de consultoría SDM-2021-2259"/>
    <s v="X"/>
    <s v="X"/>
    <m/>
    <s v="La evaluación de riesgo en el proceso sólo fue realizada por los estructuradores técnicos del proyecto, careciendo de conocimientos o herramientas para analizar el riesgo de manera integral"/>
    <s v="Realizar una socialización en identificación, análisis y valoración de riesgos contractuales dirigida a los estructuradores y demás partes interesadas en el desarrollo de procesos contractuales de la SPM y sus dependencias."/>
    <s v="Socialización riesgos contractuales"/>
    <s v="Socialización realizada"/>
    <n v="1"/>
    <x v="13"/>
    <d v="2022-06-14T00:00:00"/>
    <d v="2022-12-31T00:00:00"/>
    <m/>
    <x v="1"/>
    <m/>
    <m/>
    <x v="7"/>
    <x v="12"/>
    <n v="100"/>
    <n v="100"/>
    <x v="0"/>
    <d v="2022-10-04T00:00:00"/>
    <s v="Guillermo Delgadillo Molano "/>
    <s v="4/10/2022: Se llevo a cabo socialización sobre &quot;Gestión del Riesgo Contractual&quot; el día 8 de septiembre de 2022 con la participacion de 63 colaboradores de la SPM-DC-SA, en la cual se abordaron los siguientes temas: Gestión del Riesgo Según ISO 31000 08:00"/>
  </r>
  <r>
    <d v="2022-06-28T00:00:00"/>
    <s v="MOVILIDAD"/>
    <s v="SECRETARIA DISTRITAL DE MOVILIDAD - SDM"/>
    <s v="113"/>
    <n v="2022"/>
    <n v="97"/>
    <s v="3.2.2.7.1"/>
    <n v="1"/>
    <s v="DIRECCIÓN SECTOR MOVILIDAD"/>
    <s v="01 - AUDITORIA DE REGULARIDAD"/>
    <s v="Control Gestión"/>
    <s v="Gasto Público"/>
    <s v="Hallazgo administrativo con presunta incidencia disciplinaria y fiscal por falta de gestión fiscal efectiva del cobro, que llevó a la prescripción de cartera por valor de $ 494.378.182, decretada por la SDM a 273 multas por infracciones de tránsito, media"/>
    <s v="X"/>
    <s v="X"/>
    <s v="X"/>
    <s v="Controles insuficientes sobre la cartera de cobro coactivo."/>
    <s v="Revisar, ajustar y socializar el Procedimiento de Cobro Coactivo PA05-PR03 respecto a la implementación de un tablero de control, a fin de efectuar el análisis y seguimiento de la cartera a cargo de la Dirección de Gestión de Cobro."/>
    <s v="Procedimiento ajustado, publicado en la intranet y socializado."/>
    <s v="Procedimiento ajustado, publicado en la intranet y socializado."/>
    <n v="1"/>
    <x v="31"/>
    <d v="2022-06-14T00:00:00"/>
    <d v="2022-10-31T00:00:00"/>
    <m/>
    <x v="1"/>
    <m/>
    <m/>
    <x v="9"/>
    <x v="30"/>
    <n v="100"/>
    <n v="100"/>
    <x v="0"/>
    <d v="2022-11-09T00:00:00"/>
    <s v="Wendy Cordoba"/>
    <s v="09/11/2022.  En el mes de octubre  se revisó, ajustó, publicó y socializó el procedimiento de cobro coactivo PA05-PR03 versión 4,0 respecto a la implementación de un tablero de control el cual quedó con el código PA05-PR03-F02, con fin de efectuar el anál"/>
  </r>
  <r>
    <d v="2022-06-28T00:00:00"/>
    <s v="MOVILIDAD"/>
    <s v="SECRETARIA DISTRITAL DE MOVILIDAD - SDM"/>
    <s v="113"/>
    <n v="2022"/>
    <n v="97"/>
    <s v="3.2.2.7.1"/>
    <n v="2"/>
    <s v="DIRECCIÓN SECTOR MOVILIDAD"/>
    <s v="01 - AUDITORIA DE REGULARIDAD"/>
    <s v="Control Gestión"/>
    <s v="Gasto Público"/>
    <s v="Hallazgo administrativo con presunta incidencia disciplinaria y fiscal por falta de gestión fiscal efectiva del cobro, que llevó a la prescripción de cartera por valor de $ 494.378.182, decretada por la SDM a 273 multas por infracciones de tránsito, media"/>
    <s v="X"/>
    <s v="X"/>
    <s v="X"/>
    <s v="Controles insuficientes sobre la cartera de cobro coactivo."/>
    <s v="Diseñar e implementar un tablero de control para el análisis y seguimiento de la cartera de acuerdo a los lineamientos establecido en el PA05-M01 Manual de Cobro Coactivo de la Secretaria Distrital de Movilidad."/>
    <s v="Tablero de control"/>
    <s v="Tablero de control diseñado e implementado"/>
    <n v="1"/>
    <x v="31"/>
    <d v="2022-06-14T00:00:00"/>
    <d v="2022-12-31T00:00:00"/>
    <m/>
    <x v="1"/>
    <m/>
    <m/>
    <x v="9"/>
    <x v="30"/>
    <n v="100"/>
    <n v="100"/>
    <x v="0"/>
    <d v="2022-12-15T00:00:00"/>
    <s v="Wendy Cordoba"/>
    <s v="15/12/2022. Se realizó el diseño y se implementó un tablero de control para el análisis y seguimiento de la cartera, el mismo fue adoptado dentro del procedimiento de Cobro Coactivo PA05-PR03 V4.0 identificado con el siguiente código “PA05-PR03-F02 TABLER"/>
  </r>
  <r>
    <d v="2022-06-28T00:00:00"/>
    <s v="MOVILIDAD"/>
    <s v="SECRETARIA DISTRITAL DE MOVILIDAD - SDM"/>
    <s v="113"/>
    <n v="2022"/>
    <n v="97"/>
    <s v="3.2.2.7.2"/>
    <n v="1"/>
    <s v="DIRECCIÓN SECTOR MOVILIDAD"/>
    <s v="01 - AUDITORIA DE REGULARIDAD"/>
    <s v="Control Gestión"/>
    <s v="Gasto Público"/>
    <s v="Hallazgo administrativo con presunta incidencia disciplinaria, porque la gestión de cobro de cartera de la SDM es antieconómica, inoportuna e ineficiente"/>
    <s v="X"/>
    <s v="X"/>
    <m/>
    <s v="Falta de control y seguimiento a la informacion reportada por SICON en el tema de cartera."/>
    <s v="Diseñar e implementar un tablero de control para el análisis y seguimiento de la cartera a cargo de la Dirección de Gestión de Cobro , con el fin de realizar una gestión oportuna y efeciente de la misma."/>
    <s v="Tablero de control"/>
    <s v="Tablero de control diseñado e implementado"/>
    <n v="1"/>
    <x v="31"/>
    <d v="2022-06-14T00:00:00"/>
    <d v="2022-12-31T00:00:00"/>
    <m/>
    <x v="1"/>
    <m/>
    <m/>
    <x v="9"/>
    <x v="30"/>
    <n v="100"/>
    <n v="100"/>
    <x v="0"/>
    <d v="2022-12-15T00:00:00"/>
    <s v="Wendy Cordoba"/>
    <s v="15/12/2022. Se realizó el diseño y se implementó un tablero de control para el análisis y seguimiento de la cartera, el mismo fue adoptado dentro del procedimiento de Cobro Coactivo PA05-PR03 V4.0 identificado con el siguiente código “PA05-PR03-F02 TABLER"/>
  </r>
  <r>
    <d v="2022-06-28T00:00:00"/>
    <s v="MOVILIDAD"/>
    <s v="SECRETARIA DISTRITAL DE MOVILIDAD - SDM"/>
    <s v="113"/>
    <n v="2022"/>
    <n v="97"/>
    <s v="3.2.2.7.3"/>
    <n v="1"/>
    <s v="DIRECCIÓN SECTOR MOVILIDAD"/>
    <s v="01 - AUDITORIA DE REGULARIDAD"/>
    <s v="Control Gestión"/>
    <s v="Gasto Público"/>
    <s v="Hallazgo administrativo con presunta incidencia disciplinaria, porque las “actas de entrega de requerimientos” del contrato de transacción suscrito el 22/06/2018 durante la ejecución del Anexo No 10 del contrato interadministrativo No. 2012-1188 no dan cu"/>
    <s v="X"/>
    <s v="X"/>
    <m/>
    <s v="Debilidad en el seguimiento y control en la documentación de la ejecución del contrato de transacción de fecha 22 de junio de 2018 - anexo 10/ contrato interadministrativo marco 2012 - 1188, relacionado con la solicitud de requerimientos y sus entregables"/>
    <s v="Solicitar a la interventoría la actualización del formato de solicitud de requerimientos utilizado por la ETB, el cual debe ser aprobado por la SDM."/>
    <s v="Solicitud y aprobación del formato actualizado de la solicitud de requerimientos"/>
    <s v="Formato aprobado"/>
    <n v="1"/>
    <x v="32"/>
    <d v="2022-07-01T00:00:00"/>
    <d v="2022-12-12T00:00:00"/>
    <m/>
    <x v="1"/>
    <m/>
    <m/>
    <x v="17"/>
    <x v="31"/>
    <n v="100"/>
    <n v="100"/>
    <x v="0"/>
    <d v="2023-01-05T00:00:00"/>
    <s v="Edgar Gonzalez"/>
    <s v="05/01/2023 El 28 de septiembre se realizó una mesa de trabajo con la interventoría y servidores de la DIATT con el fin de revisar el formato de solicitud de requerimientos la cual quedo aprobada y registrada en el acta de reunión y el 30 de septiembre se "/>
  </r>
  <r>
    <d v="2022-06-28T00:00:00"/>
    <s v="MOVILIDAD"/>
    <s v="SECRETARIA DISTRITAL DE MOVILIDAD - SDM"/>
    <s v="113"/>
    <n v="2022"/>
    <n v="97"/>
    <s v="3.2.2.7.3"/>
    <n v="2"/>
    <s v="DIRECCIÓN SECTOR MOVILIDAD"/>
    <s v="01 - AUDITORIA DE REGULARIDAD"/>
    <s v="Control Gestión"/>
    <s v="Gasto Público"/>
    <s v="Hallazgo administrativo con presunta incidencia disciplinaria, porque las “actas de entrega de requerimientos” del contrato de transacción suscrito el 22/06/2018 durante la ejecución del Anexo No 10 del contrato interadministrativo No. 2012-1188 no dan cu"/>
    <s v="X"/>
    <s v="X"/>
    <m/>
    <s v="Debilidad en el seguimiento y control en la documentación de la ejecución del contrato de transacción de fecha 22 de junio de 2018 - anexo 10/ contrato interadministrativo marco 2012 - 1188, relacionado con la solicitud de requerimientos y sus entregables"/>
    <s v="Realizar seguimiento trimestral del tablero de control donde se almacena la información de los requerimientos realizados a la ETB."/>
    <s v="Seguimiento trimestral a los requerimientos realizados a la ETB, a través del tablero de control"/>
    <s v="(Nº de seguimientos trimestrales realizados / Nº de seguimientos planeados)*100"/>
    <n v="1"/>
    <x v="32"/>
    <d v="2022-07-01T00:00:00"/>
    <d v="2023-06-13T00:00:00"/>
    <m/>
    <x v="1"/>
    <m/>
    <m/>
    <x v="17"/>
    <x v="31"/>
    <n v="0"/>
    <n v="0"/>
    <x v="1"/>
    <d v="2023-05-12T00:00:00"/>
    <s v="Edwin Fernando Beltrán"/>
    <s v="12/05/2023: Periódicamente se realiza el seguimiento a los requerimientos solicitados por la entidad al operador_x000a_tecnológico; por medio del archivo en Excel donde se registra cada uno de estos requerimientos y que a la vez alimentan el Tablero de Control."/>
  </r>
  <r>
    <d v="2022-06-28T00:00:00"/>
    <s v="MOVILIDAD"/>
    <s v="SECRETARIA DISTRITAL DE MOVILIDAD - SDM"/>
    <s v="113"/>
    <n v="2022"/>
    <n v="97"/>
    <s v="3.2.2.7.3"/>
    <n v="3"/>
    <s v="DIRECCIÓN SECTOR MOVILIDAD"/>
    <s v="01 - AUDITORIA DE REGULARIDAD"/>
    <s v="Control Gestión"/>
    <s v="Gasto Público"/>
    <s v="Hallazgo administrativo con presunta incidencia disciplinaria, porque las “actas de entrega de requerimientos” del contrato de transacción suscrito el 22/06/2018 durante la ejecución del Anexo No 10 del contrato interadministrativo No. 2012-1188 no dan cu"/>
    <s v="X"/>
    <s v="X"/>
    <m/>
    <s v="Debilidad en el seguimiento y control en la documentación de la ejecución del contrato de transacción de fecha 22 de junio de 2018 - anexo 10/ contrato interadministrativo marco 2012 - 1188, relacionado con la solicitud de requerimientos y sus entregables"/>
    <s v="Crear e implementar repositorio virtual donde se almacenen los requerimientos y sus soportes de ejecución."/>
    <s v="Repositorio virtual creado e implementado."/>
    <s v="Repositorio creado e implementado."/>
    <n v="1"/>
    <x v="33"/>
    <d v="2022-06-14T00:00:00"/>
    <d v="2022-12-31T00:00:00"/>
    <m/>
    <x v="1"/>
    <m/>
    <m/>
    <x v="18"/>
    <x v="32"/>
    <n v="100"/>
    <n v="100"/>
    <x v="0"/>
    <d v="2022-01-10T00:00:00"/>
    <s v="Yancy Urbano/Edgar Gonzalez"/>
    <s v="10/01/2023- De acuerdo a solicitud e cierre de la acción realiza creación del repositorio virtual para almacenar los requerimientos solicitados a ETB donde se realiza el cargue de los PDF de los requerimientos solicitados por la SDM a ETB desde el 01 de j"/>
  </r>
  <r>
    <d v="2022-06-28T00:00:00"/>
    <s v="MOVILIDAD"/>
    <s v="SECRETARIA DISTRITAL DE MOVILIDAD - SDM"/>
    <s v="113"/>
    <n v="2022"/>
    <n v="97"/>
    <s v="3.2.2.7.4"/>
    <n v="1"/>
    <s v="DIRECCIÓN SECTOR MOVILIDAD"/>
    <s v="01 - AUDITORIA DE REGULARIDAD"/>
    <s v="Control Gestión"/>
    <s v="Gasto Público"/>
    <s v="Hallazgo administrativo, por cuanto la SDM no tenía archivada una (1) cotización de dos (2) mencionadas en las respuestas de requerimientos del ejercicio auditor, lo que denota debilidades en la gestión documental de la entidad. ......."/>
    <s v="X"/>
    <m/>
    <m/>
    <s v="Desconocimiento de la Gestión documental y del proceso contractual por parte de los funcionarios y contratistas de las dependencias involucradas."/>
    <s v="Solicitar a la Dirección de contratación y a la Subdirección Administrativa, socialización sobre la publicación de documentos de la Gestión Contractual y hasta el cierre de la totalidad del proceso de contratación en Secop I y II para las dependencias inv"/>
    <s v="Solicitudes de socialización"/>
    <s v="Solicitudes de socialización realizadas"/>
    <n v="2"/>
    <x v="32"/>
    <d v="2022-07-01T00:00:00"/>
    <d v="2022-12-31T00:00:00"/>
    <m/>
    <x v="1"/>
    <m/>
    <m/>
    <x v="17"/>
    <x v="31"/>
    <n v="100"/>
    <n v="100"/>
    <x v="0"/>
    <d v="2023-01-05T00:00:00"/>
    <s v="Edgar Gonzalez"/>
    <s v="05/01/2023 Se socialización del proceso de Contratación el 19/12/2022, con los servidores de las dependencias de DIATT, SF, OTICS, evidencia en la lista de asistencia con la evaluación_x000a_Se observó la capacitación Gestión Documental Documentos Contratación,"/>
  </r>
  <r>
    <d v="2022-06-28T00:00:00"/>
    <s v="MOVILIDAD"/>
    <s v="SECRETARIA DISTRITAL DE MOVILIDAD - SDM"/>
    <s v="113"/>
    <n v="2022"/>
    <n v="97"/>
    <s v="3.3.1.1.1"/>
    <n v="1"/>
    <s v="DIRECCIÓN SECTOR MOVILIDAD"/>
    <s v="01 - AUDITORIA DE REGULARIDAD"/>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Realizar conciliación trimestral entre las dependencias mediante el diligenciamiento del formato de conciliación contable establecido en el Sistema de Gestión de Calidad."/>
    <s v="Número de conciliaciones de cuentas contables realizadas"/>
    <s v="(Número de formatos de conciliación diligenciados en el periodo / Total de conciliaciones programadas en el periodo)*100"/>
    <n v="1"/>
    <x v="34"/>
    <d v="2022-07-01T00:00:00"/>
    <d v="2023-02-28T00:00:00"/>
    <m/>
    <x v="1"/>
    <m/>
    <m/>
    <x v="4"/>
    <x v="33"/>
    <n v="100"/>
    <n v="100"/>
    <x v="0"/>
    <d v="2023-03-07T00:00:00"/>
    <s v="Nataly Tenjo Vargas"/>
    <s v="7/03/2023: Como avance en el cumplimiento de las acciones definidas en el plan de mejoramiento se realizaron las conciliaciones a las siguientes cuentas contables:_x000a_Cuenta 131101 (Pico y placa solidario): Como avance del cumplimiento de la acción del plan "/>
  </r>
  <r>
    <d v="2022-06-28T00:00:00"/>
    <s v="MOVILIDAD"/>
    <s v="SECRETARIA DISTRITAL DE MOVILIDAD - SDM"/>
    <s v="113"/>
    <n v="2022"/>
    <n v="97"/>
    <s v="3.3.1.1.1"/>
    <n v="2"/>
    <s v="DIRECCIÓN SECTOR MOVILIDAD"/>
    <s v="01 - AUDITORIA DE REGULARIDAD"/>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Realizar trimestralmente mesas de trabajo de revisión y depuración de saldos de la cuenta contable 131101 Tasas."/>
    <s v="Número de mesas de trabajo realizadas"/>
    <s v="(Número de mesas trabajo realizadas en el periodo/ Total de mesas de trabajo programadas en el periodo)*100"/>
    <n v="1"/>
    <x v="35"/>
    <d v="2022-07-01T00:00:00"/>
    <d v="2023-02-28T00:00:00"/>
    <m/>
    <x v="1"/>
    <m/>
    <m/>
    <x v="4"/>
    <x v="34"/>
    <n v="100"/>
    <n v="100"/>
    <x v="0"/>
    <d v="2023-02-07T00:00:00"/>
    <s v="Nataly Tenjo Vargas"/>
    <s v="7/02/2023: En cumplimiento de la acción se tiene lo siguiente:_x000a_Tasas: a. Pico y placa solidario: Durante el tercer trimestre de 2022, en lo referente a la tasa pico y placa solidario se realizaron dos (2) mesas de trabajo entre la Subdirección de Transpor"/>
  </r>
  <r>
    <d v="2022-06-28T00:00:00"/>
    <s v="MOVILIDAD"/>
    <s v="SECRETARIA DISTRITAL DE MOVILIDAD - SDM"/>
    <s v="113"/>
    <n v="2022"/>
    <n v="97"/>
    <s v="3.3.1.1.1"/>
    <n v="3"/>
    <s v="DIRECCIÓN SECTOR MOVILIDAD"/>
    <s v="01 - AUDITORIA DE REGULARIDAD"/>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Elaborar y ejecutar cronograma de depuración de los rubros contables de acuerdos de pago y sanciones."/>
    <s v="Cronograma depuración de los rubros contables elaborado y ejecutado."/>
    <s v="(Cronograma depuración de rubros contables elaborado y ejecutado / Cronograma de depuración de rubros contables planificado)*100"/>
    <n v="1"/>
    <x v="36"/>
    <d v="2022-07-01T00:00:00"/>
    <d v="2023-02-28T00:00:00"/>
    <m/>
    <x v="1"/>
    <m/>
    <m/>
    <x v="4"/>
    <x v="33"/>
    <n v="100"/>
    <n v="100"/>
    <x v="0"/>
    <d v="2023-02-07T00:00:00"/>
    <s v="Nataly Tenjo Vargas"/>
    <s v="7/02/2023: En cumplimiento de la acción se tiene lo siguiente:_x000a_-Cuenta contable 131102001002 Acuerdos de Pago: Referente a la cartera de acuerdos de pago se llevó a cabo el Comité Técnico de Sostenibilidad Contable el pasado 28 de octubre, en el cual la D"/>
  </r>
  <r>
    <d v="2022-06-28T00:00:00"/>
    <s v="MOVILIDAD"/>
    <s v="SECRETARIA DISTRITAL DE MOVILIDAD - SDM"/>
    <s v="113"/>
    <n v="2022"/>
    <n v="97"/>
    <s v="3.3.1.1.1"/>
    <n v="4"/>
    <s v="DIRECCIÓN SECTOR MOVILIDAD"/>
    <s v="01 - AUDITORIA DE REGULARIDAD"/>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Elaborar y divulgar un instructivo que defina la manera como las dependencias deben reportar los hechos económicos que afectan los estados financieros."/>
    <s v="Instructivo de reporte de hechos económicos elaborado y divulgado"/>
    <s v="Instructivo elaborado y divulgado"/>
    <n v="1"/>
    <x v="16"/>
    <d v="2022-07-01T00:00:00"/>
    <d v="2022-09-30T00:00:00"/>
    <m/>
    <x v="1"/>
    <m/>
    <m/>
    <x v="4"/>
    <x v="14"/>
    <n v="100"/>
    <n v="100"/>
    <x v="0"/>
    <d v="2022-10-07T00:00:00"/>
    <s v="Nataly Tenjo Vargas"/>
    <s v="7/10/2022: En cumplimiento de la acción definida en el plan de mejoramiento, se elaboró, publicó y divulgó el “Instructivo conciliación cartera ingresos no tributarios”, código: PA03-PR02-IN03 del 23 de septiembre de 2022. Este documento hace parte del pr"/>
  </r>
  <r>
    <d v="2022-06-28T00:00:00"/>
    <s v="MOVILIDAD"/>
    <s v="SECRETARIA DISTRITAL DE MOVILIDAD - SDM"/>
    <s v="113"/>
    <n v="2022"/>
    <n v="97"/>
    <s v="3.3.1.1.2"/>
    <n v="1"/>
    <s v="DIRECCIÓN SECTOR MOVILIDAD"/>
    <s v="01 - AUDITORIA DE REGULARIDAD"/>
    <s v="Control Financiero"/>
    <s v="Estados Financieros"/>
    <s v="Hallazgo administrativo por diferencias entre el saldo reportado en los Estados Financieros y los cálculos detallados reportados por la SDM, falta de conciliación entre dependencias y falta de información en las notas a los estados financieros, de la cuen"/>
    <s v="X"/>
    <m/>
    <m/>
    <s v="Entrega del reporte de deterioro de cuentas por cobrar por parte de la dependencia responsable fuera de los términos requeridos, lo que no permite al área contable la oportunidad en la revisión."/>
    <s v="Elaborar y calcular el deterioro de cuentas por cobrar por parte de las dependencias generadoras de cartera con el fin de remitirlo oportunamente a la Subdirección Financiera para su respectivo registro contable, antes del décimo quinto día hábil del año "/>
    <s v="Reporte de deterioro de cuentas por cobrar elaborado y remitido"/>
    <s v="Reporte elaborado y remitido en el periodo"/>
    <n v="1"/>
    <x v="37"/>
    <d v="2022-07-01T00:00:00"/>
    <d v="2023-01-31T00:00:00"/>
    <m/>
    <x v="1"/>
    <m/>
    <m/>
    <x v="9"/>
    <x v="35"/>
    <n v="100"/>
    <n v="100"/>
    <x v="0"/>
    <d v="2023-02-08T00:00:00"/>
    <s v="Wendy Cordoba"/>
    <s v="08/02/2023. Se evidenció que la Dirección de Gestión de Cobro realizó el cálculo del deterioro de cartera de la vigencia 2022, el mismo contiene el deterioro por solicitud, esto es, lo registrado en SICON y lo que no está registrado en SICON del área de c"/>
  </r>
  <r>
    <d v="2022-06-28T00:00:00"/>
    <s v="MOVILIDAD"/>
    <s v="SECRETARIA DISTRITAL DE MOVILIDAD - SDM"/>
    <s v="113"/>
    <n v="2022"/>
    <n v="97"/>
    <s v="3.3.1.1.2"/>
    <n v="2"/>
    <s v="DIRECCIÓN SECTOR MOVILIDAD"/>
    <s v="01 - AUDITORIA DE REGULARIDAD"/>
    <s v="Control Financiero"/>
    <s v="Estados Financieros"/>
    <s v="Hallazgo administrativo por diferencias entre el saldo reportado en los Estados Financieros y los cálculos detallados reportados por la SDM, falta de conciliación entre dependencias y falta de información en las notas a los estados financieros, de la cuen"/>
    <s v="X"/>
    <m/>
    <m/>
    <s v="Ausencia de conciliación de los saldos por concepto de deterioro acumulado de cuentas por cobrar entre la Subdirección Financiera y la Dirección de Gestión de Cobro."/>
    <s v="Revisar el reporte anual del deterioro de cuentas por cobrar entre las dependencias generadoras de cartera y la Subdirección Financiera, con el fin de verificar la información suministrada."/>
    <s v="Número de actas de mesas de trabajo de revisión del deterioro de las cuentas por cobrar elaboradas"/>
    <s v="(Número de actas de mesas de trabajo de deterioro de cuentas por cobrar elaboradas en el periodo / Total mesas de trabajo de deterioro de cuentas por cobrar programadas en el periodo)*100"/>
    <n v="1"/>
    <x v="38"/>
    <d v="2023-01-23T00:00:00"/>
    <d v="2023-02-28T00:00:00"/>
    <m/>
    <x v="1"/>
    <m/>
    <m/>
    <x v="4"/>
    <x v="36"/>
    <n v="100"/>
    <n v="100"/>
    <x v="0"/>
    <d v="2023-03-07T00:00:00"/>
    <s v="Guillermo Delgadillo Molano / Nataly Tenjo Vargas"/>
    <s v="7/03/2023: Posterior a la remisión por parte de la Dirección de Gestión de Cobro del reporte del deterioro de cuentas por cobrar, determinado en la acción 1 del presente hallazgo, la Subdirección Financiera toma en cuenta dichos reportes y procede al regi"/>
  </r>
  <r>
    <d v="2022-06-28T00:00:00"/>
    <s v="MOVILIDAD"/>
    <s v="SECRETARIA DISTRITAL DE MOVILIDAD - SDM"/>
    <s v="113"/>
    <n v="2022"/>
    <n v="97"/>
    <s v="3.3.1.1.3"/>
    <n v="1"/>
    <s v="DIRECCIÓN SECTOR MOVILIDAD"/>
    <s v="01 - AUDITORIA DE REGULARIDAD"/>
    <s v="Control Financiero"/>
    <s v="Estados Financieros"/>
    <s v="Hallazgo administrativo por diferencias entre los valores reportados en los actos administrativos aprobados por la SDM y los registros contables e incorrecta contabilización, de la baja en cuentas por cobrar vigencia 2021."/>
    <s v="X"/>
    <m/>
    <m/>
    <s v="Ausencia de seguimiento oportuno al registro contable de actos administrativos que dan de baja cuentas por cobrar."/>
    <s v="Realizar mesas de trabajo con las dependencias involucradas en el proceso de saneamiento contable para determinar si hubo diferencias entre lo aprobado para saneamiento y lo efectivamente aplicado, validando el anexo de aplicación indicado en la Resolució"/>
    <s v="Número de actas de mesas de trabajo elaboradas"/>
    <s v="(Número de actas de mesas de trabajo elaboradas en el periodo / Total mesas de trabajo programadas en el periodo)*100"/>
    <n v="1"/>
    <x v="36"/>
    <d v="2022-07-01T00:00:00"/>
    <d v="2023-02-28T00:00:00"/>
    <m/>
    <x v="1"/>
    <m/>
    <m/>
    <x v="4"/>
    <x v="33"/>
    <n v="100"/>
    <n v="100"/>
    <x v="0"/>
    <d v="2023-02-07T00:00:00"/>
    <s v="Nataly Tenjo Vargas"/>
    <s v="7/02/2023: Con respecto a la acción definida en el plan de mejoramiento, el pasado 28 de octubre de 2022 se realizó Comité Técnico de Sostenibilidad Contable en el cual se aprobó la propuesta de depuración presentada por la Dirección de Gestión de Cobro._x000a_"/>
  </r>
  <r>
    <d v="2022-06-28T00:00:00"/>
    <s v="MOVILIDAD"/>
    <s v="SECRETARIA DISTRITAL DE MOVILIDAD - SDM"/>
    <s v="113"/>
    <n v="2022"/>
    <n v="97"/>
    <s v="3.3.1.1.3"/>
    <n v="2"/>
    <s v="DIRECCIÓN SECTOR MOVILIDAD"/>
    <s v="01 - AUDITORIA DE REGULARIDAD"/>
    <s v="Control Financiero"/>
    <s v="Estados Financieros"/>
    <s v="Hallazgo administrativo por diferencias entre los valores reportados en los actos administrativos aprobados por la SDM y los registros contables e incorrecta contabilización, de la baja en cuentas por cobrar vigencia 2021."/>
    <s v="X"/>
    <m/>
    <m/>
    <s v="Inadecuado registro contable de la baja en cuentas por cobrar."/>
    <s v="Realizar el ajuste contable relacionado con la baja de cuentas de acuerdo con el Manual de Política Contable."/>
    <s v="Ajuste contable de baja de cuentas elaborado"/>
    <s v="Comprobante contable de baja de cuentas por cobrar elaborado."/>
    <n v="1"/>
    <x v="16"/>
    <d v="2022-07-01T00:00:00"/>
    <d v="2022-09-30T00:00:00"/>
    <m/>
    <x v="1"/>
    <m/>
    <m/>
    <x v="4"/>
    <x v="14"/>
    <n v="100"/>
    <n v="100"/>
    <x v="0"/>
    <d v="2022-10-07T00:00:00"/>
    <s v="Nataly Tenjo Vargas"/>
    <s v="7/10/2022: Para dar cumplimiento a la acción definida en el plan de mejoramiento, el pasado 30 de agosto de 2022 se realizó ajuste contable consistente en registrar en la cuenta 138614001 “Deterioro por prescripciones comparendos” y en la 138614002 “Deter"/>
  </r>
  <r>
    <d v="2022-06-28T00:00:00"/>
    <s v="MOVILIDAD"/>
    <s v="SECRETARIA DISTRITAL DE MOVILIDAD - SDM"/>
    <s v="113"/>
    <n v="2022"/>
    <n v="97"/>
    <s v="3.3.1.1.3"/>
    <n v="3"/>
    <s v="DIRECCIÓN SECTOR MOVILIDAD"/>
    <s v="01 - AUDITORIA DE REGULARIDAD"/>
    <s v="Control Financiero"/>
    <s v="Estados Financieros"/>
    <s v="Hallazgo administrativo por diferencias entre los valores reportados en los actos administrativos aprobados por la SDM y los registros contables e incorrecta contabilización, de la baja en cuentas por cobrar vigencia 2021."/>
    <s v="X"/>
    <m/>
    <m/>
    <s v="Ausencia de seguimiento oportuno al registro contable de actos administrativos que dan de baja cuentas por cobrar."/>
    <s v="Generar anexo de aplicación a las Resoluciones de depuración el cual se presentará ante el Comité de Sostenibilidad Contable con el fin de informar las diferencias entre lo aprobado para saneamiento y lo efectivamente aplicado."/>
    <s v="Número de anexos de aplicación presentados ante el Comité de Sostenibilidad Contable"/>
    <s v="Número anexos de aplicación presentados ante el Comité de Sostenibilidad Contable / Número de Resoluciones de depuraciones de cartera realizadas durante el periodo) *100"/>
    <n v="1"/>
    <x v="39"/>
    <d v="2022-07-01T00:00:00"/>
    <d v="2023-02-28T00:00:00"/>
    <m/>
    <x v="1"/>
    <m/>
    <m/>
    <x v="19"/>
    <x v="37"/>
    <n v="100"/>
    <n v="100"/>
    <x v="0"/>
    <d v="2023-03-08T00:00:00"/>
    <s v="Guillermo Delgadillo Molano / Nataly Tenjo Vargas"/>
    <s v="7/03/2023: Con respecto a la acción definida en el plan de mejoramiento,  una vez realizada la depuración de acuerdos de pago,  conforme a las metodologías estipuladas se realizó el anexo de aplicación de depuración de cartera acuerdos de pago; en el mes "/>
  </r>
  <r>
    <d v="2022-06-28T00:00:00"/>
    <s v="MOVILIDAD"/>
    <s v="SECRETARIA DISTRITAL DE MOVILIDAD - SDM"/>
    <s v="113"/>
    <n v="2022"/>
    <n v="97"/>
    <s v="3.3.1.1.4"/>
    <n v="1"/>
    <s v="DIRECCIÓN SECTOR MOVILIDAD"/>
    <s v="01 - AUDITORIA DE REGULARIDAD"/>
    <s v="Control Financiero"/>
    <s v="Estados Financieros"/>
    <s v="Hallazgo administrativo por falta de evaluación de la evidencia de deterioro, vida útil y método de depreciación, y diferencias en la información relativa a la depreciación acumulada de los bienes de uso público en servicio"/>
    <s v="X"/>
    <m/>
    <m/>
    <s v="Ausencia de información documentada que de cuenta de la revisión de la vida útil de los bienes de uso público en servicio."/>
    <s v="Realizar actualización del documento &quot;Actualización para la medición inicial de los bienes de uso público del sistema semafórico de la ciudad de Bogotá&quot;, para su aplicación en la medición posterior."/>
    <s v="Documento medición inicial y posterior de bienes de uso público elaborado y comunicado"/>
    <s v="Documento elaborado y comunicado"/>
    <n v="1"/>
    <x v="40"/>
    <d v="2022-07-01T00:00:00"/>
    <d v="2022-11-30T00:00:00"/>
    <m/>
    <x v="1"/>
    <m/>
    <m/>
    <x v="13"/>
    <x v="38"/>
    <n v="100"/>
    <n v="100"/>
    <x v="0"/>
    <d v="2022-12-07T00:00:00"/>
    <s v="Nataly Tenjo Vargas_x000a_"/>
    <s v="7/12/2022: En cumplimiento de la acción definida en el plan de mejoramiento y producto de la actualización del documento &quot;Actualización para la medición inicial de los bienes de uso público del sistema semafórico de la ciudad de Bogotá&quot;, se elaboró y publ"/>
  </r>
  <r>
    <d v="2022-06-28T00:00:00"/>
    <s v="MOVILIDAD"/>
    <s v="SECRETARIA DISTRITAL DE MOVILIDAD - SDM"/>
    <s v="113"/>
    <n v="2022"/>
    <n v="97"/>
    <s v="3.3.1.1.4"/>
    <n v="2"/>
    <s v="DIRECCIÓN SECTOR MOVILIDAD"/>
    <s v="01 - AUDITORIA DE REGULARIDAD"/>
    <s v="Control Financiero"/>
    <s v="Estados Financieros"/>
    <s v="Hallazgo administrativo por falta de evaluación de la evidencia de deterioro, vida útil y método de depreciación, y diferencias en la información relativa a la depreciación acumulada de los bienes de uso público en servicio"/>
    <s v="X"/>
    <m/>
    <m/>
    <s v="Ausencia de conciliación de los saldos correspondientes a la depreciación acumulada de bienes de uso público, entre el área contable y de almacén."/>
    <s v="Realizar mesas de trabajo mensuales entre la Subdirección Administrativa y la Subdirección Financiera con el fin de validar el calculo correcto de la depreciación del sistema de información, previo al reporte a la Subdirección Financiera para el registro "/>
    <s v="Número de actas de mesas de trabajo de validación de bases de datos de depreciación realizadas."/>
    <s v="(Número de actas de mesas de trabajo elaboradas en el periodo / Total mesas de trabajo programadas en el periodo)*100"/>
    <n v="1"/>
    <x v="41"/>
    <d v="2022-07-01T00:00:00"/>
    <d v="2023-01-16T00:00:00"/>
    <m/>
    <x v="1"/>
    <m/>
    <m/>
    <x v="4"/>
    <x v="39"/>
    <n v="100"/>
    <n v="100"/>
    <x v="0"/>
    <d v="2023-01-06T00:00:00"/>
    <s v="Nataly Tenjo Vargas"/>
    <s v="6/01/2023: En cumplimiento de la acción definida en el plan de mejoramiento, se han desarrollado mesas de trabajo internas en la Secretaría Distrital de Movilidad, entre las áreas técnicas, operativas y administrativas; con la finalidad de definir, establ"/>
  </r>
  <r>
    <d v="2022-06-28T00:00:00"/>
    <s v="MOVILIDAD"/>
    <s v="SECRETARIA DISTRITAL DE MOVILIDAD - SDM"/>
    <s v="113"/>
    <n v="2022"/>
    <n v="97"/>
    <s v="3.3.1.1.4"/>
    <n v="3"/>
    <s v="DIRECCIÓN SECTOR MOVILIDAD"/>
    <s v="01 - AUDITORIA DE REGULARIDAD"/>
    <s v="Control Financiero"/>
    <s v="Estados Financieros"/>
    <s v="Hallazgo administrativo por falta de evaluación de la evidencia de deterioro, vida útil y método de depreciación, y diferencias en la información relativa a la depreciación acumulada de los bienes de uso público en servicio"/>
    <s v="X"/>
    <m/>
    <m/>
    <s v="Falta de claridad con respecto a la normatividad aplicable a los bienes de uso público entre entidades distritales."/>
    <s v="Realizar consulta a la Secretaria Distrital de Hacienda referente a la normatividad aplicable para el deterioro de bienes de uso público en las entidades del sector central en el Distrito Capital."/>
    <s v="Solicitud concepto normatividad aplicable al deterioro de bienes de uso público elaborado y enviado"/>
    <s v="Oficio de solicitud elaborado y enviado en el periodo."/>
    <n v="1"/>
    <x v="42"/>
    <d v="2022-07-01T00:00:00"/>
    <d v="2022-10-31T00:00:00"/>
    <m/>
    <x v="1"/>
    <m/>
    <m/>
    <x v="4"/>
    <x v="40"/>
    <n v="100"/>
    <n v="100"/>
    <x v="0"/>
    <d v="2022-10-07T00:00:00"/>
    <s v="Nataly Tenjo Vargas"/>
    <s v="7/10/2022: En cumplimiento de la acción definida en el plan de mejoramiento, se remitió Oficio con radicado SDM No. 202261208266631 del 01 de septiembre de 2022, dirigido a la Secretaría Distrital de Hacienda, con respecto a la consulta sobre el método de"/>
  </r>
  <r>
    <d v="2022-06-28T00:00:00"/>
    <s v="MOVILIDAD"/>
    <s v="SECRETARIA DISTRITAL DE MOVILIDAD - SDM"/>
    <s v="113"/>
    <n v="2022"/>
    <n v="97"/>
    <s v="3.3.1.2.1"/>
    <n v="1"/>
    <s v="DIRECCIÓN SECTOR MOVILIDAD"/>
    <s v="01 - AUDITORIA DE REGULARIDAD"/>
    <s v="Control Financiero"/>
    <s v="Estados Financieros"/>
    <s v="Hallazgo administrativo por error en el registro contable de la Resolución No. 87445 de 2021 proceso No. 2011-00410 Id. 675958"/>
    <s v="X"/>
    <m/>
    <m/>
    <s v="Falta de verificación y análisis oportuno de los actos administrativos, con antelación al reconocimiento contable de los hechos económicos."/>
    <s v="Efectuar los registros correspondientes a los recobros contemplados en las Resoluciones que ordenan el pago de sentencias emitidas durante el periodo."/>
    <s v="Número de Resoluciones de pago que ordenan recobro registradas contablemente"/>
    <s v="(Número de Resoluciones de pago registradas contablemente con orden de recobro/ Total de Resoluciones de pago que ordenan recobro a la Dirección de Representación Judicial)*100"/>
    <n v="1"/>
    <x v="43"/>
    <d v="2022-07-01T00:00:00"/>
    <d v="2023-02-28T00:00:00"/>
    <m/>
    <x v="1"/>
    <m/>
    <m/>
    <x v="4"/>
    <x v="41"/>
    <n v="100"/>
    <n v="100"/>
    <x v="0"/>
    <d v="2023-01-06T00:00:00"/>
    <s v="Nataly Tenjo Vargas"/>
    <s v="6/01/2023: En cumplimiento de la acción definida en el plan de mejoramiento, se procedió a verificar y realizar el registro contable de la obligación económica de las Entidades Ministerio de Defensa- Policía Nacional, Departamento del Tolima y Departament"/>
  </r>
  <r>
    <d v="2022-06-28T00:00:00"/>
    <s v="MOVILIDAD"/>
    <s v="SECRETARIA DISTRITAL DE MOVILIDAD - SDM"/>
    <s v="113"/>
    <n v="2022"/>
    <n v="97"/>
    <s v="3.3.1.2.1"/>
    <n v="2"/>
    <s v="DIRECCIÓN SECTOR MOVILIDAD"/>
    <s v="01 - AUDITORIA DE REGULARIDAD"/>
    <s v="Control Financiero"/>
    <s v="Estados Financieros"/>
    <s v="Hallazgo administrativo por error en el registro contable de la Resolución No. 87445 de 2021 proceso No. 2011-00410 Id. 675958"/>
    <s v="X"/>
    <m/>
    <m/>
    <s v="Falta de verificación y análisis oportuno de los actos administrativos, con antelación al reconocimiento contable de los hechos económicos."/>
    <s v="Realizar ajuste contable en cuentas por cobrar relacionado con recobro a realizar al Departamento del Tolima y Policía Nacional."/>
    <s v="Ajuste contable en cuentas por cobrar relacionado con recobro a realizar"/>
    <s v="Comprobante contable de cuentas por cobrar elaborado"/>
    <n v="1"/>
    <x v="16"/>
    <d v="2022-07-01T00:00:00"/>
    <d v="2022-07-31T00:00:00"/>
    <m/>
    <x v="1"/>
    <m/>
    <m/>
    <x v="4"/>
    <x v="14"/>
    <n v="100"/>
    <n v="100"/>
    <x v="0"/>
    <d v="2022-08-05T00:00:00"/>
    <s v="Nataly Tenjo Vargas"/>
    <s v="5/08/2022: En cumplimiento a la acción definida en el plan de mejoramiento, la Subdirección Financiera realizó ajuste contable en las cuentas por cobrar, relacionado con recobro al Departamento del Tolima y Policía Nacional, reconociendo el hecho económic"/>
  </r>
  <r>
    <d v="2022-06-28T00:00:00"/>
    <s v="MOVILIDAD"/>
    <s v="SECRETARIA DISTRITAL DE MOVILIDAD - SDM"/>
    <s v="113"/>
    <n v="2022"/>
    <n v="97"/>
    <s v="3.3.1.6.1"/>
    <n v="1"/>
    <s v="DIRECCIÓN SECTOR MOVILIDAD"/>
    <s v="01 - AUDITORIA DE REGULARIDAD"/>
    <s v="Control Financiero"/>
    <s v="Estados Financieros"/>
    <s v="Hallazgo administrativo por falta de depuración contable de los rubros Recursos entregados en administración, Recursos a favor de terceros y Recursos Recibidos en Administración."/>
    <s v="X"/>
    <m/>
    <m/>
    <s v="Ausencia de depuración periódica de algunas partidas contables por falta de comunicación oportuna y efectiva entre las dependencias que generan información con destino a los estados financieros de la entidad."/>
    <s v="Elaborar y ejecutar cronograma de depuración contable de los rubros recursos entregados en administración, recursos a favor de terceros y recursos recibidos en administración."/>
    <s v="Cronograma depuración de rubros contables elaborado y ejecutado"/>
    <s v="(Cronograma depuración de rubros contables elaborado y ejecutado / Cronograma de depuración de rubros contables planificado)*100"/>
    <n v="1"/>
    <x v="16"/>
    <d v="2022-07-01T00:00:00"/>
    <d v="2023-02-28T00:00:00"/>
    <m/>
    <x v="1"/>
    <m/>
    <m/>
    <x v="4"/>
    <x v="14"/>
    <n v="100"/>
    <n v="100"/>
    <x v="0"/>
    <d v="2023-03-07T00:00:00"/>
    <s v="Nataly Tenjo Vargas"/>
    <s v="7/03/2023: Como cumplimiento de la acción definida en el plan de mejoramiento, se elaboró cronograma de depuración contable para los rubros recursos entregados en administración, recursos a favor de terceros y recursos recibidos en administración, a conti"/>
  </r>
  <r>
    <d v="2022-06-28T00:00:00"/>
    <s v="MOVILIDAD"/>
    <s v="SECRETARIA DISTRITAL DE MOVILIDAD - SDM"/>
    <s v="113"/>
    <n v="2022"/>
    <n v="97"/>
    <s v="3.3.1.7.1"/>
    <n v="1"/>
    <s v="DIRECCIÓN SECTOR MOVILIDAD"/>
    <s v="01 - AUDITORIA DE REGULARIDAD"/>
    <s v="Control Financiero"/>
    <s v="Estados Financieros"/>
    <s v="Hallazgo administrativo por diferencias presentadas en el aplicativo Bogotá Consolida - operaciones recíprocas de la SDM"/>
    <s v="X"/>
    <m/>
    <m/>
    <s v="Falta de control en la verificación, seguimiento, conciliación y comunicación oportuna con las entidades que reportan operaciones recíprocas realizadas con la SDM."/>
    <s v="Realizar trimestralmente seguimiento a las partidas conciliatorias a través de comunicaciones, correos electrónicos y página web y respuestas emitidas por las entidades que tienen operaciones recíprocas con la SDM."/>
    <s v="Número de comunicaciones con entidades que tienen operaciones recíprocas con la SDM, elaboradas."/>
    <s v="(Número de oficios y/o correos enviados a las entidades que tienen operaciones reciprocas con la SDM en el periodo / Total de entidades que tienen operaciones reciprocas con la SDM)*100"/>
    <n v="1"/>
    <x v="16"/>
    <d v="2022-07-01T00:00:00"/>
    <d v="2023-02-28T00:00:00"/>
    <m/>
    <x v="1"/>
    <m/>
    <m/>
    <x v="4"/>
    <x v="14"/>
    <n v="100"/>
    <n v="100"/>
    <x v="0"/>
    <d v="2023-03-07T00:00:00"/>
    <s v="Nataly Tenjo Vargas"/>
    <s v="7/03/2023: En cumplimiento de la acción definida en el plan de mejoramiento, con respecto a las entidades con saldos recíprocos con la SDM, durante el tercer y cuarto trimestre de 2022 se realizaron las siguientes actividades; sobre las cuales en el enlac"/>
  </r>
  <r>
    <d v="2022-06-28T00:00:00"/>
    <s v="MOVILIDAD"/>
    <s v="SECRETARIA DISTRITAL DE MOVILIDAD - SDM"/>
    <s v="113"/>
    <n v="2022"/>
    <n v="97"/>
    <s v="3.3.1.7.1"/>
    <n v="2"/>
    <s v="DIRECCIÓN SECTOR MOVILIDAD"/>
    <s v="01 - AUDITORIA DE REGULARIDAD"/>
    <s v="Control Financiero"/>
    <s v="Estados Financieros"/>
    <s v="Hallazgo administrativo por diferencias presentadas en el aplicativo Bogotá Consolida - operaciones recíprocas de la SDM"/>
    <s v="X"/>
    <m/>
    <m/>
    <s v="Ausencia de un procedimiento e instructivo adoptado en el sistema de gestión de calidad de ha SDM para el reconocimiento contable y conciliación de las operaciones recíprocas."/>
    <s v="Elaborar y comunicar el procedimiento o instructivo para el reconocimiento y conciliación de operaciones recíprocas."/>
    <s v="Procedimiento o instructivo para el reconocimiento y conciliación de operaciones reciprocas."/>
    <s v="Procedimiento o instructivo elaborado y comunicado"/>
    <n v="1"/>
    <x v="16"/>
    <d v="2022-07-01T00:00:00"/>
    <d v="2022-12-31T00:00:00"/>
    <m/>
    <x v="1"/>
    <m/>
    <m/>
    <x v="4"/>
    <x v="14"/>
    <n v="100"/>
    <n v="100"/>
    <x v="0"/>
    <d v="2022-10-07T00:00:00"/>
    <s v="Nataly Tenjo Vargas"/>
    <s v="7/10/2022: En cumplimiento de la acción definida en el plan de mejoramiento, se elaboró, publicó y comunicó el “Instructivo de conciliación de operaciones reciprocas”, código: PA03-PR02-IN02, de igual forma, el “Formato de conciliación de operaciones reci"/>
  </r>
  <r>
    <d v="2022-06-28T00:00:00"/>
    <s v="MOVILIDAD"/>
    <s v="SECRETARIA DISTRITAL DE MOVILIDAD - SDM"/>
    <s v="113"/>
    <n v="2022"/>
    <n v="97"/>
    <s v="3.3.4.3.1"/>
    <n v="1"/>
    <s v="DIRECCIÓN SECTOR MOVILIDAD"/>
    <s v="01 - AUDITORIA DE REGULARIDAD"/>
    <s v="Control Financiero"/>
    <s v="Gestión Presupuestal"/>
    <s v="Hallazgo administrativo por la falta de gestión en la ejecución de los recursos apropiados por diferentes conceptos presupuestales."/>
    <s v="X"/>
    <m/>
    <m/>
    <s v="Bajo seguimiento a la ejecución de los recursos y giros realizados."/>
    <s v="Realizar seguimientos mensuales a los compromisos y giros de la SDM."/>
    <s v="Informes de Seguimiento"/>
    <s v="(Número de informes de seguimiento realizados / Numero de seguimientos programados)*100"/>
    <n v="1"/>
    <x v="20"/>
    <d v="2022-07-01T00:00:00"/>
    <d v="2022-12-31T00:00:00"/>
    <m/>
    <x v="1"/>
    <m/>
    <m/>
    <x v="4"/>
    <x v="18"/>
    <n v="100"/>
    <n v="100"/>
    <x v="0"/>
    <d v="2023-01-06T00:00:00"/>
    <s v="Guillermo Delgadillo Molano / Nataly Tenjo Vargas"/>
    <s v="06/01/2023 NT:    En el marco de la acción definida en el Plan de Mejoramiento Institucional, la citada acción tiene como responsables los ordenadores del gasto, no obstante, teniendo en cuenta que el hallazgo hace parte del informe final de auditoría de "/>
  </r>
  <r>
    <d v="2022-06-28T00:00:00"/>
    <s v="MOVILIDAD"/>
    <s v="SECRETARIA DISTRITAL DE MOVILIDAD - SDM"/>
    <s v="113"/>
    <n v="2022"/>
    <n v="97"/>
    <s v="3.3.4.7.1"/>
    <n v="1"/>
    <s v="DIRECCIÓN SECTOR MOVILIDAD"/>
    <s v="01 - AUDITORIA DE REGULARIDAD"/>
    <s v="Control Financiero"/>
    <s v="Gestión Presupuestal"/>
    <s v="Hallazgo administrativo porque las cifras reflejadas en el PAC difieren de los reportes generados por el aplicativo BOGDATA. "/>
    <s v="X"/>
    <m/>
    <m/>
    <s v="Falencias en el aplicativo BogData que generan que las cifras no se muestren conciliadas en la ejecución presupuestal y en el PAC."/>
    <s v="Realizar seguimiento mensual de los movimientos presupuestales que se ejecuten con el área de PAC, con el fin de conciliar las cifras que fueron sujetas de traslados."/>
    <s v="Número de movimientos presupuestales conciliados en el módulo de PAC"/>
    <s v="(Número de actos administrativos de traslados o reducciones conciliados en módulo de PAC / Total de actos administrativos de traslados o reducciones comunicados a la Subdirección Financiera) * 100"/>
    <n v="1"/>
    <x v="16"/>
    <d v="2022-07-01T00:00:00"/>
    <d v="2023-05-31T00:00:00"/>
    <m/>
    <x v="1"/>
    <m/>
    <m/>
    <x v="4"/>
    <x v="14"/>
    <n v="100"/>
    <n v="100"/>
    <x v="0"/>
    <d v="2023-03-07T00:00:00"/>
    <s v="Nataly Tenjo Vargas"/>
    <s v="7/03/2023: En cumplimiento de la acción definida en el plan de mejoramiento se ha realizado mensualmente el seguimiento de los traslados presupuestales entre conceptos de gasto, los cuales están debidamente conciliados con presupuesto y PAC._x000a_En el enlace "/>
  </r>
  <r>
    <d v="2022-10-03T00:00:00"/>
    <s v="MOVILIDAD"/>
    <s v="SECRETARIA DISTRITAL DE MOVILIDAD - SDM"/>
    <n v="113"/>
    <n v="2022"/>
    <n v="100"/>
    <s v="3.2.1"/>
    <n v="1"/>
    <s v="DIRECCIÓN SECTOR MOVILIDAD"/>
    <s v="02 - DESEMPEÑO"/>
    <s v="Control Gestión"/>
    <s v="Gasto Público"/>
    <s v="Hallazgo administrativo con presunta incidencia disciplinaria y fiscal por falta de gestión de cobro, que llevó a la prescripción de cartera por valor de $5.106.254.077, decretada por la SDM a 11.025 multas por infracciones de tránsito que corresponden a "/>
    <s v="X"/>
    <s v="X"/>
    <s v="X"/>
    <s v="Debilidad en la gestión de cobro  de los acuerdos de pago dentro de los términos de ley para la recuperación de cartera. "/>
    <s v="Diseñar e implementar un tablero de control para el análisis y seguimiento de los acuerdos de pago a cargo de la Dirección de Gestión de Cobro, generando alertas diarias con el fin de realizar una gestión oportuna y eficiente de la misma."/>
    <s v="Tablero de control"/>
    <s v="Tablero de control diseñado e implementado"/>
    <n v="1"/>
    <x v="31"/>
    <d v="2022-09-22T00:00:00"/>
    <d v="2022-12-30T00:00:00"/>
    <m/>
    <x v="1"/>
    <m/>
    <m/>
    <x v="9"/>
    <x v="30"/>
    <n v="100"/>
    <n v="100"/>
    <x v="0"/>
    <d v="2023-01-11T00:00:00"/>
    <s v="Wendy Cordoba"/>
    <s v="11/01/2023.  En el mes de diciembre la DGC diseñó e implementó un tablero de control para el tema de acuerdos de pago, el cual, permite la generación de alertas diarias lo que facilita realizar una gestión oportuna y eficiente de la misma disponible en el"/>
  </r>
  <r>
    <d v="2022-10-03T00:00:00"/>
    <s v="MOVILIDAD"/>
    <s v="SECRETARIA DISTRITAL DE MOVILIDAD - SDM"/>
    <n v="113"/>
    <n v="2022"/>
    <n v="100"/>
    <s v="3.2.1"/>
    <n v="2"/>
    <s v="DIRECCIÓN SECTOR MOVILIDAD"/>
    <s v="02 - DESEMPEÑO"/>
    <s v="15/12/2022. De acuerdo a lo informado por los responsables se llevaron a cabo mesas técnicas  en el mes de noviembre y se presentaron algunos avances y criterios que se solicitaron incluir al tablero de control, a fin de que quede robusto:  1. incluir cam"/>
    <s v="Gasto Público"/>
    <s v="Hallazgo administrativo con presunta incidencia disciplinaria y fiscal por falta de gestión de cobro, que llevó a la prescripción de cartera por valor de $5.106.254.077, decretada por la SDM a 11.025 multas por infracciones de tránsito que corresponden a "/>
    <s v="X"/>
    <s v="X"/>
    <s v="X"/>
    <s v="Debilidad en la gestión de cobro de los acuerdos de pago dentro de los términos de ley para la recuperación de cartera. "/>
    <s v="Realizar seguimiento mensual de las alertas de acuerdos de pago proximas a prescribir, versus las gestiones persuasivas adelantadas."/>
    <s v="Seguimientos mensuales"/>
    <s v="Seguimientos efectuados /seguimientos programados*100%"/>
    <n v="6"/>
    <x v="31"/>
    <d v="2022-09-22T00:00:00"/>
    <d v="2023-04-30T00:00:00"/>
    <m/>
    <x v="1"/>
    <m/>
    <m/>
    <x v="9"/>
    <x v="30"/>
    <n v="0"/>
    <n v="0"/>
    <x v="0"/>
    <d v="2023-05-15T00:00:00"/>
    <s v="Wendy Cordoba"/>
    <s v="15/05/2023. El 02 de mayo de 2023 se llevó a cabo mesa de seguimiento de las alertas de acuerdos de pago próximas a prescribir, versus las gestiones persuasivas adelantadas,  la cual contó con la presencia de 8 personas (contratistas y funcionarios de la "/>
  </r>
  <r>
    <d v="2022-10-03T00:00:00"/>
    <s v="MOVILIDAD"/>
    <s v="SECRETARIA DISTRITAL DE MOVILIDAD - SDM"/>
    <n v="113"/>
    <n v="2022"/>
    <n v="100"/>
    <s v="3.2.1"/>
    <n v="3"/>
    <s v="DIRECCIÓN SECTOR MOVILIDAD"/>
    <s v="02 - DESEMPEÑO"/>
    <s v="Control Gestión"/>
    <s v="Gasto Público"/>
    <s v="Hallazgo administrativo con presunta incidencia disciplinaria y fiscal por falta de gestión de cobro, que llevó a la prescripción de cartera por valor de $5.106.254.077, decretada por la SDM a 11.025 multas por infracciones de tránsito que corresponden a "/>
    <s v="X"/>
    <s v="X"/>
    <s v="X"/>
    <s v="Debilidad en la gestión de cobro de los acuerdos de pago dentro de los términos de ley para la recuperación de cartera. "/>
    <s v="Actualizar las bases de datos respecto a la información de ubicabilidad de los deudores en el sistema de información contravencional, teniendo en cuenta el requerimiento mensual 25416 emitido por la ETB, para efectos de realizar una gestión de cobro oport"/>
    <s v="Bases de datos de información de ubicabilidad"/>
    <s v="Bases de datos de información de ubicabilidad actualizadas"/>
    <n v="1"/>
    <x v="31"/>
    <d v="2022-09-22T00:00:00"/>
    <d v="2023-04-30T00:00:00"/>
    <m/>
    <x v="1"/>
    <m/>
    <m/>
    <x v="9"/>
    <x v="30"/>
    <n v="100"/>
    <n v="100"/>
    <x v="0"/>
    <d v="2022-12-15T00:00:00"/>
    <s v="Wendy Cordoba"/>
    <s v="15/12/2022. Se realizó la actualización de las bases de datos resultados de la consulta a CIFIN, esta base corresponde a los embargos decretados por parte de la Dirección en el mes de noviembre y tiene como característica que las obligaciones tienen un pr"/>
  </r>
  <r>
    <d v="2022-10-03T00:00:00"/>
    <s v="MOVILIDAD"/>
    <s v="SECRETARIA DISTRITAL DE MOVILIDAD - SDM"/>
    <n v="113"/>
    <n v="2022"/>
    <n v="100"/>
    <s v="3.2.1"/>
    <n v="4"/>
    <s v="DIRECCIÓN SECTOR MOVILIDAD"/>
    <s v="02 - DESEMPEÑO"/>
    <s v="Control Gestión"/>
    <s v="Gasto Público"/>
    <s v="Hallazgo administrativo con presunta incidencia disciplinaria y fiscal por falta de gestión de cobro, que llevó a la prescripción de cartera por valor de $5.106.254.077, decretada por la SDM a 11.025 multas por infracciones de tránsito que corresponden a "/>
    <s v="X"/>
    <s v="X"/>
    <s v="X"/>
    <s v="Debilidad en la gestión de cobro de los acuerdos de pago dentro de los términos de ley para la recuperación de cartera. "/>
    <s v="Realizar informes mensuales que contengan el estudio estadístico del comportamiento de la imposición, gestión de cobro y recaudo, el cual de cuenta de la efectividad de la gestión."/>
    <s v="Informes mensuales"/>
    <s v="Informes realizados / Informes programados * 100%"/>
    <n v="6"/>
    <x v="31"/>
    <d v="2022-09-22T00:00:00"/>
    <d v="2023-04-30T00:00:00"/>
    <m/>
    <x v="1"/>
    <m/>
    <m/>
    <x v="9"/>
    <x v="30"/>
    <n v="0"/>
    <n v="0"/>
    <x v="0"/>
    <d v="2023-05-15T00:00:00"/>
    <s v="Wendy Cordoba"/>
    <s v="15/05/2023.En el mes de abril de 2023, se elaboró el informe mensual  respecto al  estudio estadístico del comportamiento de la imposición, gestión de cobro, recaudo y acuerdos de pago y la efectividad de la gestión. Como evidencia se allegó el archivo de"/>
  </r>
  <r>
    <d v="2023-04-01T00:00:00"/>
    <s v="MOVILIDAD"/>
    <s v="SECRETARIA DISTRITAL DE MOVILIDAD - SDM"/>
    <n v="113"/>
    <n v="2022"/>
    <n v="106"/>
    <s v="3.3.1.1 "/>
    <n v="1"/>
    <s v="DIRECCIÓN SECTOR MOVILIDAD"/>
    <s v="02- AUDITORIA DE DESEMPEÑO"/>
    <s v="Control Gestión"/>
    <s v="Gestión Contractual"/>
    <s v="Hallazgo administrativo con presunta incidencia disciplinaria porque la SDM incumplió con el deber de analizar y verificar de manera adecuada los documentos allegados por el contratista “Consorcio Distrito Capital” al cual se le había adjudicado el contra"/>
    <s v="X"/>
    <s v="X"/>
    <m/>
    <s v="Posible desconocimiento de las cláusulas legales respecto a la veracidad de los documentos aportados"/>
    <s v="Realizar la actualización del documento del proceso de contratación, en la cual se reitere una declaración expresa de los posibles proponentes respecto a la veracidad de los documentos allegados y de su responsabilidad"/>
    <s v="Documento de contratación actualizado"/>
    <s v="Documento de contratación actualizado"/>
    <n v="1"/>
    <x v="29"/>
    <d v="2022-12-23T00:00:00"/>
    <d v="2023-04-30T00:00:00"/>
    <m/>
    <x v="1"/>
    <m/>
    <m/>
    <x v="9"/>
    <x v="28"/>
    <n v="0"/>
    <n v="0"/>
    <x v="0"/>
    <d v="2023-05-15T00:00:00"/>
    <s v="Wendy Cordoba"/>
    <s v="15/05/2023. En el mes de abril , La Dirección de Contratación actualizó y formalizó en el Sistema Integrado de Gestión SIG el modelo de carta de presentación de la propuesta, en el cual se reiteró una declaración expresa de los posibles proponentes respec"/>
  </r>
  <r>
    <d v="2023-04-01T00:00:00"/>
    <s v="MOVILIDAD"/>
    <s v="SECRETARIA DISTRITAL DE MOVILIDAD - SDM"/>
    <n v="113"/>
    <n v="2022"/>
    <n v="106"/>
    <s v="3.3.1.1"/>
    <n v="2"/>
    <s v="DIRECCIÓN SECTOR MOVILIDAD"/>
    <s v="02- AUDITORIA DE DESEMPEÑO"/>
    <s v="Control Gestión"/>
    <s v="Gestión Contractual"/>
    <s v="Hallazgo administrativo con presunta incidencia disciplinaria porque la SDM incumplió con el deber de analizar y verificar de manera adecuada los documentos allegados por el contratista “Consorcio Distrito Capital” al cual se le había adjudicado el contra"/>
    <s v="X"/>
    <s v="X"/>
    <m/>
    <s v="Posible desconocimiento de las cláusulas legales respecto a la veracidad de los documentos aportados"/>
    <s v="Publicar y socializar el documento actualizado del proceso de contratación en la Secretaría Distrital de Movilidad"/>
    <s v="Publicación y socialización realizadas"/>
    <s v="Publicación y socialización realizadas"/>
    <n v="1"/>
    <x v="29"/>
    <d v="2022-12-23T00:00:00"/>
    <d v="2023-04-30T00:00:00"/>
    <m/>
    <x v="1"/>
    <m/>
    <m/>
    <x v="9"/>
    <x v="28"/>
    <n v="0"/>
    <n v="0"/>
    <x v="0"/>
    <d v="2023-05-15T00:00:00"/>
    <s v="Wendy Cordoba"/>
    <s v="15/05/2023. En el mes de abril la Dirección de Contratación publicó en la intranet el modelo de carta de presentación de la propuesta actualizado y formalizado. De igual forma, se socializó a funcionarios y contratistas de la SDM mediante el memorando 202"/>
  </r>
  <r>
    <d v="2023-04-01T00:00:00"/>
    <s v="MOVILIDAD"/>
    <s v="SECRETARIA DISTRITAL DE MOVILIDAD - SDM"/>
    <n v="113"/>
    <n v="2022"/>
    <n v="106"/>
    <s v="3.3.2.2"/>
    <n v="1"/>
    <s v="DIRECCIÓN SECTOR MOVILIDAD"/>
    <s v="02- AUDITORIA DE DESEMPEÑO"/>
    <s v="Control Gestión"/>
    <s v="Gestión Contractual"/>
    <s v="Hallazgo administrativo con presunta incidencia disciplinaria porque el Consorcio MYSV- OINCO no implementó el Plan de Calidad, incumpliendo lo establecido en el Contrato de Obra No. 2021-2020."/>
    <s v="X"/>
    <s v="X"/>
    <m/>
    <s v="Posible desconocimiento de los diferentes contratistas frente a las obligaciones derivadas del plan de calidad"/>
    <s v="Emitir una comunicación a las interventorías, donde se solicite incorporar el seguimiento al plan de calidad en el informe mensual"/>
    <s v="Comunicación emitida"/>
    <s v="Comunicación emitida"/>
    <n v="1"/>
    <x v="1"/>
    <d v="2022-12-23T00:00:00"/>
    <d v="2023-04-30T00:00:00"/>
    <m/>
    <x v="1"/>
    <m/>
    <m/>
    <x v="1"/>
    <x v="1"/>
    <n v="100"/>
    <n v="100"/>
    <x v="0"/>
    <d v="2023-05-05T00:00:00"/>
    <s v="Guillermo Delgadillo Molano"/>
    <s v="05/05/2023: Mediante memorando DIT 202331000117273 del 05/05/203 solicitó cierre de la accion, para lo cual se adjuntó como soporte de la ejecucion de la acción comunicaciones a las interventorias solicitando el cumplimiento de: “Incorporar el seguimiento"/>
  </r>
  <r>
    <d v="2023-04-01T00:00:00"/>
    <s v="MOVILIDAD"/>
    <s v="SECRETARIA DISTRITAL DE MOVILIDAD - SDM"/>
    <n v="113"/>
    <n v="2022"/>
    <n v="106"/>
    <s v="3.3.2.2"/>
    <n v="2"/>
    <s v="DIRECCIÓN SECTOR MOVILIDAD"/>
    <s v="02- AUDITORIA DE DESEMPEÑO"/>
    <s v="Control Gestión"/>
    <s v="Gestión Contractual"/>
    <s v="Hallazgo administrativo con presunta incidencia disciplinaria porque el Consorcio MYSV- OINCO no implementó el Plan de Calidad, incumpliendo lo establecido en el Contrato de Obra No. 2021-2020."/>
    <s v="X"/>
    <s v="X"/>
    <m/>
    <s v="Posible desconocimiento de los diferentes contratistas frente a las obligaciones derivadas del plan de calidad"/>
    <s v="Requerir a la Interventoría ajustar los informes presentados a la fecha incluyendo dicho seguimiento"/>
    <s v="Requerimiento realizado"/>
    <s v="Requerimiento realizado"/>
    <n v="1"/>
    <x v="1"/>
    <d v="2022-12-23T00:00:00"/>
    <d v="2023-06-30T00:00:00"/>
    <m/>
    <x v="1"/>
    <m/>
    <m/>
    <x v="1"/>
    <x v="1"/>
    <n v="100"/>
    <n v="100"/>
    <x v="0"/>
    <d v="2023-05-05T00:00:00"/>
    <s v="Guillermo Delgadillo Molano"/>
    <s v="05/05/2023: Mediante memorando DIT 202331000117273 del 05/05/203, solicitó cierre de la accion, para lo cual se adjuntó como soporte de la ejecucion de la acción oficio SS 202331104222561 del 28/04/2023 mediente el cual se solicita a la Interventoría con "/>
  </r>
  <r>
    <d v="2023-04-01T00:00:00"/>
    <s v="MOVILIDAD"/>
    <s v="SECRETARIA DISTRITAL DE MOVILIDAD - SDM"/>
    <n v="113"/>
    <n v="2022"/>
    <n v="106"/>
    <s v="3.3.2.4"/>
    <n v="1"/>
    <s v="DIRECCIÓN SECTOR MOVILIDAD"/>
    <s v="02- AUDITORIA DE DESEMPEÑO"/>
    <s v="Control Gestión"/>
    <s v="Gestión Contractual"/>
    <s v="Hallazgo administrativo con presunta incidencia disciplinaria porque el Consorcio MYSV-OINCO durante la ejecución del Contrato de Obra No- 2021-2020, no cumplió con el porcentaje de vinculación del personal vulnerable y femenino establecido contractualmen"/>
    <s v="X"/>
    <s v="X"/>
    <m/>
    <s v="Falta de control y diligencia en el cumplimiento del requerimiento contractual asociado a vinculación de personal vulnerable y femenino"/>
    <s v="Emitir comunicación a las interventorías exigiendo el cumplimiento de las obligaciones contractuales respecto a la vinculación del personal vulnerable y femenino"/>
    <s v="Comunicación emitida"/>
    <s v="Comunicación emitida"/>
    <n v="1"/>
    <x v="1"/>
    <d v="2022-12-23T00:00:00"/>
    <d v="2023-04-30T00:00:00"/>
    <m/>
    <x v="1"/>
    <m/>
    <m/>
    <x v="1"/>
    <x v="1"/>
    <n v="100"/>
    <n v="100"/>
    <x v="0"/>
    <d v="2023-05-05T00:00:00"/>
    <s v="Guillermo Delgadillo Molano"/>
    <s v="05/05/2023: Mediante memorando DIT 202331000117273 del 05/05/203, solicitó cierre de la accion, para lo cual se adjuntó como soporte de la ejecucion de la acción comunicaciones a las interventorias solicitando el cumplimiento de: “Asegurar el cumplimiento"/>
  </r>
  <r>
    <d v="2023-04-01T00:00:00"/>
    <s v="MOVILIDAD"/>
    <s v="SECRETARIA DISTRITAL DE MOVILIDAD - SDM"/>
    <n v="113"/>
    <n v="2022"/>
    <n v="106"/>
    <s v="3.3.2.4"/>
    <n v="2"/>
    <s v="DIRECCIÓN SECTOR MOVILIDAD"/>
    <s v="02- AUDITORIA DE DESEMPEÑO"/>
    <s v="Control Gestión"/>
    <s v="Gestión Contractual"/>
    <s v="Hallazgo administrativo con presunta incidencia disciplinaria porque el Consorcio MYSV-OINCO durante la ejecución del Contrato de Obra No- 2021-2020, no cumplió con el porcentaje de vinculación del personal vulnerable y femenino establecido contractualmen"/>
    <s v="X"/>
    <s v="X"/>
    <m/>
    <s v="Falta de control y diligencia en el cumplimiento del requerimiento contractual asociado a vinculación de personal vulnerable y femenino"/>
    <s v="Requerir a las interventorías el reporte de la vinculación de personal vulnerable y femenino en el informe mensual de ejecución del contrato"/>
    <s v="Requerimiento realizado"/>
    <s v="Requerimiento realizado"/>
    <n v="1"/>
    <x v="1"/>
    <d v="2022-12-23T00:00:00"/>
    <d v="2023-04-30T00:00:00"/>
    <m/>
    <x v="1"/>
    <m/>
    <m/>
    <x v="1"/>
    <x v="1"/>
    <n v="100"/>
    <n v="100"/>
    <x v="0"/>
    <d v="2023-05-05T00:00:00"/>
    <s v="Guillermo Delgadillo Molano"/>
    <s v="05/05/2023: Mediante memorando DIT 202331000117273 del 05/05/203, solicitó cierre de la accion, para lo cual se adjuntó como soporte de la ejecucion de la acción comunicaciones a las interventorias solicitando el cumplimiento de “Realizar reporte de la vi"/>
  </r>
  <r>
    <d v="2023-04-01T00:00:00"/>
    <s v="MOVILIDAD"/>
    <s v="SECRETARIA DISTRITAL DE MOVILIDAD - SDM"/>
    <n v="113"/>
    <n v="2022"/>
    <n v="106"/>
    <s v="3.3.2.5"/>
    <n v="1"/>
    <s v="DIRECCIÓN SECTOR MOVILIDAD"/>
    <s v="02- AUDITORIA DE DESEMPEÑO"/>
    <s v="Control Gestión"/>
    <s v="Gestión Contractual"/>
    <s v="Hallazgo administrativo porque el Consorcio SV Bogotá en el marco del Contrato de Interventoría No. 2021-2013, aprobó el Plan de Control, inspección y ensayos, sin que se indicaran los responsables de la liberación del producto"/>
    <s v="X"/>
    <m/>
    <m/>
    <s v="Posible desconocimiento por parte del personal de la interventoría en los requisitos de la norma NTC ISO 9001:2015, frente a la liberación de productos"/>
    <s v="Requerir a las interventorías el cumplimiento de los requisitos de la Norma Técnica Colombiana ISO 9001:2015, conforme a lo establecido en los pliegos de condiciones"/>
    <s v="Requerimiento realizado"/>
    <s v="Requerimiento realizado"/>
    <n v="1"/>
    <x v="1"/>
    <d v="2022-12-23T00:00:00"/>
    <d v="2023-04-30T00:00:00"/>
    <m/>
    <x v="1"/>
    <m/>
    <m/>
    <x v="1"/>
    <x v="1"/>
    <n v="100"/>
    <n v="100"/>
    <x v="0"/>
    <d v="2023-05-05T00:00:00"/>
    <s v="Guillermo Delgadillo Molano"/>
    <s v="05/05/2023: Mediante memorando DIT 202331000117273 del 05/05/203 solicitó cierre de la accion, para lo cual se adjuntó como soporte de la ejecucion de la acción comunicaciones a las interventorias solicitando el cumplimiento de“Asegurar el cumplimiento de"/>
  </r>
  <r>
    <d v="2023-04-01T00:00:00"/>
    <s v="MOVILIDAD"/>
    <s v="SECRETARIA DISTRITAL DE MOVILIDAD - SDM"/>
    <n v="113"/>
    <n v="2022"/>
    <n v="106"/>
    <s v="3.3.2.6"/>
    <n v="1"/>
    <s v="DIRECCIÓN SECTOR MOVILIDAD"/>
    <s v="02- AUDITORIA DE DESEMPEÑO"/>
    <s v="Control Gestión"/>
    <s v="Gestión Contractual"/>
    <s v="Hallazgo administrativo porque los Informes Mensuales de Interventoría presentados por el Consorcio SV Bogotá, en el marco del Contrato Interventoría No. 2021-2013, no incluyen todos los aspectos que facilitan el seguimiento y la trazabilidad de la ejecuc"/>
    <s v="X"/>
    <m/>
    <m/>
    <s v="Falta de aplicación de los requerimientos establecidos en los requerimientos contractuales respecto a la presentación de informes periódicos"/>
    <s v="Requerir a las interventorías dar cumplimiento a los requerimientos establecidos contractualmente, respecto a la presentación de los informes periódicos de ejecución del contrato"/>
    <s v="Requerimiento realizado"/>
    <s v="Requerimiento realizado"/>
    <n v="1"/>
    <x v="1"/>
    <d v="2022-12-23T00:00:00"/>
    <d v="2023-04-30T00:00:00"/>
    <m/>
    <x v="1"/>
    <m/>
    <m/>
    <x v="1"/>
    <x v="1"/>
    <n v="100"/>
    <n v="100"/>
    <x v="0"/>
    <d v="2023-05-05T00:00:00"/>
    <s v="Guillermo Delgadillo Molano"/>
    <s v="05/05/2023: Mediante memorando DIT 202331000117273 del 05/05/203 solicitó cierre de la accion, para lo cual se adjuntó como soporte de la ejecucion de la acción comunicaciones a las interventorias solicitando el cumplimiento de “Asegurar cumplimiento a lo"/>
  </r>
  <r>
    <d v="2023-04-01T00:00:00"/>
    <s v="MOVILIDAD"/>
    <s v="SECRETARIA DISTRITAL DE MOVILIDAD - SDM"/>
    <n v="113"/>
    <n v="2022"/>
    <n v="106"/>
    <s v="3.3.3.1"/>
    <n v="1"/>
    <s v="DIRECCIÓN SECTOR MOVILIDAD"/>
    <s v="02- AUDITORIA DE DESEMPEÑO"/>
    <s v="Control Gestión"/>
    <s v="Gestión Contractual"/>
    <s v="Hallazgo administrativo con presunta incidencia disciplinaria por deficiencias en la supervisión e interventoría, relacionadas con la falta del stock de señales Verticales con los que el contratista debe contar de acuerdo con los documentos estipulados."/>
    <s v="X"/>
    <s v="X"/>
    <m/>
    <s v="Falta de control por parte del contratista de la ubicación del stock de señales conforme a lo establecido en la obligación contractual"/>
    <s v="Requerir a las interventorías el cumplimiento del numeral 3.2 del anexo técnico, que obliga disponer de un stock de 150 señales por parte del contratista de obra"/>
    <s v="Requerimiento realizado"/>
    <s v="Requerimiento realizado"/>
    <n v="1"/>
    <x v="1"/>
    <d v="2022-12-23T00:00:00"/>
    <d v="2023-04-30T00:00:00"/>
    <m/>
    <x v="1"/>
    <m/>
    <m/>
    <x v="1"/>
    <x v="1"/>
    <n v="100"/>
    <n v="100"/>
    <x v="0"/>
    <d v="2023-05-05T00:00:00"/>
    <s v="Guillermo Delgadillo Molano"/>
    <s v="05/05/2023: Mediante memorando DIT 202331000117273 del 05/05/203 solicitó cierre de la accion, para lo cual se adjuntó como soporte de la ejecucion de la acción comunicaciones a las interventorias solicitando el cumplimiento de “Asegurar el cumplimiento d"/>
  </r>
  <r>
    <d v="2023-04-01T00:00:00"/>
    <s v="MOVILIDAD"/>
    <s v="SECRETARIA DISTRITAL DE MOVILIDAD - SDM"/>
    <n v="113"/>
    <n v="2022"/>
    <n v="106"/>
    <s v="3.3.3.2"/>
    <n v="1"/>
    <s v="DIRECCIÓN SECTOR MOVILIDAD"/>
    <s v="02- AUDITORIA DE DESEMPEÑO"/>
    <s v="Control Gestión"/>
    <s v="Gestión Contractual"/>
    <s v="Hallazgo Administrativo por falta de precisión en los tiempos de garantías de ID de señalización horizontal establecidos en la Matriz de Garantías del Proceso Licitatorio SDM-LP-033-2021"/>
    <s v="X"/>
    <m/>
    <m/>
    <s v="Posible desconocimiento por parte de la interventoría de sus obligaciones contractuales, con respecto a los tiempos fijados en la matriz de garantías"/>
    <s v="Requerir a las interventorías especificar el tiempo mínimo de garantía para los ID de señalización de la matriz de la garantías que indican -menos de 6 meses-"/>
    <s v="Requerimiento realizado"/>
    <s v="Requerimiento realizado"/>
    <n v="1"/>
    <x v="1"/>
    <d v="2022-12-23T00:00:00"/>
    <d v="2023-04-30T00:00:00"/>
    <m/>
    <x v="1"/>
    <m/>
    <m/>
    <x v="1"/>
    <x v="1"/>
    <n v="100"/>
    <n v="100"/>
    <x v="0"/>
    <d v="2023-05-05T00:00:00"/>
    <s v="Guillermo Delgadillo Molano"/>
    <s v="05/05/2023: Mediante memorando DIT 202331000117273 del 05/05/203 solicitó cierre de la accion, para lo cual se adjuntó como soporte de la ejecucion de la acción comunicaciones a las interventorias solicitando el cumplimiento de “Asegurar precisión en las "/>
  </r>
  <r>
    <d v="2023-04-01T00:00:00"/>
    <s v="MOVILIDAD"/>
    <s v="SECRETARIA DISTRITAL DE MOVILIDAD - SDM"/>
    <n v="113"/>
    <n v="2022"/>
    <n v="106"/>
    <s v="3.3.3.3"/>
    <n v="1"/>
    <s v="DIRECCIÓN SECTOR MOVILIDAD"/>
    <s v="02- AUDITORIA DE DESEMPEÑO"/>
    <s v="Control Gestión"/>
    <s v="Gestión Contractual"/>
    <s v="Hallazgo Administrativo por deficiencias de planeación y de control a fin de establecer una programación y/o plan de intervenciones que asegure el cumplimiento de las obligaciones contractuales respecto de la totalidad de los corredores viales."/>
    <s v="X"/>
    <m/>
    <m/>
    <s v="Falta de diligencia por parte de interventoría y contratista frente al acompañamiento de la Policía Metropolitana de Bogotá, para la coordinación de las actividades de obra en los puntos requeridos, y posible desconocimiento del uso del aplicativo a utili"/>
    <s v="Requerir a las interventorías solicitar el acompañamiento de la policía metropolitana de Bogotá en los sitios de obra donde se requiera, de acuerdo a la programación"/>
    <s v="Requerimiento realizado"/>
    <s v="Requerimiento realizado"/>
    <n v="1"/>
    <x v="1"/>
    <d v="2022-12-23T00:00:00"/>
    <d v="2023-04-30T00:00:00"/>
    <m/>
    <x v="1"/>
    <m/>
    <m/>
    <x v="1"/>
    <x v="1"/>
    <n v="100"/>
    <n v="100"/>
    <x v="0"/>
    <d v="2023-05-05T00:00:00"/>
    <s v="Guillermo Delgadillo Molano"/>
    <s v="05/05/2023: Mediante memorando DIT 202331000117273 del 05/05/203 solicitó cierre de la accion, para lo cual se adjuntó como soporte de la ejecucion de la acción  comunicaciones a las interventorias solicitando el cumplimiento de “Solicitar el acompañamien"/>
  </r>
  <r>
    <d v="2023-04-01T00:00:00"/>
    <s v="MOVILIDAD"/>
    <s v="SECRETARIA DISTRITAL DE MOVILIDAD - SDM"/>
    <n v="113"/>
    <n v="2022"/>
    <n v="106"/>
    <s v="3.3.3.3"/>
    <n v="2"/>
    <s v="DIRECCIÓN SECTOR MOVILIDAD"/>
    <s v="02- AUDITORIA DE DESEMPEÑO"/>
    <s v="Control Gestión"/>
    <s v="Gestión Contractual"/>
    <s v="Hallazgo Administrativo por deficiencias de planeación y de control a fin de establecer una programación y/o plan de intervenciones que asegure el cumplimiento de las obligaciones contractuales respecto de la totalidad de los corredores viales."/>
    <s v="X"/>
    <m/>
    <m/>
    <s v="Falta de diligencia por parte de interventoría y contratista frente al acompañamiento de la Policía Metropolitana de Bogotá, para la coordinación de las actividades de obra en los puntos requeridos, y posible desconocimiento del uso del aplicativo a utili"/>
    <s v="Remitir comunicación a las interventorías, recordando el uso del aplicativo SIGIDU, para la consulta de intervenciones en vía programadas por otras entidades, con el fin de que se tenga en cuenta en la programación del contrato de obra"/>
    <s v="Comunicación emitida"/>
    <s v="Comunicación emitida"/>
    <n v="1"/>
    <x v="1"/>
    <d v="2022-12-23T00:00:00"/>
    <d v="2023-04-30T00:00:00"/>
    <m/>
    <x v="1"/>
    <m/>
    <m/>
    <x v="1"/>
    <x v="1"/>
    <n v="100"/>
    <n v="100"/>
    <x v="0"/>
    <d v="2023-05-05T00:00:00"/>
    <s v="Guillermo Delgadillo Molano"/>
    <s v="05/05/2023: Mediante memorando DIT 202331000117273 del 05/05/203solicitó cierre de la accion, para lo cual se adjuntó como soporte de la ejecucion de la acción comunicaciones a las interventorias solicitando el cumplimiento de requerimiento “Se recuerda e"/>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d v="2020-06-19T00:00:00"/>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d v="2021-12-31T00:00:00"/>
    <s v="CERRADA"/>
    <x v="0"/>
    <n v="1"/>
    <n v="0.8"/>
    <s v="SUBSECRETARÍA DE GESTIÓN JURIDICA - OTIC"/>
    <s v="DIRECCIÓN DE CONTRATACIÓN  OFICINA DE TECNOLOGIAS DE LA INFORMACION Y LAS COMUNICACIONES"/>
    <n v="100"/>
    <n v="100"/>
    <s v="CERRADA"/>
    <d v="2022-01-07T00:00:00"/>
  </r>
  <r>
    <d v="2020-06-19T00:00:00"/>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d v="2021-06-22T00:00:00"/>
    <s v="CERRADA"/>
    <x v="0"/>
    <n v="1"/>
    <n v="1"/>
    <s v="SUBSECRETARÍA DE GESTIÓN DE LA MOVILIDAD"/>
    <s v="SUBDIRECCIÓN DE SEÑALIZACIÓN"/>
    <n v="100"/>
    <n v="100"/>
    <s v="CERRADA"/>
    <d v="2021-07-08T00:00:00"/>
  </r>
  <r>
    <d v="2020-06-19T00:00:00"/>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7-02T00:00:00"/>
  </r>
  <r>
    <d v="2020-06-19T00:00:00"/>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d v="2020-07-03T00:00:00"/>
    <d v="2021-06-22T00:00:00"/>
    <s v="CERRADA"/>
    <x v="0"/>
    <n v="1"/>
    <n v="1"/>
    <s v="SUBSECRETARÍA DE GESTIÓN DE LA MOVILIDAD"/>
    <s v="SUBDIRECCIÓN DE CONTROL DE TRÁNSITO Y TRANSPORTE"/>
    <n v="100"/>
    <n v="100"/>
    <s v="CERRADA"/>
    <d v="2021-07-02T00:00:00"/>
  </r>
  <r>
    <d v="2020-06-19T00:00:00"/>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d v="2020-07-03T00:00:00"/>
    <d v="2021-06-22T00:00:00"/>
    <s v="CERRADA"/>
    <x v="0"/>
    <n v="1"/>
    <n v="0.8"/>
    <s v="SUBSECRETARÍA DE GESTIÓN DE LA MOVILIDAD"/>
    <s v="SUBDIRECCIÓN DE SEÑALIZACIÓN"/>
    <n v="100"/>
    <n v="100"/>
    <s v="CERRADA"/>
    <d v="2020-12-09T00:00:00"/>
  </r>
  <r>
    <d v="2020-06-19T00:00:00"/>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d v="2020-07-03T00:00:00"/>
    <d v="2021-06-22T00:00:00"/>
    <s v="CERRADA"/>
    <x v="0"/>
    <n v="1"/>
    <n v="0.8"/>
    <s v="SUBSECRETARÍA DE GESTIÓN DE LA MOVILIDAD"/>
    <s v="SUBDIRECCIÓN DE SEÑALIZACIÓN"/>
    <n v="100"/>
    <n v="100"/>
    <s v="CERRADA"/>
    <d v="2021-07-02T00:00:00"/>
  </r>
  <r>
    <d v="2020-09-22T00:00:00"/>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d v="2020-10-07T00:00:00"/>
    <d v="2021-09-22T00:00:00"/>
    <s v="CERRADA"/>
    <x v="0"/>
    <n v="1"/>
    <n v="0.8"/>
    <s v="SUBSECRETARÍA DE SERVICIOS A LA CIUDADANÍA"/>
    <s v="SUBSECRETARÍA DE SERVICIOS A LA CIUDADANÍA"/>
    <n v="100"/>
    <n v="100"/>
    <s v="CERRADA"/>
    <d v="2021-10-06T00:00:00"/>
  </r>
  <r>
    <d v="2020-12-22T00:00:00"/>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DOS MESAS DE TRABAJO PARA DEFINIR EL USO DE LOS 1.639,62 M2"/>
    <s v="2 MESAS DE TRABAJO"/>
    <s v="ACTAS DE MESAS DE TRABAJO"/>
    <n v="2"/>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PLAN DE TRABAJO PARA EL TRASLADO DE ELEMENTOS DEFINIDOS PARA SU USO"/>
    <s v="PLAN DE TRABAJO TRASLADO DE ELEMENTOS"/>
    <s v="PLAN DE TRASLADO EJECUTADO"/>
    <n v="1"/>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d v="2021-01-06T00:00:00"/>
    <d v="2021-12-22T00:00:00"/>
    <s v="CERRADA"/>
    <x v="0"/>
    <n v="1"/>
    <n v="0.8"/>
    <s v="SUBSECRETARÍA DE SERVICIOS A LA CIUDADANÍA - SUBSECRETARÍA DE GESTIÓN CORPORATIVA "/>
    <s v="DIRECCIÓN DE ATENCIÓN AL CIUDADANO - SUBDIRECCIÓN ADMINISTRATIVA"/>
    <n v="100"/>
    <n v="100"/>
    <s v="CERRADA"/>
    <d v="2021-07-07T00:00:00"/>
  </r>
  <r>
    <d v="2020-12-22T00:00:00"/>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d v="2021-01-06T00:00:00"/>
    <d v="2021-07-05T00:00:00"/>
    <s v="CERRADA"/>
    <x v="0"/>
    <n v="1"/>
    <n v="0.8"/>
    <s v="SUBSECRETARÍA DE SERVICIOS A LA CIUDADANÍA"/>
    <s v="DAC DIATT"/>
    <n v="100"/>
    <n v="100"/>
    <s v="CERRADA"/>
    <d v="2021-07-07T00:00:00"/>
  </r>
  <r>
    <d v="2020-12-22T00:00:00"/>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d v="2021-01-06T00:00:00"/>
    <d v="2021-07-05T00:00:00"/>
    <s v="CERRADA"/>
    <x v="0"/>
    <n v="1"/>
    <n v="0.8"/>
    <s v="SUBSECRETARÍA DE SERVICIOS A LA CIUDADANÍA"/>
    <s v="DAC DIATT"/>
    <n v="100"/>
    <n v="100"/>
    <s v="CERRADA"/>
    <d v="2021-07-07T00:00:00"/>
  </r>
  <r>
    <d v="2020-12-22T00:00:00"/>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d v="2021-01-06T00:00:00"/>
    <d v="2021-12-22T00:00:00"/>
    <s v="CERRADA"/>
    <x v="0"/>
    <n v="1"/>
    <n v="0.8"/>
    <s v="SUBSECRETARÍA DE SERVICIOS A LA CIUDADANÍA"/>
    <s v="DAC DIATT"/>
    <n v="100"/>
    <n v="100"/>
    <s v="CERRADA"/>
    <d v="2022-01-07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DINAMICA 3" cacheId="0" applyNumberFormats="0" applyBorderFormats="0" applyFontFormats="0" applyPatternFormats="0" applyAlignmentFormats="0" applyWidthHeightFormats="0" dataCaption="" compact="0" compactData="0">
  <location ref="A109:A134" firstHeaderRow="0" firstDataRow="1" firstDataCol="1" rowPageCount="1" colPageCount="1"/>
  <pivotFields count="34">
    <pivotField name="FECHA REPORTE DE LA INFORMACIÓN" compact="0" numFmtId="164" outline="0" multipleItemSelectionAllowed="1" showAll="0">
      <items count="11">
        <item x="0"/>
        <item x="1"/>
        <item x="2"/>
        <item x="3"/>
        <item x="4"/>
        <item x="5"/>
        <item x="6"/>
        <item x="7"/>
        <item x="8"/>
        <item x="9"/>
        <item t="default"/>
      </items>
    </pivotField>
    <pivotField name="SECTORIAL" compact="0" outline="0" multipleItemSelectionAllowed="1" showAll="0">
      <items count="2">
        <item x="0"/>
        <item t="default"/>
      </items>
    </pivotField>
    <pivotField name="NOMBRE DE LA ENTIDAD" compact="0" outline="0" multipleItemSelectionAllowed="1" showAll="0">
      <items count="2">
        <item x="0"/>
        <item t="default"/>
      </items>
    </pivotField>
    <pivotField name="CÓDIGO ENTIDAD" compact="0" outline="0" multipleItemSelectionAllowed="1" showAll="0">
      <items count="3">
        <item x="0"/>
        <item x="1"/>
        <item t="default"/>
      </items>
    </pivotField>
    <pivotField name="VIGENCIA DE LA AUDITORÍA O VISITA" compact="0" outline="0" multipleItemSelectionAllowed="1" showAll="0">
      <items count="4">
        <item x="0"/>
        <item x="1"/>
        <item x="2"/>
        <item t="default"/>
      </items>
    </pivotField>
    <pivotField name="CODIGO AUDITORÍA SEGÚN PAD DE LA VIGENCIA" compact="0" outline="0" multipleItemSelectionAllowed="1" showAll="0">
      <items count="9">
        <item x="0"/>
        <item x="1"/>
        <item x="2"/>
        <item x="3"/>
        <item x="4"/>
        <item x="5"/>
        <item x="6"/>
        <item x="7"/>
        <item t="default"/>
      </items>
    </pivotField>
    <pivotField name="No. HALLAZGO" compact="0" outline="0" multipleItemSelectionAllowed="1"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name="CODIGO ACCION" dataField="1" compact="0" outline="0" multipleItemSelectionAllowed="1" showAll="0">
      <items count="5">
        <item x="0"/>
        <item x="1"/>
        <item x="2"/>
        <item x="3"/>
        <item t="default"/>
      </items>
    </pivotField>
    <pivotField name="SECTORIAL QUE GENERO LA AUDITORÍA " compact="0" outline="0" multipleItemSelectionAllowed="1" showAll="0">
      <items count="2">
        <item x="0"/>
        <item t="default"/>
      </items>
    </pivotField>
    <pivotField name="MODALIDAD" compact="0" outline="0" multipleItemSelectionAllowed="1" showAll="0">
      <items count="6">
        <item x="0"/>
        <item x="1"/>
        <item x="2"/>
        <item x="3"/>
        <item x="4"/>
        <item t="default"/>
      </items>
    </pivotField>
    <pivotField name="COMPONENTE" compact="0" outline="0" multipleItemSelectionAllowed="1" showAll="0">
      <items count="5">
        <item x="0"/>
        <item x="1"/>
        <item x="2"/>
        <item x="3"/>
        <item t="default"/>
      </items>
    </pivotField>
    <pivotField name="FACTOR" compact="0" outline="0" multipleItemSelectionAllowed="1" showAll="0">
      <items count="7">
        <item x="0"/>
        <item x="1"/>
        <item x="2"/>
        <item x="3"/>
        <item x="4"/>
        <item x="5"/>
        <item t="default"/>
      </items>
    </pivotField>
    <pivotField name="DESCRIPCIÓN HALLAZGO" compact="0" outline="0" multipleItemSelectionAllowed="1" showAll="0">
      <items count="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t="default"/>
      </items>
    </pivotField>
    <pivotField name="ADMINISTRATIVA" compact="0" outline="0" multipleItemSelectionAllowed="1" showAll="0">
      <items count="2">
        <item x="0"/>
        <item t="default"/>
      </items>
    </pivotField>
    <pivotField name="DISCIPLINARIA" compact="0" outline="0" multipleItemSelectionAllowed="1" showAll="0">
      <items count="3">
        <item x="0"/>
        <item x="1"/>
        <item t="default"/>
      </items>
    </pivotField>
    <pivotField name="FISCAL" compact="0" outline="0" multipleItemSelectionAllowed="1" showAll="0">
      <items count="3">
        <item x="0"/>
        <item x="1"/>
        <item t="default"/>
      </items>
    </pivotField>
    <pivotField name="CAUSA HALLAZGO" compact="0" outline="0" multipleItemSelectionAllowed="1" showAll="0">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name="DESCRIPCIÓN ACCIÓN" compact="0" outline="0" multipleItemSelectionAllowed="1" showAll="0">
      <items count="1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t="default"/>
      </items>
    </pivotField>
    <pivotField name="NOMBRE INDICADOR" compact="0" outline="0" multipleItemSelectionAllowed="1" showAll="0">
      <items count="11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t="default"/>
      </items>
    </pivotField>
    <pivotField name="FORMULA INDICADOR" compact="0" outline="0" multipleItemSelectionAllowed="1" showAll="0">
      <items count="1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t="default"/>
      </items>
    </pivotField>
    <pivotField name="VALOR META" compact="0" outline="0" multipleItemSelectionAllowed="1" showAll="0">
      <items count="12">
        <item x="0"/>
        <item x="1"/>
        <item x="2"/>
        <item x="3"/>
        <item x="4"/>
        <item x="5"/>
        <item x="6"/>
        <item x="7"/>
        <item x="8"/>
        <item x="9"/>
        <item x="10"/>
        <item t="default"/>
      </items>
    </pivotField>
    <pivotField name="AREA RESPONSABLE" compact="0" outline="0" multipleItemSelectionAllowed="1" showAl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name="FECHA DE INICIO" compact="0" outline="0" multipleItemSelectionAllowed="1" showAll="0">
      <items count="22">
        <item x="0"/>
        <item x="1"/>
        <item x="2"/>
        <item x="3"/>
        <item x="4"/>
        <item x="5"/>
        <item x="6"/>
        <item x="7"/>
        <item x="8"/>
        <item x="9"/>
        <item x="10"/>
        <item x="11"/>
        <item x="12"/>
        <item x="13"/>
        <item x="14"/>
        <item x="15"/>
        <item x="16"/>
        <item x="17"/>
        <item x="18"/>
        <item x="19"/>
        <item x="20"/>
        <item t="default"/>
      </items>
    </pivotField>
    <pivotField name="FECHA DE TERMINACIÓN" axis="axisCol" compact="0" numFmtId="164" outline="0" multipleItemSelectionAllowed="1" showAll="0" sortType="ascending">
      <items count="32">
        <item x="1"/>
        <item x="4"/>
        <item x="5"/>
        <item x="2"/>
        <item x="8"/>
        <item x="10"/>
        <item x="3"/>
        <item x="0"/>
        <item x="16"/>
        <item x="12"/>
        <item x="9"/>
        <item x="11"/>
        <item x="13"/>
        <item x="7"/>
        <item x="6"/>
        <item x="14"/>
        <item x="27"/>
        <item x="18"/>
        <item x="21"/>
        <item x="25"/>
        <item x="22"/>
        <item x="15"/>
        <item x="19"/>
        <item x="20"/>
        <item x="26"/>
        <item x="24"/>
        <item x="23"/>
        <item x="29"/>
        <item x="28"/>
        <item x="17"/>
        <item x="30"/>
        <item t="default"/>
      </items>
    </pivotField>
    <pivotField name="ESTADO ENTIDAD" compact="0" outline="0" multipleItemSelectionAllowed="1" showAll="0">
      <items count="3">
        <item x="0"/>
        <item x="1"/>
        <item t="default"/>
      </items>
    </pivotField>
    <pivotField name="ESTADO AUDITOR" axis="axisPage" compact="0" outline="0" multipleItemSelectionAllowed="1" showAll="0">
      <items count="4">
        <item x="0"/>
        <item x="1"/>
        <item x="2"/>
        <item t="default"/>
      </items>
    </pivotField>
    <pivotField name="Calificaciòn Eficacia" compact="0" numFmtId="9" outline="0" multipleItemSelectionAllowed="1" showAll="0">
      <items count="3">
        <item x="0"/>
        <item x="1"/>
        <item t="default"/>
      </items>
    </pivotField>
    <pivotField name="Calificaciòn Efectividad" compact="0" outline="0" multipleItemSelectionAllowed="1" showAll="0">
      <items count="6">
        <item x="0"/>
        <item x="1"/>
        <item x="2"/>
        <item x="3"/>
        <item x="4"/>
        <item t="default"/>
      </items>
    </pivotField>
    <pivotField name="SUBSECRETARIA " axis="axisRow" compact="0" outline="0" multipleItemSelectionAllowed="1" showAll="0" sortType="ascending" defaultSubtotal="0">
      <items count="20">
        <item x="5"/>
        <item x="6"/>
        <item x="10"/>
        <item x="11"/>
        <item x="18"/>
        <item x="4"/>
        <item x="15"/>
        <item x="1"/>
        <item x="14"/>
        <item x="13"/>
        <item x="9"/>
        <item x="19"/>
        <item x="0"/>
        <item x="8"/>
        <item x="12"/>
        <item x="7"/>
        <item x="16"/>
        <item x="17"/>
        <item x="2"/>
        <item x="3"/>
      </items>
    </pivotField>
    <pivotField name="DEPENDENCIA " axis="axisRow" compact="0" outline="0" multipleItemSelectionAllowed="1" showAll="0" sortType="ascending">
      <items count="43">
        <item x="6"/>
        <item x="35"/>
        <item x="4"/>
        <item x="5"/>
        <item x="28"/>
        <item x="0"/>
        <item x="20"/>
        <item x="30"/>
        <item x="37"/>
        <item x="17"/>
        <item x="16"/>
        <item x="10"/>
        <item x="11"/>
        <item x="18"/>
        <item x="19"/>
        <item x="32"/>
        <item x="31"/>
        <item x="33"/>
        <item x="7"/>
        <item x="39"/>
        <item x="2"/>
        <item x="27"/>
        <item x="8"/>
        <item x="38"/>
        <item x="21"/>
        <item x="1"/>
        <item x="24"/>
        <item x="22"/>
        <item x="14"/>
        <item x="25"/>
        <item x="41"/>
        <item x="36"/>
        <item x="40"/>
        <item x="34"/>
        <item x="15"/>
        <item x="9"/>
        <item x="23"/>
        <item x="26"/>
        <item x="13"/>
        <item x="12"/>
        <item x="29"/>
        <item x="3"/>
        <item t="default"/>
      </items>
    </pivotField>
    <pivotField name="EFICACIA " compact="0" numFmtId="1" outline="0" multipleItemSelectionAllowed="1" showAll="0">
      <items count="3">
        <item x="0"/>
        <item x="1"/>
        <item t="default"/>
      </items>
    </pivotField>
    <pivotField name="EFECTIVIDAD" compact="0" numFmtId="1" outline="0" multipleItemSelectionAllowed="1" showAll="0">
      <items count="3">
        <item x="0"/>
        <item x="1"/>
        <item t="default"/>
      </items>
    </pivotField>
    <pivotField name="ESTADO Y EVALUACIÓN AUDITOR _x000a_(OCI - SDM)" compact="0" outline="0" multipleItemSelectionAllowed="1" showAll="0">
      <items count="3">
        <item x="0"/>
        <item x="1"/>
        <item t="default"/>
      </items>
    </pivotField>
    <pivotField name="FECHA SEGUIMIENTO " compact="0" numFmtId="164" outline="0" multipleItemSelectionAllowed="1"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s>
  <rowFields count="2">
    <field x="28"/>
    <field x="29"/>
  </rowFields>
  <colFields count="1">
    <field x="23"/>
  </colFields>
  <pageFields count="1">
    <pageField fld="25" hier="0"/>
  </pageFields>
  <dataFields count="1">
    <dataField name="Cuenta de CODIGO ACCION"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8D61D97-91BD-44C5-AAC3-357A47E32CCD}" name="DINAMICA 2" cacheId="10" applyNumberFormats="0" applyBorderFormats="0" applyFontFormats="0" applyPatternFormats="0" applyAlignmentFormats="0" applyWidthHeightFormats="0" dataCaption="" updatedVersion="8" compact="0" compactData="0">
  <location ref="A38:C82" firstHeaderRow="1" firstDataRow="1" firstDataCol="2" rowPageCount="1" colPageCount="1"/>
  <pivotFields count="36">
    <pivotField name="FECHA REPORTE DE LA INFORMACIÓN" compact="0" numFmtId="164" outline="0" multipleItemSelectionAllowed="1" showAll="0"/>
    <pivotField name="SECTORIAL" compact="0" outline="0" multipleItemSelectionAllowed="1" showAll="0"/>
    <pivotField name="NOMBRE DE LA ENTIDAD" compact="0" outline="0" multipleItemSelectionAllowed="1" showAll="0"/>
    <pivotField name="CÓDIGO ENTIDAD" compact="0" outline="0" multipleItemSelectionAllowed="1" showAll="0"/>
    <pivotField name="VIGENCIA DE LA AUDITORÍA O VISITA" compact="0" outline="0" multipleItemSelectionAllowed="1" showAll="0"/>
    <pivotField name="CODIGO AUDITORÍA SEGÚN PAD DE LA VIGENCIA" compact="0" outline="0" multipleItemSelectionAllowed="1" showAll="0"/>
    <pivotField name="No. HALLAZGO" dataField="1" compact="0" outline="0" multipleItemSelectionAllowed="1" showAll="0"/>
    <pivotField name="CODIGO ACCION" compact="0" outline="0" multipleItemSelectionAllowed="1" showAll="0"/>
    <pivotField name="SECTORIAL QUE GENERO LA AUDITORÍA " compact="0" outline="0" multipleItemSelectionAllowed="1" showAll="0"/>
    <pivotField name="MODALIDAD" compact="0" outline="0" multipleItemSelectionAllowed="1" showAll="0"/>
    <pivotField name="COMPONENTE" compact="0" outline="0" multipleItemSelectionAllowed="1" showAll="0"/>
    <pivotField name="FACTOR" compact="0" outline="0" multipleItemSelectionAllowed="1" showAll="0"/>
    <pivotField name="DESCRIPCIÓN HALLAZGO" compact="0" outline="0" multipleItemSelectionAllowed="1" showAll="0"/>
    <pivotField name="ADMINISTRATIVA" compact="0" outline="0" multipleItemSelectionAllowed="1" showAll="0"/>
    <pivotField name="DISCIPLINARIA" compact="0" outline="0" multipleItemSelectionAllowed="1" showAll="0"/>
    <pivotField name="FISCAL" compact="0" outline="0" multipleItemSelectionAllowed="1" showAll="0"/>
    <pivotField name="CAUSA HALLAZGO" compact="0" outline="0" multipleItemSelectionAllowed="1" showAll="0"/>
    <pivotField name="DESCRIPCIÓN ACCIÓN" compact="0" outline="0" multipleItemSelectionAllowed="1" showAll="0"/>
    <pivotField name="NOMBRE INDICADOR" compact="0" outline="0" multipleItemSelectionAllowed="1" showAll="0"/>
    <pivotField name="FORMULA INDICADOR" compact="0" outline="0" multipleItemSelectionAllowed="1" showAll="0"/>
    <pivotField name="VALOR META" compact="0" outline="0" multipleItemSelectionAllowed="1" showAll="0"/>
    <pivotField name="AREA RESPONSABLE" compact="0" outline="0" multipleItemSelectionAllowed="1" showAll="0"/>
    <pivotField name="FECHA DE INICIO" compact="0" outline="0" multipleItemSelectionAllowed="1" showAll="0"/>
    <pivotField name="FECHA DE TERMINACIÓN" compact="0" numFmtId="164" outline="0" multipleItemSelectionAllowed="1" showAll="0"/>
    <pivotField name="ESTADO ENTIDAD" compact="0" outline="0" multipleItemSelectionAllowed="1" showAll="0"/>
    <pivotField name="ESTADO AUDITOR" axis="axisPage" compact="0" outline="0" multipleItemSelectionAllowed="1" showAll="0">
      <items count="4">
        <item x="0"/>
        <item x="1"/>
        <item x="2"/>
        <item t="default"/>
      </items>
    </pivotField>
    <pivotField name="Calificaciòn Eficacia" compact="0" numFmtId="9" outline="0" multipleItemSelectionAllowed="1" showAll="0"/>
    <pivotField name="Calificaciòn Efectividad" compact="0" outline="0" multipleItemSelectionAllowed="1" showAll="0"/>
    <pivotField name="SUBSECRETARIA " axis="axisRow" compact="0" outline="0" multipleItemSelectionAllowed="1" showAll="0" sortType="ascending" defaultSubtotal="0">
      <items count="20">
        <item x="5"/>
        <item x="6"/>
        <item x="10"/>
        <item x="11"/>
        <item x="18"/>
        <item x="4"/>
        <item x="15"/>
        <item x="1"/>
        <item x="14"/>
        <item x="13"/>
        <item x="9"/>
        <item x="0"/>
        <item x="8"/>
        <item x="12"/>
        <item x="19"/>
        <item x="7"/>
        <item x="16"/>
        <item x="17"/>
        <item x="2"/>
        <item x="3"/>
      </items>
    </pivotField>
    <pivotField name="DEPENDENCIA " axis="axisRow" compact="0" outline="0" multipleItemSelectionAllowed="1" showAll="0" sortType="ascending">
      <items count="43">
        <item x="6"/>
        <item x="35"/>
        <item x="4"/>
        <item x="5"/>
        <item x="28"/>
        <item x="0"/>
        <item x="20"/>
        <item x="30"/>
        <item x="37"/>
        <item x="17"/>
        <item x="16"/>
        <item x="10"/>
        <item x="11"/>
        <item x="18"/>
        <item x="19"/>
        <item x="32"/>
        <item x="31"/>
        <item x="33"/>
        <item x="7"/>
        <item x="39"/>
        <item x="2"/>
        <item x="27"/>
        <item x="8"/>
        <item x="38"/>
        <item x="21"/>
        <item x="1"/>
        <item x="24"/>
        <item x="22"/>
        <item x="14"/>
        <item x="25"/>
        <item x="41"/>
        <item x="36"/>
        <item x="40"/>
        <item x="34"/>
        <item x="15"/>
        <item x="9"/>
        <item x="23"/>
        <item x="26"/>
        <item x="13"/>
        <item x="12"/>
        <item x="29"/>
        <item x="3"/>
        <item t="default"/>
      </items>
    </pivotField>
    <pivotField name="EFICACIA " compact="0" numFmtId="1" outline="0" multipleItemSelectionAllowed="1" showAll="0"/>
    <pivotField name="EFECTIVIDAD" compact="0" numFmtId="1" outline="0" multipleItemSelectionAllowed="1" showAll="0"/>
    <pivotField name="ESTADO Y EVALUACIÓN AUDITOR _x000a_(OCI - SDM)" compact="0" outline="0" multipleItemSelectionAllowed="1" showAll="0"/>
    <pivotField name="FECHA SEGUIMIENTO " compact="0" numFmtId="164" outline="0" multipleItemSelectionAllowed="1" showAll="0"/>
    <pivotField compact="0" outline="0" showAll="0" includeNewItemsInFilter="1"/>
    <pivotField compact="0" outline="0" showAll="0" includeNewItemsInFilter="1"/>
  </pivotFields>
  <rowFields count="2">
    <field x="28"/>
    <field x="29"/>
  </rowFields>
  <rowItems count="44">
    <i>
      <x/>
      <x v="11"/>
    </i>
    <i>
      <x v="1"/>
      <x v="12"/>
    </i>
    <i>
      <x v="2"/>
      <x v="13"/>
    </i>
    <i>
      <x v="3"/>
      <x v="14"/>
    </i>
    <i>
      <x v="4"/>
      <x v="15"/>
    </i>
    <i>
      <x v="5"/>
      <x v="13"/>
    </i>
    <i r="1">
      <x v="17"/>
    </i>
    <i r="1">
      <x v="18"/>
    </i>
    <i r="1">
      <x v="19"/>
    </i>
    <i r="1">
      <x v="28"/>
    </i>
    <i r="1">
      <x v="30"/>
    </i>
    <i r="1">
      <x v="31"/>
    </i>
    <i r="1">
      <x v="32"/>
    </i>
    <i r="1">
      <x v="33"/>
    </i>
    <i r="1">
      <x v="34"/>
    </i>
    <i>
      <x v="6"/>
      <x v="29"/>
    </i>
    <i>
      <x v="7"/>
      <x v="20"/>
    </i>
    <i r="1">
      <x v="21"/>
    </i>
    <i r="1">
      <x v="22"/>
    </i>
    <i r="1">
      <x v="24"/>
    </i>
    <i r="1">
      <x v="25"/>
    </i>
    <i r="1">
      <x v="35"/>
    </i>
    <i r="1">
      <x v="37"/>
    </i>
    <i>
      <x v="8"/>
      <x v="26"/>
    </i>
    <i>
      <x v="9"/>
      <x v="23"/>
    </i>
    <i r="1">
      <x v="27"/>
    </i>
    <i r="1">
      <x v="36"/>
    </i>
    <i>
      <x v="10"/>
      <x v="1"/>
    </i>
    <i r="1">
      <x v="4"/>
    </i>
    <i r="1">
      <x v="7"/>
    </i>
    <i r="1">
      <x v="9"/>
    </i>
    <i>
      <x v="11"/>
      <x v="5"/>
    </i>
    <i>
      <x v="12"/>
      <x v="10"/>
    </i>
    <i r="1">
      <x v="38"/>
    </i>
    <i>
      <x v="13"/>
      <x v="6"/>
    </i>
    <i>
      <x v="14"/>
      <x v="8"/>
    </i>
    <i>
      <x v="15"/>
      <x v="39"/>
    </i>
    <i>
      <x v="16"/>
      <x v="40"/>
    </i>
    <i>
      <x v="17"/>
      <x v="16"/>
    </i>
    <i>
      <x v="18"/>
      <x/>
    </i>
    <i r="1">
      <x v="2"/>
    </i>
    <i r="1">
      <x v="41"/>
    </i>
    <i>
      <x v="19"/>
      <x v="3"/>
    </i>
    <i t="grand">
      <x/>
    </i>
  </rowItems>
  <colItems count="1">
    <i/>
  </colItems>
  <pageFields count="1">
    <pageField fld="25" hier="0"/>
  </pageFields>
  <dataFields count="1">
    <dataField name="Cuenta de No. HALLAZGO" fld="6"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DINAMICA 4" cacheId="0" applyNumberFormats="0" applyBorderFormats="0" applyFontFormats="0" applyPatternFormats="0" applyAlignmentFormats="0" applyWidthHeightFormats="0" dataCaption="" compact="0" compactData="0">
  <location ref="A134:D155" firstHeaderRow="0" firstDataRow="1" firstDataCol="0" rowPageCount="1" colPageCount="1"/>
  <pivotFields count="34">
    <pivotField name="FECHA REPORTE DE LA INFORMACIÓN" compact="0" numFmtId="164" outline="0" multipleItemSelectionAllowed="1" showAll="0">
      <items count="11">
        <item x="0"/>
        <item x="1"/>
        <item x="2"/>
        <item x="3"/>
        <item x="4"/>
        <item x="5"/>
        <item x="6"/>
        <item x="7"/>
        <item x="8"/>
        <item x="9"/>
        <item t="default"/>
      </items>
    </pivotField>
    <pivotField name="SECTORIAL" compact="0" outline="0" multipleItemSelectionAllowed="1" showAll="0">
      <items count="2">
        <item x="0"/>
        <item t="default"/>
      </items>
    </pivotField>
    <pivotField name="NOMBRE DE LA ENTIDAD" compact="0" outline="0" multipleItemSelectionAllowed="1" showAll="0">
      <items count="2">
        <item x="0"/>
        <item t="default"/>
      </items>
    </pivotField>
    <pivotField name="CÓDIGO ENTIDAD" compact="0" outline="0" multipleItemSelectionAllowed="1" showAll="0">
      <items count="3">
        <item x="0"/>
        <item x="1"/>
        <item t="default"/>
      </items>
    </pivotField>
    <pivotField name="VIGENCIA DE LA AUDITORÍA O VISITA" compact="0" outline="0" multipleItemSelectionAllowed="1" showAll="0">
      <items count="4">
        <item x="0"/>
        <item x="1"/>
        <item x="2"/>
        <item t="default"/>
      </items>
    </pivotField>
    <pivotField name="CODIGO AUDITORÍA SEGÚN PAD DE LA VIGENCIA" compact="0" outline="0" multipleItemSelectionAllowed="1" showAll="0">
      <items count="9">
        <item x="0"/>
        <item x="1"/>
        <item x="2"/>
        <item x="3"/>
        <item x="4"/>
        <item x="5"/>
        <item x="6"/>
        <item x="7"/>
        <item t="default"/>
      </items>
    </pivotField>
    <pivotField name="No. HALLAZGO" compact="0" outline="0" multipleItemSelectionAllowed="1"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name="CODIGO ACCION" compact="0" outline="0" multipleItemSelectionAllowed="1" showAll="0">
      <items count="5">
        <item x="0"/>
        <item x="1"/>
        <item x="2"/>
        <item x="3"/>
        <item t="default"/>
      </items>
    </pivotField>
    <pivotField name="SECTORIAL QUE GENERO LA AUDITORÍA " compact="0" outline="0" multipleItemSelectionAllowed="1" showAll="0">
      <items count="2">
        <item x="0"/>
        <item t="default"/>
      </items>
    </pivotField>
    <pivotField name="MODALIDAD" compact="0" outline="0" multipleItemSelectionAllowed="1" showAll="0">
      <items count="6">
        <item x="0"/>
        <item x="1"/>
        <item x="2"/>
        <item x="3"/>
        <item x="4"/>
        <item t="default"/>
      </items>
    </pivotField>
    <pivotField name="COMPONENTE" compact="0" outline="0" multipleItemSelectionAllowed="1" showAll="0">
      <items count="5">
        <item x="0"/>
        <item x="1"/>
        <item x="2"/>
        <item x="3"/>
        <item t="default"/>
      </items>
    </pivotField>
    <pivotField name="FACTOR" compact="0" outline="0" multipleItemSelectionAllowed="1" showAll="0">
      <items count="7">
        <item x="0"/>
        <item x="1"/>
        <item x="2"/>
        <item x="3"/>
        <item x="4"/>
        <item x="5"/>
        <item t="default"/>
      </items>
    </pivotField>
    <pivotField name="DESCRIPCIÓN HALLAZGO" compact="0" outline="0" multipleItemSelectionAllowed="1" showAll="0">
      <items count="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t="default"/>
      </items>
    </pivotField>
    <pivotField name="ADMINISTRATIVA" dataField="1" compact="0" outline="0" multipleItemSelectionAllowed="1" showAll="0">
      <items count="2">
        <item x="0"/>
        <item t="default"/>
      </items>
    </pivotField>
    <pivotField name="DISCIPLINARIA" dataField="1" compact="0" outline="0" multipleItemSelectionAllowed="1" showAll="0">
      <items count="3">
        <item x="0"/>
        <item x="1"/>
        <item t="default"/>
      </items>
    </pivotField>
    <pivotField name="FISCAL" dataField="1" compact="0" outline="0" multipleItemSelectionAllowed="1" showAll="0">
      <items count="3">
        <item x="0"/>
        <item x="1"/>
        <item t="default"/>
      </items>
    </pivotField>
    <pivotField name="CAUSA HALLAZGO" compact="0" outline="0" multipleItemSelectionAllowed="1" showAll="0">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name="DESCRIPCIÓN ACCIÓN" compact="0" outline="0" multipleItemSelectionAllowed="1" showAll="0">
      <items count="1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t="default"/>
      </items>
    </pivotField>
    <pivotField name="NOMBRE INDICADOR" compact="0" outline="0" multipleItemSelectionAllowed="1" showAll="0">
      <items count="11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t="default"/>
      </items>
    </pivotField>
    <pivotField name="FORMULA INDICADOR" compact="0" outline="0" multipleItemSelectionAllowed="1" showAll="0">
      <items count="1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t="default"/>
      </items>
    </pivotField>
    <pivotField name="VALOR META" compact="0" outline="0" multipleItemSelectionAllowed="1" showAll="0">
      <items count="12">
        <item x="0"/>
        <item x="1"/>
        <item x="2"/>
        <item x="3"/>
        <item x="4"/>
        <item x="5"/>
        <item x="6"/>
        <item x="7"/>
        <item x="8"/>
        <item x="9"/>
        <item x="10"/>
        <item t="default"/>
      </items>
    </pivotField>
    <pivotField name="AREA RESPONSABLE" compact="0" outline="0" multipleItemSelectionAllowed="1" showAl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name="FECHA DE INICIO" compact="0" outline="0" multipleItemSelectionAllowed="1" showAll="0">
      <items count="22">
        <item x="0"/>
        <item x="1"/>
        <item x="2"/>
        <item x="3"/>
        <item x="4"/>
        <item x="5"/>
        <item x="6"/>
        <item x="7"/>
        <item x="8"/>
        <item x="9"/>
        <item x="10"/>
        <item x="11"/>
        <item x="12"/>
        <item x="13"/>
        <item x="14"/>
        <item x="15"/>
        <item x="16"/>
        <item x="17"/>
        <item x="18"/>
        <item x="19"/>
        <item x="20"/>
        <item t="default"/>
      </items>
    </pivotField>
    <pivotField name="FECHA DE TERMINACIÓN" compact="0" numFmtId="164" outline="0" multipleItemSelectionAllowed="1" showAll="0">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ESTADO ENTIDAD" compact="0" outline="0" multipleItemSelectionAllowed="1" showAll="0">
      <items count="3">
        <item x="0"/>
        <item x="1"/>
        <item t="default"/>
      </items>
    </pivotField>
    <pivotField name="ESTADO AUDITOR" axis="axisPage" compact="0" outline="0" multipleItemSelectionAllowed="1" showAll="0">
      <items count="4">
        <item x="0"/>
        <item x="1"/>
        <item x="2"/>
        <item t="default"/>
      </items>
    </pivotField>
    <pivotField name="Calificaciòn Eficacia" compact="0" numFmtId="9" outline="0" multipleItemSelectionAllowed="1" showAll="0">
      <items count="3">
        <item x="0"/>
        <item x="1"/>
        <item t="default"/>
      </items>
    </pivotField>
    <pivotField name="Calificaciòn Efectividad" compact="0" outline="0" multipleItemSelectionAllowed="1" showAll="0">
      <items count="6">
        <item x="0"/>
        <item x="1"/>
        <item x="2"/>
        <item x="3"/>
        <item x="4"/>
        <item t="default"/>
      </items>
    </pivotField>
    <pivotField name="SUBSECRETARIA " axis="axisRow" compact="0" outline="0" multipleItemSelectionAllowed="1" showAll="0" sortType="ascending">
      <items count="21">
        <item x="5"/>
        <item x="6"/>
        <item x="10"/>
        <item x="11"/>
        <item x="18"/>
        <item x="4"/>
        <item x="15"/>
        <item x="1"/>
        <item x="14"/>
        <item x="13"/>
        <item x="9"/>
        <item x="19"/>
        <item x="0"/>
        <item x="8"/>
        <item x="12"/>
        <item x="7"/>
        <item x="16"/>
        <item x="17"/>
        <item x="2"/>
        <item x="3"/>
        <item t="default"/>
      </items>
    </pivotField>
    <pivotField name="DEPENDENCIA " compact="0" outline="0" multipleItemSelectionAllowed="1" showAl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name="EFICACIA " compact="0" numFmtId="1" outline="0" multipleItemSelectionAllowed="1" showAll="0">
      <items count="3">
        <item x="0"/>
        <item x="1"/>
        <item t="default"/>
      </items>
    </pivotField>
    <pivotField name="EFECTIVIDAD" compact="0" numFmtId="1" outline="0" multipleItemSelectionAllowed="1" showAll="0">
      <items count="3">
        <item x="0"/>
        <item x="1"/>
        <item t="default"/>
      </items>
    </pivotField>
    <pivotField name="ESTADO Y EVALUACIÓN AUDITOR _x000a_(OCI - SDM)" compact="0" outline="0" multipleItemSelectionAllowed="1" showAll="0">
      <items count="3">
        <item x="0"/>
        <item x="1"/>
        <item t="default"/>
      </items>
    </pivotField>
    <pivotField name="FECHA SEGUIMIENTO " compact="0" numFmtId="164" outline="0" multipleItemSelectionAllowed="1"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s>
  <rowFields count="1">
    <field x="28"/>
  </rowFields>
  <colFields count="1">
    <field x="-2"/>
  </colFields>
  <pageFields count="1">
    <pageField fld="25" hier="0"/>
  </pageFields>
  <dataFields count="3">
    <dataField name="INCIDENCIA ADMINISTRATIVA" fld="13" subtotal="count" baseField="0"/>
    <dataField name="INCIDENCIA DISCIPLINARIA" fld="14" subtotal="count" baseField="0"/>
    <dataField name="INCIDENCIA FISCAL" fld="15"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DINAMICA 5" cacheId="0" applyNumberFormats="0" applyBorderFormats="0" applyFontFormats="0" applyPatternFormats="0" applyAlignmentFormats="0" applyWidthHeightFormats="0" dataCaption="" compact="0" compactData="0">
  <location ref="A166:F188" firstHeaderRow="0" firstDataRow="1" firstDataCol="0" rowPageCount="1" colPageCount="1"/>
  <pivotFields count="34">
    <pivotField name="FECHA REPORTE DE LA INFORMACIÓN" compact="0" numFmtId="164" outline="0" multipleItemSelectionAllowed="1" showAll="0">
      <items count="11">
        <item x="0"/>
        <item x="1"/>
        <item x="2"/>
        <item x="3"/>
        <item x="4"/>
        <item x="5"/>
        <item x="6"/>
        <item x="7"/>
        <item x="8"/>
        <item x="9"/>
        <item t="default"/>
      </items>
    </pivotField>
    <pivotField name="SECTORIAL" compact="0" outline="0" multipleItemSelectionAllowed="1" showAll="0">
      <items count="2">
        <item x="0"/>
        <item t="default"/>
      </items>
    </pivotField>
    <pivotField name="NOMBRE DE LA ENTIDAD" compact="0" outline="0" multipleItemSelectionAllowed="1" showAll="0">
      <items count="2">
        <item x="0"/>
        <item t="default"/>
      </items>
    </pivotField>
    <pivotField name="CÓDIGO ENTIDAD" compact="0" outline="0" multipleItemSelectionAllowed="1" showAll="0">
      <items count="3">
        <item x="0"/>
        <item x="1"/>
        <item t="default"/>
      </items>
    </pivotField>
    <pivotField name="VIGENCIA DE LA AUDITORÍA O VISITA" axis="axisRow" compact="0" outline="0" multipleItemSelectionAllowed="1" showAll="0" sortType="ascending">
      <items count="4">
        <item x="0"/>
        <item x="1"/>
        <item x="2"/>
        <item t="default"/>
      </items>
    </pivotField>
    <pivotField name="CODIGO AUDITORÍA SEGÚN PAD DE LA VIGENCIA" axis="axisRow" compact="0" outline="0" multipleItemSelectionAllowed="1" showAll="0" sortType="ascending">
      <items count="9">
        <item x="3"/>
        <item x="6"/>
        <item x="4"/>
        <item x="7"/>
        <item x="0"/>
        <item x="1"/>
        <item x="2"/>
        <item x="5"/>
        <item t="default"/>
      </items>
    </pivotField>
    <pivotField name="No. HALLAZGO" compact="0" outline="0" multipleItemSelectionAllowed="1"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name="CODIGO ACCION" compact="0" outline="0" multipleItemSelectionAllowed="1" showAll="0">
      <items count="5">
        <item x="0"/>
        <item x="1"/>
        <item x="2"/>
        <item x="3"/>
        <item t="default"/>
      </items>
    </pivotField>
    <pivotField name="SECTORIAL QUE GENERO LA AUDITORÍA " compact="0" outline="0" multipleItemSelectionAllowed="1" showAll="0">
      <items count="2">
        <item x="0"/>
        <item t="default"/>
      </items>
    </pivotField>
    <pivotField name="MODALIDAD" axis="axisRow" compact="0" outline="0" multipleItemSelectionAllowed="1" showAll="0" sortType="ascending">
      <items count="6">
        <item x="0"/>
        <item x="1"/>
        <item x="3"/>
        <item x="4"/>
        <item x="2"/>
        <item t="default"/>
      </items>
    </pivotField>
    <pivotField name="COMPONENTE" compact="0" outline="0" multipleItemSelectionAllowed="1" showAll="0">
      <items count="5">
        <item x="0"/>
        <item x="1"/>
        <item x="2"/>
        <item x="3"/>
        <item t="default"/>
      </items>
    </pivotField>
    <pivotField name="FACTOR" compact="0" outline="0" multipleItemSelectionAllowed="1" showAll="0">
      <items count="7">
        <item x="0"/>
        <item x="1"/>
        <item x="2"/>
        <item x="3"/>
        <item x="4"/>
        <item x="5"/>
        <item t="default"/>
      </items>
    </pivotField>
    <pivotField name="DESCRIPCIÓN HALLAZGO" compact="0" outline="0" multipleItemSelectionAllowed="1" showAll="0">
      <items count="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t="default"/>
      </items>
    </pivotField>
    <pivotField name="ADMINISTRATIVA" dataField="1" compact="0" outline="0" multipleItemSelectionAllowed="1" showAll="0">
      <items count="2">
        <item x="0"/>
        <item t="default"/>
      </items>
    </pivotField>
    <pivotField name="DISCIPLINARIA" dataField="1" compact="0" outline="0" multipleItemSelectionAllowed="1" showAll="0">
      <items count="3">
        <item x="0"/>
        <item x="1"/>
        <item t="default"/>
      </items>
    </pivotField>
    <pivotField name="FISCAL" dataField="1" compact="0" outline="0" multipleItemSelectionAllowed="1" showAll="0">
      <items count="3">
        <item x="0"/>
        <item x="1"/>
        <item t="default"/>
      </items>
    </pivotField>
    <pivotField name="CAUSA HALLAZGO" compact="0" outline="0" multipleItemSelectionAllowed="1" showAll="0">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name="DESCRIPCIÓN ACCIÓN" compact="0" outline="0" multipleItemSelectionAllowed="1" showAll="0">
      <items count="1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t="default"/>
      </items>
    </pivotField>
    <pivotField name="NOMBRE INDICADOR" compact="0" outline="0" multipleItemSelectionAllowed="1" showAll="0">
      <items count="11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t="default"/>
      </items>
    </pivotField>
    <pivotField name="FORMULA INDICADOR" compact="0" outline="0" multipleItemSelectionAllowed="1" showAll="0">
      <items count="1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t="default"/>
      </items>
    </pivotField>
    <pivotField name="VALOR META" compact="0" outline="0" multipleItemSelectionAllowed="1" showAll="0">
      <items count="12">
        <item x="0"/>
        <item x="1"/>
        <item x="2"/>
        <item x="3"/>
        <item x="4"/>
        <item x="5"/>
        <item x="6"/>
        <item x="7"/>
        <item x="8"/>
        <item x="9"/>
        <item x="10"/>
        <item t="default"/>
      </items>
    </pivotField>
    <pivotField name="AREA RESPONSABLE" compact="0" outline="0" multipleItemSelectionAllowed="1" showAl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name="FECHA DE INICIO" compact="0" outline="0" multipleItemSelectionAllowed="1" showAll="0">
      <items count="22">
        <item x="0"/>
        <item x="1"/>
        <item x="2"/>
        <item x="3"/>
        <item x="4"/>
        <item x="5"/>
        <item x="6"/>
        <item x="7"/>
        <item x="8"/>
        <item x="9"/>
        <item x="10"/>
        <item x="11"/>
        <item x="12"/>
        <item x="13"/>
        <item x="14"/>
        <item x="15"/>
        <item x="16"/>
        <item x="17"/>
        <item x="18"/>
        <item x="19"/>
        <item x="20"/>
        <item t="default"/>
      </items>
    </pivotField>
    <pivotField name="FECHA DE TERMINACIÓN" compact="0" numFmtId="164" outline="0" multipleItemSelectionAllowed="1" showAll="0">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ESTADO ENTIDAD" compact="0" outline="0" multipleItemSelectionAllowed="1" showAll="0">
      <items count="3">
        <item x="0"/>
        <item x="1"/>
        <item t="default"/>
      </items>
    </pivotField>
    <pivotField name="ESTADO AUDITOR" axis="axisPage" compact="0" outline="0" multipleItemSelectionAllowed="1" showAll="0">
      <items count="4">
        <item x="0"/>
        <item x="1"/>
        <item x="2"/>
        <item t="default"/>
      </items>
    </pivotField>
    <pivotField name="Calificaciòn Eficacia" compact="0" numFmtId="9" outline="0" multipleItemSelectionAllowed="1" showAll="0">
      <items count="3">
        <item x="0"/>
        <item x="1"/>
        <item t="default"/>
      </items>
    </pivotField>
    <pivotField name="Calificaciòn Efectividad" compact="0" outline="0" multipleItemSelectionAllowed="1" showAll="0">
      <items count="6">
        <item x="0"/>
        <item x="1"/>
        <item x="2"/>
        <item x="3"/>
        <item x="4"/>
        <item t="default"/>
      </items>
    </pivotField>
    <pivotField name="SUBSECRETARIA " compact="0" outline="0" multipleItemSelectionAllowed="1" showAll="0">
      <items count="21">
        <item x="0"/>
        <item x="1"/>
        <item x="2"/>
        <item x="3"/>
        <item x="4"/>
        <item x="5"/>
        <item x="6"/>
        <item x="7"/>
        <item x="8"/>
        <item x="9"/>
        <item x="10"/>
        <item x="11"/>
        <item x="12"/>
        <item x="13"/>
        <item x="14"/>
        <item x="15"/>
        <item x="16"/>
        <item x="17"/>
        <item x="18"/>
        <item x="19"/>
        <item t="default"/>
      </items>
    </pivotField>
    <pivotField name="DEPENDENCIA " compact="0" outline="0" multipleItemSelectionAllowed="1" showAl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name="EFICACIA " compact="0" numFmtId="1" outline="0" multipleItemSelectionAllowed="1" showAll="0">
      <items count="3">
        <item x="0"/>
        <item x="1"/>
        <item t="default"/>
      </items>
    </pivotField>
    <pivotField name="EFECTIVIDAD" compact="0" numFmtId="1" outline="0" multipleItemSelectionAllowed="1" showAll="0">
      <items count="3">
        <item x="0"/>
        <item x="1"/>
        <item t="default"/>
      </items>
    </pivotField>
    <pivotField name="ESTADO Y EVALUACIÓN AUDITOR _x000a_(OCI - SDM)" compact="0" outline="0" multipleItemSelectionAllowed="1" showAll="0">
      <items count="3">
        <item x="0"/>
        <item x="1"/>
        <item t="default"/>
      </items>
    </pivotField>
    <pivotField name="FECHA SEGUIMIENTO " compact="0" numFmtId="164" outline="0" multipleItemSelectionAllowed="1"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s>
  <rowFields count="3">
    <field x="4"/>
    <field x="9"/>
    <field x="5"/>
  </rowFields>
  <colFields count="1">
    <field x="-2"/>
  </colFields>
  <pageFields count="1">
    <pageField fld="25" hier="0"/>
  </pageFields>
  <dataFields count="3">
    <dataField name="INCIDENCIA ADMINISTRATIVA" fld="13" subtotal="count" baseField="0"/>
    <dataField name="INCIDENCIA DISCIPLINARIA" fld="14" subtotal="count" baseField="0"/>
    <dataField name="INCIDENCIA FISCAL" fld="15"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5000000}" name="DINAMICA 6" cacheId="10" applyNumberFormats="0" applyBorderFormats="0" applyFontFormats="0" applyPatternFormats="0" applyAlignmentFormats="0" applyWidthHeightFormats="0" dataCaption="" updatedVersion="8" compact="0" compactData="0">
  <location ref="A195:B224" firstHeaderRow="1" firstDataRow="1" firstDataCol="1" rowPageCount="1" colPageCount="1"/>
  <pivotFields count="36">
    <pivotField name="FECHA REPORTE DE LA INFORMACIÓN" compact="0" numFmtId="164" outline="0" multipleItemSelectionAllowed="1" showAll="0"/>
    <pivotField name="SECTORIAL" compact="0" outline="0" multipleItemSelectionAllowed="1" showAll="0"/>
    <pivotField name="NOMBRE DE LA ENTIDAD" compact="0" outline="0" multipleItemSelectionAllowed="1" showAll="0"/>
    <pivotField name="CÓDIGO ENTIDAD" compact="0" outline="0" multipleItemSelectionAllowed="1" showAll="0"/>
    <pivotField name="VIGENCIA DE LA AUDITORÍA O VISITA" compact="0" outline="0" multipleItemSelectionAllowed="1" showAll="0"/>
    <pivotField name="CODIGO AUDITORÍA SEGÚN PAD DE LA VIGENCIA" compact="0" outline="0" multipleItemSelectionAllowed="1" showAll="0"/>
    <pivotField name="No. HALLAZGO" dataField="1" compact="0" outline="0" multipleItemSelectionAllowed="1" showAll="0"/>
    <pivotField name="CODIGO ACCION" compact="0" outline="0" multipleItemSelectionAllowed="1" showAll="0"/>
    <pivotField name="SECTORIAL QUE GENERO LA AUDITORÍA " compact="0" outline="0" multipleItemSelectionAllowed="1" showAll="0"/>
    <pivotField name="MODALIDAD" compact="0" outline="0" multipleItemSelectionAllowed="1" showAll="0"/>
    <pivotField name="COMPONENTE" compact="0" outline="0" multipleItemSelectionAllowed="1" showAll="0"/>
    <pivotField name="FACTOR" compact="0" outline="0" multipleItemSelectionAllowed="1" showAll="0"/>
    <pivotField name="DESCRIPCIÓN HALLAZGO" compact="0" outline="0" multipleItemSelectionAllowed="1" showAll="0"/>
    <pivotField name="ADMINISTRATIVA" compact="0" outline="0" multipleItemSelectionAllowed="1" showAll="0"/>
    <pivotField name="DISCIPLINARIA" compact="0" outline="0" multipleItemSelectionAllowed="1" showAll="0"/>
    <pivotField name="FISCAL" compact="0" outline="0" multipleItemSelectionAllowed="1" showAll="0"/>
    <pivotField name="CAUSA HALLAZGO" compact="0" outline="0" multipleItemSelectionAllowed="1" showAll="0"/>
    <pivotField name="DESCRIPCIÓN ACCIÓN" compact="0" outline="0" multipleItemSelectionAllowed="1" showAll="0"/>
    <pivotField name="NOMBRE INDICADOR" compact="0" outline="0" multipleItemSelectionAllowed="1" showAll="0"/>
    <pivotField name="FORMULA INDICADOR" compact="0" outline="0" multipleItemSelectionAllowed="1" showAll="0"/>
    <pivotField name="VALOR META" compact="0" outline="0" multipleItemSelectionAllowed="1" showAll="0"/>
    <pivotField name="AREA RESPONSABLE" axis="axisRow" compact="0" outline="0" multipleItemSelectionAllowed="1" showAll="0" sortType="ascending">
      <items count="45">
        <item x="7"/>
        <item x="6"/>
        <item x="37"/>
        <item x="4"/>
        <item x="5"/>
        <item x="29"/>
        <item x="0"/>
        <item x="22"/>
        <item x="31"/>
        <item x="39"/>
        <item x="19"/>
        <item x="18"/>
        <item x="11"/>
        <item x="12"/>
        <item x="20"/>
        <item x="21"/>
        <item x="33"/>
        <item x="32"/>
        <item x="34"/>
        <item x="8"/>
        <item x="41"/>
        <item x="2"/>
        <item x="28"/>
        <item x="9"/>
        <item x="40"/>
        <item x="23"/>
        <item x="1"/>
        <item x="25"/>
        <item x="24"/>
        <item x="16"/>
        <item x="26"/>
        <item x="43"/>
        <item x="38"/>
        <item x="42"/>
        <item x="35"/>
        <item x="36"/>
        <item x="17"/>
        <item x="10"/>
        <item x="14"/>
        <item x="27"/>
        <item x="15"/>
        <item x="13"/>
        <item x="30"/>
        <item x="3"/>
        <item t="default"/>
      </items>
    </pivotField>
    <pivotField name="FECHA DE INICIO" compact="0" outline="0" multipleItemSelectionAllowed="1" showAll="0"/>
    <pivotField name="FECHA DE TERMINACIÓN" compact="0" numFmtId="164" outline="0" multipleItemSelectionAllowed="1" showAll="0"/>
    <pivotField name="ESTADO ENTIDAD" compact="0" outline="0" multipleItemSelectionAllowed="1" showAll="0"/>
    <pivotField name="ESTADO AUDITOR" axis="axisPage" compact="0" outline="0" multipleItemSelectionAllowed="1" showAll="0">
      <items count="4">
        <item h="1" x="0"/>
        <item x="1"/>
        <item h="1" x="2"/>
        <item t="default"/>
      </items>
    </pivotField>
    <pivotField name="Calificaciòn Eficacia" compact="0" numFmtId="9" outline="0" multipleItemSelectionAllowed="1" showAll="0"/>
    <pivotField name="Calificaciòn Efectividad" compact="0" outline="0" multipleItemSelectionAllowed="1" showAll="0"/>
    <pivotField name="SUBSECRETARIA " compact="0" outline="0" multipleItemSelectionAllowed="1" showAll="0"/>
    <pivotField name="DEPENDENCIA " compact="0" outline="0" multipleItemSelectionAllowed="1" showAll="0"/>
    <pivotField name="EFICACIA " compact="0" numFmtId="1" outline="0" multipleItemSelectionAllowed="1" showAll="0"/>
    <pivotField name="EFECTIVIDAD" compact="0" numFmtId="1" outline="0" multipleItemSelectionAllowed="1" showAll="0"/>
    <pivotField name="ESTADO Y EVALUACIÓN AUDITOR _x000a_(OCI - SDM)" compact="0" outline="0" multipleItemSelectionAllowed="1" showAll="0"/>
    <pivotField name="FECHA SEGUIMIENTO " compact="0" numFmtId="164" outline="0" multipleItemSelectionAllowed="1" showAll="0"/>
    <pivotField name="NOMBRE AUDITOR" compact="0" outline="0" multipleItemSelectionAllowed="1" showAll="0"/>
    <pivotField name="ANÁLISIS SEGUIMIENTO ENTIDAD" compact="0" numFmtId="164" outline="0" multipleItemSelectionAllowed="1" showAll="0"/>
  </pivotFields>
  <rowFields count="1">
    <field x="21"/>
  </rowFields>
  <rowItems count="29">
    <i>
      <x v="2"/>
    </i>
    <i>
      <x v="3"/>
    </i>
    <i>
      <x v="5"/>
    </i>
    <i>
      <x v="8"/>
    </i>
    <i>
      <x v="9"/>
    </i>
    <i>
      <x v="10"/>
    </i>
    <i>
      <x v="11"/>
    </i>
    <i>
      <x v="13"/>
    </i>
    <i>
      <x v="14"/>
    </i>
    <i>
      <x v="16"/>
    </i>
    <i>
      <x v="17"/>
    </i>
    <i>
      <x v="18"/>
    </i>
    <i>
      <x v="20"/>
    </i>
    <i>
      <x v="22"/>
    </i>
    <i>
      <x v="24"/>
    </i>
    <i>
      <x v="26"/>
    </i>
    <i>
      <x v="27"/>
    </i>
    <i>
      <x v="28"/>
    </i>
    <i>
      <x v="29"/>
    </i>
    <i>
      <x v="31"/>
    </i>
    <i>
      <x v="32"/>
    </i>
    <i>
      <x v="33"/>
    </i>
    <i>
      <x v="34"/>
    </i>
    <i>
      <x v="35"/>
    </i>
    <i>
      <x v="39"/>
    </i>
    <i>
      <x v="40"/>
    </i>
    <i>
      <x v="41"/>
    </i>
    <i>
      <x v="42"/>
    </i>
    <i t="grand">
      <x/>
    </i>
  </rowItems>
  <colItems count="1">
    <i/>
  </colItems>
  <pageFields count="1">
    <pageField fld="25" hier="0"/>
  </pageFields>
  <dataFields count="1">
    <dataField name="Cuenta de No. HALLAZGO" fld="6"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FA0D917-743F-4AC9-BA0F-BC808C221093}" name="TablaDinámica1" cacheId="10" dataOnRows="1" applyNumberFormats="0" applyBorderFormats="0" applyFontFormats="0" applyPatternFormats="0" applyAlignmentFormats="0" applyWidthHeightFormats="1" dataCaption="Datos" updatedVersion="8" showItems="0" showMultipleLabel="0" showMemberPropertyTips="0" useAutoFormatting="1" itemPrintTitles="1" showDropZones="0" indent="0" compact="0" compactData="0" gridDropZones="1" chartFormat="1">
  <location ref="E38:F43" firstHeaderRow="2" firstDataRow="2" firstDataCol="1" rowPageCount="1" colPageCount="1"/>
  <pivotFields count="36">
    <pivotField compact="0" numFmtId="164"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axis="axisRow" compact="0" outline="0" showAll="0" includeNewItemsInFilter="1">
      <items count="45">
        <item x="7"/>
        <item x="6"/>
        <item x="37"/>
        <item x="4"/>
        <item x="5"/>
        <item x="29"/>
        <item x="0"/>
        <item x="22"/>
        <item x="31"/>
        <item x="39"/>
        <item x="19"/>
        <item x="18"/>
        <item x="11"/>
        <item x="12"/>
        <item x="20"/>
        <item x="21"/>
        <item x="33"/>
        <item x="32"/>
        <item x="34"/>
        <item x="8"/>
        <item x="41"/>
        <item x="2"/>
        <item x="28"/>
        <item x="9"/>
        <item x="40"/>
        <item x="23"/>
        <item x="1"/>
        <item x="25"/>
        <item x="24"/>
        <item x="16"/>
        <item x="26"/>
        <item x="43"/>
        <item x="38"/>
        <item x="42"/>
        <item x="35"/>
        <item x="36"/>
        <item x="17"/>
        <item x="10"/>
        <item x="14"/>
        <item x="27"/>
        <item x="15"/>
        <item x="13"/>
        <item x="30"/>
        <item x="3"/>
        <item t="default"/>
      </items>
    </pivotField>
    <pivotField compact="0" outline="0" showAll="0" includeNewItemsInFilter="1"/>
    <pivotField compact="0" numFmtId="164"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numFmtId="1" outline="0" showAll="0" includeNewItemsInFilter="1"/>
    <pivotField compact="0" numFmtId="1" outline="0" showAll="0" includeNewItemsInFilter="1"/>
    <pivotField axis="axisPage" dataField="1" compact="0" outline="0" multipleItemSelectionAllowed="1" showAll="0" includeNewItemsInFilter="1">
      <items count="3">
        <item x="1"/>
        <item h="1" x="0"/>
        <item t="default"/>
      </items>
    </pivotField>
    <pivotField compact="0" numFmtId="164" outline="0" showAll="0" includeNewItemsInFilter="1"/>
    <pivotField compact="0" outline="0" showAll="0" includeNewItemsInFilter="1"/>
    <pivotField compact="0" outline="0" showAll="0" includeNewItemsInFilter="1"/>
  </pivotFields>
  <rowFields count="1">
    <field x="21"/>
  </rowFields>
  <rowItems count="4">
    <i>
      <x v="5"/>
    </i>
    <i>
      <x v="17"/>
    </i>
    <i>
      <x v="39"/>
    </i>
    <i t="grand">
      <x/>
    </i>
  </rowItems>
  <colItems count="1">
    <i/>
  </colItems>
  <pageFields count="1">
    <pageField fld="32" hier="-1"/>
  </pageFields>
  <dataFields count="1">
    <dataField name="Cuenta de ESTADO Y EVALUACIÓN AUDITOR _x000a_(OCI - SDM)" fld="3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05C487B-E4FB-4834-9CF5-6E41C9877A72}" name="DINAMICA" cacheId="10" applyNumberFormats="0" applyBorderFormats="0" applyFontFormats="0" applyPatternFormats="0" applyAlignmentFormats="0" applyWidthHeightFormats="0" dataCaption="" updatedVersion="8" compact="0" compactData="0" chartFormat="9">
  <location ref="A3:E25" firstHeaderRow="1" firstDataRow="2" firstDataCol="1"/>
  <pivotFields count="36">
    <pivotField name="FECHA REPORTE DE LA INFORMACIÓN" compact="0" numFmtId="164" outline="0" multipleItemSelectionAllowed="1" showAll="0"/>
    <pivotField name="SECTORIAL" compact="0" outline="0" multipleItemSelectionAllowed="1" showAll="0"/>
    <pivotField name="NOMBRE DE LA ENTIDAD" compact="0" outline="0" multipleItemSelectionAllowed="1" showAll="0"/>
    <pivotField name="CÓDIGO ENTIDAD" compact="0" outline="0" multipleItemSelectionAllowed="1" showAll="0"/>
    <pivotField name="VIGENCIA DE LA AUDITORÍA O VISITA" compact="0" outline="0" multipleItemSelectionAllowed="1" showAll="0"/>
    <pivotField name="CODIGO AUDITORÍA SEGÚN PAD DE LA VIGENCIA" compact="0" outline="0" multipleItemSelectionAllowed="1" showAll="0"/>
    <pivotField name="No. HALLAZGO" dataField="1" compact="0" outline="0" multipleItemSelectionAllowed="1" showAll="0"/>
    <pivotField name="CODIGO ACCION" compact="0" outline="0" multipleItemSelectionAllowed="1" showAll="0"/>
    <pivotField name="SECTORIAL QUE GENERO LA AUDITORÍA " compact="0" outline="0" multipleItemSelectionAllowed="1" showAll="0"/>
    <pivotField name="MODALIDAD" compact="0" outline="0" multipleItemSelectionAllowed="1" showAll="0"/>
    <pivotField name="COMPONENTE" compact="0" outline="0" multipleItemSelectionAllowed="1" showAll="0"/>
    <pivotField name="FACTOR" compact="0" outline="0" multipleItemSelectionAllowed="1" showAll="0"/>
    <pivotField name="DESCRIPCIÓN HALLAZGO" compact="0" outline="0" multipleItemSelectionAllowed="1" showAll="0"/>
    <pivotField name="ADMINISTRATIVA" compact="0" outline="0" multipleItemSelectionAllowed="1" showAll="0"/>
    <pivotField name="DISCIPLINARIA" compact="0" outline="0" multipleItemSelectionAllowed="1" showAll="0"/>
    <pivotField name="FISCAL" compact="0" outline="0" multipleItemSelectionAllowed="1" showAll="0"/>
    <pivotField name="CAUSA HALLAZGO" compact="0" outline="0" multipleItemSelectionAllowed="1" showAll="0"/>
    <pivotField name="DESCRIPCIÓN ACCIÓN" compact="0" outline="0" multipleItemSelectionAllowed="1" showAll="0"/>
    <pivotField name="NOMBRE INDICADOR" compact="0" outline="0" multipleItemSelectionAllowed="1" showAll="0"/>
    <pivotField name="FORMULA INDICADOR" compact="0" outline="0" multipleItemSelectionAllowed="1" showAll="0"/>
    <pivotField name="VALOR META" compact="0" outline="0" multipleItemSelectionAllowed="1" showAll="0"/>
    <pivotField name="AREA RESPONSABLE" compact="0" outline="0" multipleItemSelectionAllowed="1" showAll="0"/>
    <pivotField name="FECHA DE INICIO" compact="0" outline="0" multipleItemSelectionAllowed="1" showAll="0"/>
    <pivotField name="FECHA DE TERMINACIÓN" compact="0" numFmtId="164" outline="0" multipleItemSelectionAllowed="1" showAll="0"/>
    <pivotField name="ESTADO ENTIDAD" compact="0" outline="0" multipleItemSelectionAllowed="1" showAll="0"/>
    <pivotField name="ESTADO AUDITOR" axis="axisCol" compact="0" outline="0" multipleItemSelectionAllowed="1" showAll="0" sortType="ascending">
      <items count="4">
        <item x="1"/>
        <item x="0"/>
        <item x="2"/>
        <item t="default"/>
      </items>
    </pivotField>
    <pivotField name="Calificaciòn Eficacia" compact="0" numFmtId="9" outline="0" multipleItemSelectionAllowed="1" showAll="0"/>
    <pivotField name="Calificaciòn Efectividad" compact="0" outline="0" multipleItemSelectionAllowed="1" showAll="0"/>
    <pivotField name="SUBSECRETARIA " axis="axisRow" compact="0" outline="0" multipleItemSelectionAllowed="1" showAll="0" sortType="ascending">
      <items count="21">
        <item x="5"/>
        <item x="6"/>
        <item x="10"/>
        <item x="11"/>
        <item x="18"/>
        <item x="4"/>
        <item x="15"/>
        <item x="1"/>
        <item x="14"/>
        <item x="13"/>
        <item x="9"/>
        <item x="0"/>
        <item x="8"/>
        <item x="12"/>
        <item x="19"/>
        <item x="7"/>
        <item x="16"/>
        <item x="17"/>
        <item x="2"/>
        <item x="3"/>
        <item t="default"/>
      </items>
    </pivotField>
    <pivotField name="DEPENDENCIA " compact="0" outline="0" multipleItemSelectionAllowed="1" showAll="0"/>
    <pivotField name="EFICACIA " compact="0" numFmtId="1" outline="0" multipleItemSelectionAllowed="1" showAll="0"/>
    <pivotField name="EFECTIVIDAD" compact="0" numFmtId="1" outline="0" multipleItemSelectionAllowed="1" showAll="0"/>
    <pivotField name="ESTADO Y EVALUACIÓN AUDITOR _x000a_(OCI - SDM)" compact="0" outline="0" multipleItemSelectionAllowed="1" showAll="0"/>
    <pivotField name="FECHA SEGUIMIENTO " compact="0" numFmtId="164" outline="0" multipleItemSelectionAllowed="1" showAll="0"/>
    <pivotField compact="0" outline="0" showAll="0" includeNewItemsInFilter="1"/>
    <pivotField compact="0" outline="0" showAll="0" includeNewItemsInFilter="1"/>
  </pivotFields>
  <rowFields count="1">
    <field x="28"/>
  </rowFields>
  <rowItems count="21">
    <i>
      <x/>
    </i>
    <i>
      <x v="1"/>
    </i>
    <i>
      <x v="2"/>
    </i>
    <i>
      <x v="3"/>
    </i>
    <i>
      <x v="4"/>
    </i>
    <i>
      <x v="5"/>
    </i>
    <i>
      <x v="6"/>
    </i>
    <i>
      <x v="7"/>
    </i>
    <i>
      <x v="8"/>
    </i>
    <i>
      <x v="9"/>
    </i>
    <i>
      <x v="10"/>
    </i>
    <i>
      <x v="11"/>
    </i>
    <i>
      <x v="12"/>
    </i>
    <i>
      <x v="13"/>
    </i>
    <i>
      <x v="14"/>
    </i>
    <i>
      <x v="15"/>
    </i>
    <i>
      <x v="16"/>
    </i>
    <i>
      <x v="17"/>
    </i>
    <i>
      <x v="18"/>
    </i>
    <i>
      <x v="19"/>
    </i>
    <i t="grand">
      <x/>
    </i>
  </rowItems>
  <colFields count="1">
    <field x="25"/>
  </colFields>
  <colItems count="4">
    <i>
      <x/>
    </i>
    <i>
      <x v="1"/>
    </i>
    <i>
      <x v="2"/>
    </i>
    <i t="grand">
      <x/>
    </i>
  </colItems>
  <dataFields count="1">
    <dataField name="Cuenta de No. HALLAZGO" fld="6" subtotal="count" baseField="0"/>
  </dataFields>
  <chartFormats count="30">
    <chartFormat chart="0" format="0" series="1">
      <pivotArea type="data" outline="0" fieldPosition="0">
        <references count="2">
          <reference field="4294967294" count="1" selected="0">
            <x v="0"/>
          </reference>
          <reference field="25" count="1" selected="0">
            <x v="0"/>
          </reference>
        </references>
      </pivotArea>
    </chartFormat>
    <chartFormat chart="0" format="1" series="1">
      <pivotArea type="data" outline="0" fieldPosition="0">
        <references count="2">
          <reference field="4294967294" count="1" selected="0">
            <x v="0"/>
          </reference>
          <reference field="25" count="1" selected="0">
            <x v="1"/>
          </reference>
        </references>
      </pivotArea>
    </chartFormat>
    <chartFormat chart="0" format="2" series="1">
      <pivotArea type="data" outline="0" fieldPosition="0">
        <references count="2">
          <reference field="4294967294" count="1" selected="0">
            <x v="0"/>
          </reference>
          <reference field="25" count="1" selected="0">
            <x v="2"/>
          </reference>
        </references>
      </pivotArea>
    </chartFormat>
    <chartFormat chart="1" format="0" series="1">
      <pivotArea type="data" outline="0" fieldPosition="0">
        <references count="2">
          <reference field="4294967294" count="1" selected="0">
            <x v="0"/>
          </reference>
          <reference field="25" count="1" selected="0">
            <x v="0"/>
          </reference>
        </references>
      </pivotArea>
    </chartFormat>
    <chartFormat chart="1" format="1" series="1">
      <pivotArea type="data" outline="0" fieldPosition="0">
        <references count="2">
          <reference field="4294967294" count="1" selected="0">
            <x v="0"/>
          </reference>
          <reference field="25" count="1" selected="0">
            <x v="1"/>
          </reference>
        </references>
      </pivotArea>
    </chartFormat>
    <chartFormat chart="1" format="2" series="1">
      <pivotArea type="data" outline="0" fieldPosition="0">
        <references count="2">
          <reference field="4294967294" count="1" selected="0">
            <x v="0"/>
          </reference>
          <reference field="25" count="1" selected="0">
            <x v="2"/>
          </reference>
        </references>
      </pivotArea>
    </chartFormat>
    <chartFormat chart="2" format="0" series="1">
      <pivotArea type="data" outline="0" fieldPosition="0">
        <references count="2">
          <reference field="4294967294" count="1" selected="0">
            <x v="0"/>
          </reference>
          <reference field="25" count="1" selected="0">
            <x v="0"/>
          </reference>
        </references>
      </pivotArea>
    </chartFormat>
    <chartFormat chart="2" format="1" series="1">
      <pivotArea type="data" outline="0" fieldPosition="0">
        <references count="2">
          <reference field="4294967294" count="1" selected="0">
            <x v="0"/>
          </reference>
          <reference field="25" count="1" selected="0">
            <x v="1"/>
          </reference>
        </references>
      </pivotArea>
    </chartFormat>
    <chartFormat chart="2" format="2" series="1">
      <pivotArea type="data" outline="0" fieldPosition="0">
        <references count="2">
          <reference field="4294967294" count="1" selected="0">
            <x v="0"/>
          </reference>
          <reference field="25" count="1" selected="0">
            <x v="2"/>
          </reference>
        </references>
      </pivotArea>
    </chartFormat>
    <chartFormat chart="3" format="0" series="1">
      <pivotArea type="data" outline="0" fieldPosition="0">
        <references count="2">
          <reference field="4294967294" count="1" selected="0">
            <x v="0"/>
          </reference>
          <reference field="25" count="1" selected="0">
            <x v="0"/>
          </reference>
        </references>
      </pivotArea>
    </chartFormat>
    <chartFormat chart="3" format="1" series="1">
      <pivotArea type="data" outline="0" fieldPosition="0">
        <references count="2">
          <reference field="4294967294" count="1" selected="0">
            <x v="0"/>
          </reference>
          <reference field="25" count="1" selected="0">
            <x v="1"/>
          </reference>
        </references>
      </pivotArea>
    </chartFormat>
    <chartFormat chart="3" format="2" series="1">
      <pivotArea type="data" outline="0" fieldPosition="0">
        <references count="2">
          <reference field="4294967294" count="1" selected="0">
            <x v="0"/>
          </reference>
          <reference field="25" count="1" selected="0">
            <x v="2"/>
          </reference>
        </references>
      </pivotArea>
    </chartFormat>
    <chartFormat chart="4" format="0" series="1">
      <pivotArea type="data" outline="0" fieldPosition="0">
        <references count="2">
          <reference field="4294967294" count="1" selected="0">
            <x v="0"/>
          </reference>
          <reference field="25" count="1" selected="0">
            <x v="0"/>
          </reference>
        </references>
      </pivotArea>
    </chartFormat>
    <chartFormat chart="4" format="1" series="1">
      <pivotArea type="data" outline="0" fieldPosition="0">
        <references count="2">
          <reference field="4294967294" count="1" selected="0">
            <x v="0"/>
          </reference>
          <reference field="25" count="1" selected="0">
            <x v="1"/>
          </reference>
        </references>
      </pivotArea>
    </chartFormat>
    <chartFormat chart="4" format="2" series="1">
      <pivotArea type="data" outline="0" fieldPosition="0">
        <references count="2">
          <reference field="4294967294" count="1" selected="0">
            <x v="0"/>
          </reference>
          <reference field="25" count="1" selected="0">
            <x v="2"/>
          </reference>
        </references>
      </pivotArea>
    </chartFormat>
    <chartFormat chart="4" format="3">
      <pivotArea type="data" outline="0" fieldPosition="0">
        <references count="3">
          <reference field="4294967294" count="1" selected="0">
            <x v="0"/>
          </reference>
          <reference field="25" count="1" selected="0">
            <x v="0"/>
          </reference>
          <reference field="28" count="1" selected="0">
            <x v="19"/>
          </reference>
        </references>
      </pivotArea>
    </chartFormat>
    <chartFormat chart="4" format="4">
      <pivotArea type="data" outline="0" fieldPosition="0">
        <references count="3">
          <reference field="4294967294" count="1" selected="0">
            <x v="0"/>
          </reference>
          <reference field="25" count="1" selected="0">
            <x v="1"/>
          </reference>
          <reference field="28" count="1" selected="0">
            <x v="19"/>
          </reference>
        </references>
      </pivotArea>
    </chartFormat>
    <chartFormat chart="4" format="5">
      <pivotArea type="data" outline="0" fieldPosition="0">
        <references count="3">
          <reference field="4294967294" count="1" selected="0">
            <x v="0"/>
          </reference>
          <reference field="25" count="1" selected="0">
            <x v="2"/>
          </reference>
          <reference field="28" count="1" selected="0">
            <x v="19"/>
          </reference>
        </references>
      </pivotArea>
    </chartFormat>
    <chartFormat chart="5" format="0" series="1">
      <pivotArea type="data" outline="0" fieldPosition="0">
        <references count="2">
          <reference field="4294967294" count="1" selected="0">
            <x v="0"/>
          </reference>
          <reference field="25" count="1" selected="0">
            <x v="0"/>
          </reference>
        </references>
      </pivotArea>
    </chartFormat>
    <chartFormat chart="5" format="1" series="1">
      <pivotArea type="data" outline="0" fieldPosition="0">
        <references count="2">
          <reference field="4294967294" count="1" selected="0">
            <x v="0"/>
          </reference>
          <reference field="25" count="1" selected="0">
            <x v="1"/>
          </reference>
        </references>
      </pivotArea>
    </chartFormat>
    <chartFormat chart="5" format="2" series="1">
      <pivotArea type="data" outline="0" fieldPosition="0">
        <references count="2">
          <reference field="4294967294" count="1" selected="0">
            <x v="0"/>
          </reference>
          <reference field="25" count="1" selected="0">
            <x v="2"/>
          </reference>
        </references>
      </pivotArea>
    </chartFormat>
    <chartFormat chart="6" format="0" series="1">
      <pivotArea type="data" outline="0" fieldPosition="0">
        <references count="2">
          <reference field="4294967294" count="1" selected="0">
            <x v="0"/>
          </reference>
          <reference field="25" count="1" selected="0">
            <x v="0"/>
          </reference>
        </references>
      </pivotArea>
    </chartFormat>
    <chartFormat chart="6" format="1" series="1">
      <pivotArea type="data" outline="0" fieldPosition="0">
        <references count="2">
          <reference field="4294967294" count="1" selected="0">
            <x v="0"/>
          </reference>
          <reference field="25" count="1" selected="0">
            <x v="1"/>
          </reference>
        </references>
      </pivotArea>
    </chartFormat>
    <chartFormat chart="6" format="2" series="1">
      <pivotArea type="data" outline="0" fieldPosition="0">
        <references count="2">
          <reference field="4294967294" count="1" selected="0">
            <x v="0"/>
          </reference>
          <reference field="25" count="1" selected="0">
            <x v="2"/>
          </reference>
        </references>
      </pivotArea>
    </chartFormat>
    <chartFormat chart="7" format="0" series="1">
      <pivotArea type="data" outline="0" fieldPosition="0">
        <references count="2">
          <reference field="4294967294" count="1" selected="0">
            <x v="0"/>
          </reference>
          <reference field="25" count="1" selected="0">
            <x v="0"/>
          </reference>
        </references>
      </pivotArea>
    </chartFormat>
    <chartFormat chart="7" format="1" series="1">
      <pivotArea type="data" outline="0" fieldPosition="0">
        <references count="2">
          <reference field="4294967294" count="1" selected="0">
            <x v="0"/>
          </reference>
          <reference field="25" count="1" selected="0">
            <x v="1"/>
          </reference>
        </references>
      </pivotArea>
    </chartFormat>
    <chartFormat chart="7" format="2" series="1">
      <pivotArea type="data" outline="0" fieldPosition="0">
        <references count="2">
          <reference field="4294967294" count="1" selected="0">
            <x v="0"/>
          </reference>
          <reference field="25" count="1" selected="0">
            <x v="2"/>
          </reference>
        </references>
      </pivotArea>
    </chartFormat>
    <chartFormat chart="8" format="0" series="1">
      <pivotArea type="data" outline="0" fieldPosition="0">
        <references count="2">
          <reference field="4294967294" count="1" selected="0">
            <x v="0"/>
          </reference>
          <reference field="25" count="1" selected="0">
            <x v="0"/>
          </reference>
        </references>
      </pivotArea>
    </chartFormat>
    <chartFormat chart="8" format="1" series="1">
      <pivotArea type="data" outline="0" fieldPosition="0">
        <references count="2">
          <reference field="4294967294" count="1" selected="0">
            <x v="0"/>
          </reference>
          <reference field="25" count="1" selected="0">
            <x v="1"/>
          </reference>
        </references>
      </pivotArea>
    </chartFormat>
    <chartFormat chart="8" format="2" series="1">
      <pivotArea type="data" outline="0" fieldPosition="0">
        <references count="2">
          <reference field="4294967294" count="1" selected="0">
            <x v="0"/>
          </reference>
          <reference field="25" count="1" selected="0">
            <x v="2"/>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COMPONENTES Y FACTORES" cacheId="16" applyNumberFormats="0" applyBorderFormats="0" applyFontFormats="0" applyPatternFormats="0" applyAlignmentFormats="0" applyWidthHeightFormats="0" dataCaption="" updatedVersion="8" compact="0" compactData="0">
  <location ref="A3:D17" firstHeaderRow="1" firstDataRow="1" firstDataCol="3" rowPageCount="1" colPageCount="1"/>
  <pivotFields count="34">
    <pivotField name="FECHA REPORTE DE LA INFORMACIÓN" compact="0" numFmtId="164" outline="0" multipleItemSelectionAllowed="1" showAll="0"/>
    <pivotField name="SECTORIAL" compact="0" outline="0" multipleItemSelectionAllowed="1" showAll="0"/>
    <pivotField name="NOMBRE DE LA ENTIDAD" compact="0" outline="0" multipleItemSelectionAllowed="1" showAll="0"/>
    <pivotField name="CÓDIGO ENTIDAD" compact="0" outline="0" multipleItemSelectionAllowed="1" showAll="0"/>
    <pivotField name="VIGENCIA DE LA AUDITORÍA O VISITA" compact="0" outline="0" multipleItemSelectionAllowed="1" showAll="0"/>
    <pivotField name="CODIGO AUDITORÍA SEGÚN PAD DE LA VIGENCIA" compact="0" outline="0" multipleItemSelectionAllowed="1" showAll="0"/>
    <pivotField name="No. HALLAZGO" axis="axisRow" compact="0" outline="0" multipleItemSelectionAllowed="1" showAll="0" sortType="ascending">
      <items count="12">
        <item x="7"/>
        <item x="8"/>
        <item x="9"/>
        <item x="0"/>
        <item x="1"/>
        <item x="2"/>
        <item x="3"/>
        <item x="4"/>
        <item x="5"/>
        <item x="10"/>
        <item x="6"/>
        <item t="default"/>
      </items>
    </pivotField>
    <pivotField name="CODIGO ACCION" dataField="1" compact="0" outline="0" multipleItemSelectionAllowed="1" showAll="0"/>
    <pivotField name="SECTORIAL QUE GENERO LA AUDITORÍA " compact="0" outline="0" multipleItemSelectionAllowed="1" showAll="0"/>
    <pivotField name="MODALIDAD" compact="0" outline="0" multipleItemSelectionAllowed="1" showAll="0"/>
    <pivotField name="COMPONENTE" axis="axisRow" compact="0" outline="0" multipleItemSelectionAllowed="1" showAll="0" sortType="ascending">
      <items count="2">
        <item x="0"/>
        <item t="default"/>
      </items>
    </pivotField>
    <pivotField name="FACTOR" axis="axisRow" compact="0" outline="0" multipleItemSelectionAllowed="1" showAll="0" sortType="ascending">
      <items count="2">
        <item x="0"/>
        <item t="default"/>
      </items>
    </pivotField>
    <pivotField name="DESCRIPCIÓN HALLAZGO" compact="0" outline="0" multipleItemSelectionAllowed="1" showAll="0"/>
    <pivotField name="ADMINISTRATIVA" compact="0" outline="0" multipleItemSelectionAllowed="1" showAll="0"/>
    <pivotField name="DISCIPLINARIA" compact="0" outline="0" multipleItemSelectionAllowed="1" showAll="0"/>
    <pivotField name="FISCAL" compact="0" outline="0" multipleItemSelectionAllowed="1" showAll="0"/>
    <pivotField name="CAUSA HALLAZGO" compact="0" outline="0" multipleItemSelectionAllowed="1" showAll="0"/>
    <pivotField name="DESCRIPCIÓN ACCIÓN" compact="0" outline="0" multipleItemSelectionAllowed="1" showAll="0"/>
    <pivotField name="NOMBRE INDICADOR" compact="0" outline="0" multipleItemSelectionAllowed="1" showAll="0"/>
    <pivotField name="FORMULA INDICADOR" compact="0" outline="0" multipleItemSelectionAllowed="1" showAll="0"/>
    <pivotField name="VALOR META" compact="0" outline="0" multipleItemSelectionAllowed="1" showAll="0"/>
    <pivotField name="AREA RESPONSABLE" compact="0" outline="0" multipleItemSelectionAllowed="1" showAll="0"/>
    <pivotField name="FECHA DE INICIO" compact="0" outline="0" multipleItemSelectionAllowed="1" showAll="0"/>
    <pivotField name="FECHA DE TERMINACIÓN" compact="0" numFmtId="164" outline="0" multipleItemSelectionAllowed="1" showAll="0"/>
    <pivotField name="ESTADO ENTIDAD" compact="0" outline="0" multipleItemSelectionAllowed="1" showAll="0"/>
    <pivotField name="ESTADO AUDITOR" axis="axisPage" compact="0" outline="0" multipleItemSelectionAllowed="1" showAll="0">
      <items count="2">
        <item x="0"/>
        <item t="default"/>
      </items>
    </pivotField>
    <pivotField name="Calificaciòn Eficacia" compact="0" numFmtId="9" outline="0" multipleItemSelectionAllowed="1" showAll="0"/>
    <pivotField name="Calificaciòn Efectividad" compact="0" numFmtId="9" outline="0" multipleItemSelectionAllowed="1" showAll="0"/>
    <pivotField name="SUBSECRETARIA " compact="0" outline="0" multipleItemSelectionAllowed="1" showAll="0"/>
    <pivotField name="DEPENDENCIA " compact="0" outline="0" multipleItemSelectionAllowed="1" showAll="0"/>
    <pivotField name="EFICACIA " compact="0" numFmtId="1" outline="0" multipleItemSelectionAllowed="1" showAll="0"/>
    <pivotField name="EFECTIVIDAD" compact="0" numFmtId="1" outline="0" multipleItemSelectionAllowed="1" showAll="0"/>
    <pivotField name="ESTADO Y EVALUACIÓN AUDITOR _x000a_(OCI - SDM)" compact="0" outline="0" multipleItemSelectionAllowed="1" showAll="0"/>
    <pivotField name="FECHA SEGUIMIENTO " compact="0" numFmtId="164" outline="0" multipleItemSelectionAllowed="1" showAll="0"/>
  </pivotFields>
  <rowFields count="3">
    <field x="10"/>
    <field x="11"/>
    <field x="6"/>
  </rowFields>
  <rowItems count="14">
    <i>
      <x/>
      <x/>
      <x/>
    </i>
    <i r="2">
      <x v="1"/>
    </i>
    <i r="2">
      <x v="2"/>
    </i>
    <i r="2">
      <x v="3"/>
    </i>
    <i r="2">
      <x v="4"/>
    </i>
    <i r="2">
      <x v="5"/>
    </i>
    <i r="2">
      <x v="6"/>
    </i>
    <i r="2">
      <x v="7"/>
    </i>
    <i r="2">
      <x v="8"/>
    </i>
    <i r="2">
      <x v="9"/>
    </i>
    <i r="2">
      <x v="10"/>
    </i>
    <i t="default" r="1">
      <x/>
    </i>
    <i t="default">
      <x/>
    </i>
    <i t="grand">
      <x/>
    </i>
  </rowItems>
  <colItems count="1">
    <i/>
  </colItems>
  <pageFields count="1">
    <pageField fld="25" hier="0"/>
  </pageFields>
  <dataFields count="1">
    <dataField name="Cuenta de CODIGO ACCION"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Inicio de vigencia" cacheId="1" applyNumberFormats="0" applyBorderFormats="0" applyFontFormats="0" applyPatternFormats="0" applyAlignmentFormats="0" applyWidthHeightFormats="0" dataCaption="" compact="0" compactData="0">
  <location ref="A2:C2" firstHeaderRow="0" firstDataRow="0" firstDataCol="0"/>
  <pivotFields count="34">
    <pivotField name="FECHA REPORTE DE LA INFORMACIÓN" compact="0" outline="0" multipleItemSelectionAllowed="1" showAll="0">
      <items count="1">
        <item t="default"/>
      </items>
    </pivotField>
    <pivotField name="SECTORIAL" compact="0" outline="0" multipleItemSelectionAllowed="1" showAll="0">
      <items count="1">
        <item t="default"/>
      </items>
    </pivotField>
    <pivotField name="NOMBRE DE LA ENTIDAD" compact="0" outline="0" multipleItemSelectionAllowed="1" showAll="0">
      <items count="1">
        <item t="default"/>
      </items>
    </pivotField>
    <pivotField name="CÓDIGO ENTIDAD" compact="0" outline="0" multipleItemSelectionAllowed="1" showAll="0">
      <items count="1">
        <item t="default"/>
      </items>
    </pivotField>
    <pivotField name="VIGENCIA DE LA AUDITORÍA O VISITA" axis="axisRow" compact="0" outline="0" multipleItemSelectionAllowed="1" showAll="0" sortType="ascending">
      <items count="1">
        <item t="default"/>
      </items>
    </pivotField>
    <pivotField name="CODIGO AUDITORÍA SEGÚN PAD DE LA VIGENCIA" compact="0" outline="0" multipleItemSelectionAllowed="1" showAll="0">
      <items count="1">
        <item t="default"/>
      </items>
    </pivotField>
    <pivotField name="No. HALLAZGO" axis="axisRow" compact="0" outline="0" multipleItemSelectionAllowed="1" showAll="0" sortType="ascending">
      <items count="1">
        <item t="default"/>
      </items>
    </pivotField>
    <pivotField name="CODIGO ACCION" dataField="1" compact="0" outline="0" multipleItemSelectionAllowed="1" showAll="0">
      <items count="1">
        <item t="default"/>
      </items>
    </pivotField>
    <pivotField name="SECTORIAL QUE GENERO LA AUDITORÍA " compact="0" outline="0" multipleItemSelectionAllowed="1" showAll="0">
      <items count="1">
        <item t="default"/>
      </items>
    </pivotField>
    <pivotField name="MODALIDAD" compact="0" outline="0" multipleItemSelectionAllowed="1" showAll="0">
      <items count="1">
        <item t="default"/>
      </items>
    </pivotField>
    <pivotField name="COMPONENTE" compact="0" outline="0" multipleItemSelectionAllowed="1" showAll="0">
      <items count="1">
        <item t="default"/>
      </items>
    </pivotField>
    <pivotField name="FACTOR" compact="0" outline="0" multipleItemSelectionAllowed="1" showAll="0">
      <items count="1">
        <item t="default"/>
      </items>
    </pivotField>
    <pivotField name="DESCRIPCIÓN HALLAZGO" compact="0" outline="0" multipleItemSelectionAllowed="1" showAll="0">
      <items count="1">
        <item t="default"/>
      </items>
    </pivotField>
    <pivotField name="ADMINISTRATIVA" compact="0" outline="0" multipleItemSelectionAllowed="1" showAll="0">
      <items count="1">
        <item t="default"/>
      </items>
    </pivotField>
    <pivotField name="DISCIPLINARIA" compact="0" outline="0" multipleItemSelectionAllowed="1" showAll="0">
      <items count="1">
        <item t="default"/>
      </items>
    </pivotField>
    <pivotField name="FISCAL" compact="0" outline="0" multipleItemSelectionAllowed="1" showAll="0">
      <items count="1">
        <item t="default"/>
      </items>
    </pivotField>
    <pivotField name="CAUSA HALLAZGO" compact="0" outline="0" multipleItemSelectionAllowed="1" showAll="0">
      <items count="1">
        <item t="default"/>
      </items>
    </pivotField>
    <pivotField name="DESCRIPCIÓN ACCIÓN" compact="0" outline="0" multipleItemSelectionAllowed="1" showAll="0">
      <items count="1">
        <item t="default"/>
      </items>
    </pivotField>
    <pivotField name="NOMBRE INDICADOR" compact="0" outline="0" multipleItemSelectionAllowed="1" showAll="0">
      <items count="1">
        <item t="default"/>
      </items>
    </pivotField>
    <pivotField name="FORMULA INDICADOR" compact="0" outline="0" multipleItemSelectionAllowed="1" showAll="0">
      <items count="1">
        <item t="default"/>
      </items>
    </pivotField>
    <pivotField name="VALOR META" compact="0" outline="0" multipleItemSelectionAllowed="1" showAll="0">
      <items count="1">
        <item t="default"/>
      </items>
    </pivotField>
    <pivotField name="AREA RESPONSABLE" compact="0" outline="0" multipleItemSelectionAllowed="1" showAll="0">
      <items count="1">
        <item t="default"/>
      </items>
    </pivotField>
    <pivotField name="FECHA DE INICIO" compact="0" outline="0" multipleItemSelectionAllowed="1" showAll="0">
      <items count="1">
        <item t="default"/>
      </items>
    </pivotField>
    <pivotField name="FECHA DE TERMINACIÓN" compact="0" outline="0" multipleItemSelectionAllowed="1" showAll="0">
      <items count="1">
        <item t="default"/>
      </items>
    </pivotField>
    <pivotField name="ESTADO ENTIDAD" compact="0" outline="0" multipleItemSelectionAllowed="1" showAll="0">
      <items count="1">
        <item t="default"/>
      </items>
    </pivotField>
    <pivotField name="ESTADO AUDITOR" compact="0" outline="0" multipleItemSelectionAllowed="1" showAll="0">
      <items count="1">
        <item t="default"/>
      </items>
    </pivotField>
    <pivotField name="Calificaciòn Eficacia" compact="0" outline="0" multipleItemSelectionAllowed="1" showAll="0">
      <items count="1">
        <item t="default"/>
      </items>
    </pivotField>
    <pivotField name="Calificaciòn Efectividad" compact="0" outline="0" multipleItemSelectionAllowed="1" showAll="0">
      <items count="1">
        <item t="default"/>
      </items>
    </pivotField>
    <pivotField name="SUBSECRETARIA " compact="0" outline="0" multipleItemSelectionAllowed="1" showAll="0">
      <items count="1">
        <item t="default"/>
      </items>
    </pivotField>
    <pivotField name="DEPENDENCIA " compact="0" outline="0" multipleItemSelectionAllowed="1" showAll="0">
      <items count="1">
        <item t="default"/>
      </items>
    </pivotField>
    <pivotField name="EFICACIA " compact="0" outline="0" multipleItemSelectionAllowed="1" showAll="0">
      <items count="1">
        <item t="default"/>
      </items>
    </pivotField>
    <pivotField name="EFECTIVIDAD" compact="0" outline="0" multipleItemSelectionAllowed="1" showAll="0">
      <items count="1">
        <item t="default"/>
      </items>
    </pivotField>
    <pivotField name="ESTADO Y EVALUACIÓN AUDITOR _x000a_(OCI - SDM)" compact="0" outline="0" multipleItemSelectionAllowed="1" showAll="0">
      <items count="1">
        <item t="default"/>
      </items>
    </pivotField>
    <pivotField name="FECHA SEGUIMIENTO " compact="0" outline="0" multipleItemSelectionAllowed="1" showAll="0">
      <items count="1">
        <item t="default"/>
      </items>
    </pivotField>
  </pivotFields>
  <rowFields count="2">
    <field x="4"/>
    <field x="6"/>
  </rowFields>
  <dataFields count="1">
    <dataField name="# ACCIONES"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movilidadbogota.gov.co/intranet/sites/default/files/2023-04-14/pa05-pr19-md10_modelo_carta_de_presentacion_de_la_propuesta_v1.0_de_11-04-2023.docx"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0"/>
  <sheetViews>
    <sheetView topLeftCell="P1" workbookViewId="0"/>
  </sheetViews>
  <sheetFormatPr baseColWidth="10" defaultColWidth="14.453125" defaultRowHeight="15" customHeight="1"/>
  <cols>
    <col min="1" max="1" width="8.26953125" customWidth="1"/>
    <col min="2" max="2" width="11.7265625" customWidth="1"/>
    <col min="3" max="3" width="16.26953125" customWidth="1"/>
    <col min="4" max="4" width="14.54296875" customWidth="1"/>
    <col min="5" max="5" width="10" customWidth="1"/>
    <col min="6" max="6" width="8.7265625" customWidth="1"/>
    <col min="7" max="7" width="10.26953125" customWidth="1"/>
    <col min="8" max="8" width="13" customWidth="1"/>
    <col min="9" max="9" width="12.54296875" customWidth="1"/>
    <col min="10" max="10" width="17.7265625" customWidth="1"/>
    <col min="11" max="11" width="10.26953125" customWidth="1"/>
    <col min="12" max="12" width="9.26953125" customWidth="1"/>
    <col min="13" max="13" width="7.7265625" customWidth="1"/>
    <col min="14" max="14" width="18.26953125" customWidth="1"/>
    <col min="15" max="15" width="17" customWidth="1"/>
    <col min="16" max="16" width="22.453125" customWidth="1"/>
    <col min="17" max="17" width="17.7265625" customWidth="1"/>
    <col min="18" max="18" width="20.54296875" customWidth="1"/>
    <col min="19" max="19" width="15.54296875" customWidth="1"/>
    <col min="20" max="20" width="20.453125" customWidth="1"/>
    <col min="21" max="21" width="14.54296875" customWidth="1"/>
    <col min="22" max="22" width="14" customWidth="1"/>
    <col min="23" max="24" width="14.26953125" customWidth="1"/>
    <col min="25" max="26" width="9.26953125" customWidth="1"/>
  </cols>
  <sheetData>
    <row r="1" spans="1:24" ht="14.25" customHeight="1">
      <c r="A1" s="1" t="s">
        <v>0</v>
      </c>
    </row>
    <row r="2" spans="1:24" ht="42.7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ht="14.25" customHeight="1">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ht="14.25" customHeight="1">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ht="14.25" customHeight="1">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ht="14.25" customHeight="1">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ht="14.25" customHeight="1">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ht="14.25" customHeight="1">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ht="14.25" customHeight="1">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ht="14.25" customHeight="1">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ht="14.25" customHeight="1">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ht="14.25" customHeight="1">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ht="14.25" customHeight="1">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ht="14.25" customHeight="1">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ht="14.25" customHeight="1">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ht="14.25" customHeight="1">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ht="14.25" customHeight="1">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ht="14.25" customHeight="1">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ht="14.25" customHeight="1">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ht="14.25" customHeight="1">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ht="14.25" customHeight="1">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ht="14.25" customHeight="1">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ht="14.25" customHeight="1">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ht="14.25" customHeight="1">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ht="14.25" customHeight="1">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ht="14.25" customHeight="1">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ht="14.25" customHeight="1">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ht="14.25" customHeight="1">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ht="14.25" customHeight="1">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ht="14.25" customHeight="1">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ht="14.25" customHeight="1">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ht="14.25" customHeight="1">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ht="14.25" customHeight="1">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ht="14.25" customHeight="1">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ht="14.25" customHeight="1">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ht="14.25" customHeight="1">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ht="14.25" customHeight="1">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ht="14.25" customHeight="1">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ht="14.25" customHeight="1">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ht="14.25" customHeight="1">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ht="14.25" customHeight="1">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ht="14.25" customHeight="1">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ht="14.25" customHeight="1">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ht="14.25" customHeight="1">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ht="14.25" customHeight="1">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ht="14.25" customHeight="1">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ht="14.25" customHeight="1">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ht="14.25" customHeight="1">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ht="14.25" customHeight="1">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ht="14.25" customHeight="1">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ht="14.25" customHeight="1">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ht="14.25" customHeight="1">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ht="14.25" customHeight="1">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ht="14.25" customHeight="1">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ht="14.25" customHeight="1">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ht="14.25" customHeight="1">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ht="14.25" customHeight="1">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ht="14.25" customHeight="1">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ht="14.25" customHeight="1">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ht="14.25" customHeight="1">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ht="14.25" customHeight="1">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ht="14.25" customHeight="1">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ht="14.25" customHeight="1">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ht="14.25" customHeight="1">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ht="14.25" customHeight="1">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ht="14.25" customHeight="1">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ht="14.25" customHeight="1">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ht="14.25" customHeight="1">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ht="14.25" customHeight="1">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ht="14.25" customHeight="1">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ht="14.25" customHeight="1">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ht="14.25" customHeight="1">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ht="14.25" customHeight="1">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ht="14.25" customHeight="1">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ht="14.25" customHeight="1">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ht="14.25" customHeight="1">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ht="14.25" customHeight="1">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ht="14.25" customHeight="1">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ht="14.25" customHeight="1">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ht="14.25" customHeight="1">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ht="14.25" customHeight="1">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ht="14.25" customHeight="1">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ht="14.25" customHeight="1">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ht="14.25" customHeight="1">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ht="14.25" customHeight="1">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ht="14.25" customHeight="1">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ht="14.25" customHeight="1">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ht="14.25" customHeight="1">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ht="14.25" customHeight="1">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ht="14.25" customHeight="1">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ht="14.25" customHeight="1">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ht="14.25" customHeight="1">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ht="14.25" customHeight="1">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ht="14.25" customHeight="1">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ht="14.25" customHeight="1">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ht="14.25" customHeight="1">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ht="14.25" customHeight="1">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ht="14.25" customHeight="1">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ht="14.25" customHeight="1">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ht="14.25" customHeight="1">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ht="14.25" customHeight="1">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ht="14.25" customHeight="1">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ht="14.25" customHeight="1">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ht="14.25" customHeight="1">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ht="14.25" customHeight="1">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ht="14.25" customHeight="1">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ht="14.25" customHeight="1">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ht="14.25" customHeight="1">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ht="14.25" customHeight="1">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ht="14.25" customHeight="1">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ht="14.25" customHeight="1">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ht="14.25" customHeight="1">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ht="14.25" customHeight="1">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ht="14.25" customHeight="1">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ht="14.25" customHeight="1">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ht="14.25" customHeight="1">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ht="14.25" customHeight="1">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ht="14.25" customHeight="1">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ht="14.25" customHeight="1">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ht="14.25" customHeight="1">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ht="14.25" customHeight="1">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ht="14.25" customHeight="1">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ht="14.25" customHeight="1">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ht="14.25" customHeight="1">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ht="14.25" customHeight="1">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ht="14.25" customHeight="1">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ht="14.25" customHeight="1">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ht="14.25" customHeight="1">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ht="14.25" customHeight="1">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ht="14.25" customHeight="1">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ht="14.25" customHeight="1">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ht="14.25" customHeight="1">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ht="14.25" customHeight="1">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ht="14.25" customHeight="1">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ht="14.25" customHeight="1">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ht="14.25" customHeight="1">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ht="14.25" customHeight="1">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ht="14.25" customHeight="1">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ht="14.25" customHeight="1">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ht="14.25" customHeight="1">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ht="14.25" customHeight="1">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ht="14.25" customHeight="1">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ht="14.25" customHeight="1">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ht="14.25" customHeight="1">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ht="14.25" customHeight="1">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ht="14.25" customHeight="1">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ht="14.25" customHeight="1">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ht="14.25" customHeight="1">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ht="14.25" customHeight="1">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ht="14.25" customHeight="1">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ht="14.25" customHeight="1">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ht="14.25" customHeight="1">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ht="14.25" customHeight="1">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ht="14.25" customHeight="1">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ht="14.25" customHeight="1">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ht="14.25" customHeight="1">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ht="14.25" customHeight="1">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ht="14.25" customHeight="1">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ht="14.25" customHeight="1">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ht="14.25" customHeight="1">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ht="14.25" customHeight="1">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ht="14.25" customHeight="1">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ht="14.25" customHeight="1">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ht="14.25" customHeight="1">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ht="14.25" customHeight="1">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ht="14.25" customHeight="1">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ht="14.25" customHeight="1">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ht="14.25" customHeight="1">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ht="14.25" customHeight="1">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ht="14.25" customHeight="1">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ht="14.25" customHeight="1">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ht="14.25" customHeight="1">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ht="14.25" customHeight="1">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ht="14.25" customHeight="1">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ht="14.25" customHeight="1">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ht="14.25" customHeight="1">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ht="14.25" customHeight="1">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ht="14.25" customHeight="1">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ht="14.25" customHeight="1">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ht="14.25" customHeight="1">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ht="14.25" customHeight="1">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ht="14.25" customHeight="1">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ht="14.25" customHeight="1">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ht="14.25" customHeight="1">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ht="14.25" customHeight="1">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ht="14.25" customHeight="1">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ht="14.25" customHeight="1">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ht="14.25" customHeight="1">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ht="14.25" customHeight="1">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ht="14.25" customHeight="1">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ht="14.25" customHeight="1">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ht="14.25" customHeight="1">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ht="14.25" customHeight="1">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ht="14.25" customHeight="1">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ht="14.25" customHeight="1">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ht="14.25" customHeight="1">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ht="14.25" customHeight="1">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ht="14.25" customHeight="1">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ht="14.25" customHeight="1">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ht="14.25" customHeight="1">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ht="14.25" customHeight="1">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ht="14.25" customHeight="1">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ht="14.25" customHeight="1">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ht="14.25" customHeight="1">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ht="14.25" customHeight="1">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ht="14.25" customHeight="1">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ht="14.25" customHeight="1">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ht="14.25" customHeight="1">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ht="14.25" customHeight="1">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ht="14.25" customHeight="1">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ht="14.25" customHeight="1">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ht="14.25" customHeight="1">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ht="14.25" customHeight="1">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ht="14.25" customHeight="1">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ht="14.25" customHeight="1">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ht="14.25" customHeight="1">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ht="14.25" customHeight="1">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ht="14.25" customHeight="1">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ht="14.25" customHeight="1">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ht="14.25" customHeight="1">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ht="14.25" customHeight="1">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ht="14.25" customHeight="1">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ht="14.25" customHeight="1">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ht="14.25" customHeight="1">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ht="14.25" customHeight="1">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ht="14.25" customHeight="1">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ht="14.25" customHeight="1">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ht="14.25" customHeight="1">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ht="14.25" customHeight="1">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ht="14.25" customHeight="1">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ht="14.25" customHeight="1">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ht="14.25" customHeight="1">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ht="14.25" customHeight="1">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ht="14.25" customHeight="1">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ht="14.25" customHeight="1">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ht="14.25" customHeight="1">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ht="14.25" customHeight="1">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ht="14.25" customHeight="1">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ht="14.25" customHeight="1">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ht="14.25" customHeight="1">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ht="14.25" customHeight="1">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ht="14.25" customHeight="1">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ht="14.25" customHeight="1">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ht="14.25" customHeight="1">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ht="14.25" customHeight="1">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ht="14.25" customHeight="1">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ht="14.25" customHeight="1">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ht="14.25" customHeight="1">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ht="14.25" customHeight="1">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ht="14.25" customHeight="1">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ht="14.25" customHeight="1">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ht="14.25" customHeight="1">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ht="14.25" customHeight="1">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ht="14.25" customHeight="1">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ht="14.25" customHeight="1">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ht="14.25" customHeight="1">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ht="14.25" customHeight="1">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ht="14.25" customHeight="1">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ht="14.25" customHeight="1">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ht="14.25" customHeight="1">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ht="14.25" customHeight="1">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ht="14.25" customHeight="1">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ht="14.25" customHeight="1">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ht="14.25" customHeight="1">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ht="14.25" customHeight="1">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ht="14.25" customHeight="1">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ht="14.25" customHeight="1">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ht="14.25" customHeight="1">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ht="14.25" customHeight="1">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ht="14.25" customHeight="1">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ht="14.25" customHeight="1">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ht="14.25" customHeight="1">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ht="14.25" customHeight="1">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ht="14.25" customHeight="1">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ht="14.25" customHeight="1">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ht="14.25" customHeight="1">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ht="14.25" customHeight="1">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ht="14.25" customHeight="1">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ht="14.25" customHeight="1">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ht="14.25" customHeight="1">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ht="14.25" customHeight="1">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ht="14.25" customHeight="1">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ht="14.25" customHeight="1">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ht="14.25" customHeight="1">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ht="14.25" customHeight="1">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ht="14.25" customHeight="1">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ht="14.25" customHeight="1">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ht="14.25" customHeight="1">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ht="14.25" customHeight="1">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ht="14.25" customHeight="1">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ht="14.25" customHeight="1">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ht="14.25" customHeight="1">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ht="14.25" customHeight="1">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ht="14.25" customHeight="1">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ht="14.25" customHeight="1">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ht="14.25" customHeight="1">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ht="14.25" customHeight="1">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ht="14.25" customHeight="1">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ht="14.25" customHeight="1">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ht="14.25" customHeight="1">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ht="14.25" customHeight="1">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ht="14.25" customHeight="1">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ht="14.25" customHeight="1">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ht="14.25" customHeight="1">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ht="14.25" customHeight="1">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ht="14.25" customHeight="1">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ht="14.25" customHeight="1">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ht="14.25" customHeight="1">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ht="14.25" customHeight="1">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ht="14.25" customHeight="1">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ht="14.25" customHeight="1">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ht="14.25" customHeight="1">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ht="14.25" customHeight="1">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ht="14.25" customHeight="1">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ht="14.25" customHeight="1">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ht="14.25" customHeight="1">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ht="14.25" customHeight="1">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ht="14.25" customHeight="1">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ht="14.25" customHeight="1">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ht="14.25" customHeight="1">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ht="14.25" customHeight="1">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ht="14.25" customHeight="1">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ht="14.25" customHeight="1">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ht="14.25" customHeight="1">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ht="14.25" customHeight="1">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ht="14.25" customHeight="1">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ht="14.25" customHeight="1">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ht="14.25" customHeight="1">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ht="14.25" customHeight="1">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ht="14.25" customHeight="1">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ht="14.25" customHeight="1">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ht="14.25" customHeight="1">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ht="14.25" customHeight="1">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ht="14.25" customHeight="1">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ht="14.25" customHeight="1">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ht="14.25" customHeight="1">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ht="14.25" customHeight="1">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ht="14.25" customHeight="1">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ht="14.25" customHeight="1">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ht="14.25" customHeight="1">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ht="14.25" customHeight="1">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ht="14.25" customHeight="1">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ht="14.25" customHeight="1">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ht="14.25" customHeight="1">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ht="14.25" customHeight="1">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ht="14.25" customHeight="1">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ht="14.25" customHeight="1">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ht="14.25" customHeight="1">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ht="14.25" customHeight="1">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ht="14.25" customHeight="1">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ht="14.25" customHeight="1">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ht="14.25" customHeight="1">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ht="14.25" customHeight="1">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ht="14.25" customHeight="1">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ht="14.25" customHeight="1">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ht="14.25" customHeight="1">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ht="14.25" customHeight="1">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ht="14.25" customHeight="1">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ht="14.25" customHeight="1">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ht="14.25" customHeight="1">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ht="14.25" customHeight="1">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ht="14.25" customHeight="1">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ht="14.25" customHeight="1">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ht="14.25" customHeight="1">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ht="14.25" customHeight="1">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ht="14.25" customHeight="1">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ht="14.25" customHeight="1">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ht="14.25" customHeight="1">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ht="14.25" customHeight="1">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ht="14.25" customHeight="1">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ht="14.25" customHeight="1">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ht="14.25" customHeight="1">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ht="14.25" customHeight="1">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ht="14.25" customHeight="1">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ht="14.25" customHeight="1">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ht="14.25" customHeight="1">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ht="14.25" customHeight="1">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ht="14.25" customHeight="1">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ht="14.25" customHeight="1">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ht="14.25" customHeight="1">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ht="14.25" customHeight="1">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ht="14.25" customHeight="1">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ht="14.25" customHeight="1">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ht="14.25" customHeight="1">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ht="14.25" customHeight="1">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ht="14.25" customHeight="1">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ht="14.25" customHeight="1">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ht="14.25" customHeight="1">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ht="14.25" customHeight="1">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ht="14.25" customHeight="1">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ht="14.25" customHeight="1">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ht="14.25" customHeight="1">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ht="14.25" customHeight="1">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ht="14.25" customHeight="1">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ht="14.25" customHeight="1">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ht="14.25" customHeight="1">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ht="14.25" customHeight="1">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ht="14.25" customHeight="1">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ht="14.25" customHeight="1">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ht="14.25" customHeight="1">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ht="14.25" customHeight="1">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ht="14.25" customHeight="1">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ht="14.25" customHeight="1">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ht="14.25" customHeight="1">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ht="14.25" customHeight="1">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ht="14.25" customHeight="1">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ht="14.25" customHeight="1">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ht="14.25" customHeight="1">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ht="14.25" customHeight="1">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ht="14.25" customHeight="1">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ht="14.25" customHeight="1">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ht="14.25" customHeight="1">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ht="14.25" customHeight="1">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ht="14.25" customHeight="1">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ht="14.25" customHeight="1">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ht="14.25" customHeight="1">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ht="14.25" customHeight="1">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ht="14.25" customHeight="1">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ht="14.25" customHeight="1">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ht="14.25" customHeight="1">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ht="14.25" customHeight="1">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ht="14.25" customHeight="1">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ht="14.25" customHeight="1">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ht="14.25" customHeight="1">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ht="14.25" customHeight="1">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ht="14.25" customHeight="1">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ht="14.25" customHeight="1">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ht="14.25" customHeight="1">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ht="14.25" customHeight="1">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ht="14.25" customHeight="1">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ht="14.25" customHeight="1">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ht="14.25" customHeight="1">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ht="14.25" customHeight="1">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ht="14.25" customHeight="1">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ht="14.25" customHeight="1">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ht="14.25" customHeight="1">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ht="14.25" customHeight="1">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ht="14.25" customHeight="1">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ht="14.25" customHeight="1">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ht="14.25" customHeight="1">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ht="14.25" customHeight="1">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ht="14.25" customHeight="1">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ht="14.25" customHeight="1">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ht="14.25" customHeight="1">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ht="14.25" customHeight="1">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ht="14.25" customHeight="1">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ht="14.25" customHeight="1">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ht="14.25" customHeight="1">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ht="14.25" customHeight="1">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ht="14.25" customHeight="1">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ht="14.25" customHeight="1">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ht="14.25" customHeight="1">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ht="14.25" customHeight="1">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ht="14.25" customHeight="1">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ht="14.25" customHeight="1">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ht="14.25" customHeight="1">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ht="14.25" customHeight="1">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ht="14.25" customHeight="1">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ht="14.25" customHeight="1">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ht="14.25" customHeight="1">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ht="14.25" customHeight="1">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ht="14.25" customHeight="1">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ht="14.25" customHeight="1">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ht="14.25" customHeight="1">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ht="14.25" customHeight="1">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ht="14.25" customHeight="1">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ht="14.25" customHeight="1">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ht="14.25" customHeight="1">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ht="14.25" customHeight="1">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ht="14.25" customHeight="1">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ht="14.25" customHeight="1">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ht="14.25" customHeight="1">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ht="14.25" customHeight="1">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ht="14.25" customHeight="1">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ht="14.25" customHeight="1">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ht="14.25" customHeight="1">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ht="14.25" customHeight="1">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ht="14.25" customHeight="1">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ht="14.25" customHeight="1">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ht="14.25" customHeight="1">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ht="14.25" customHeight="1">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ht="14.25" customHeight="1">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ht="14.25" customHeight="1">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ht="14.25" customHeight="1">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ht="14.25" customHeight="1">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ht="14.25" customHeight="1">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ht="14.25" customHeight="1">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ht="14.25" customHeight="1">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ht="14.25" customHeight="1">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ht="14.25" customHeight="1">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ht="14.25" customHeight="1">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ht="14.25" customHeight="1">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ht="14.25" customHeight="1">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ht="14.25" customHeight="1">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ht="14.25" customHeight="1">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ht="14.25" customHeight="1">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ht="14.25" customHeight="1">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ht="14.25" customHeight="1">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ht="14.25" customHeight="1">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ht="14.25" customHeight="1">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ht="14.25" customHeight="1">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ht="14.25" customHeight="1">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ht="14.25" customHeight="1">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ht="14.25" customHeight="1">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ht="14.25" customHeight="1">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ht="14.25" customHeight="1">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ht="14.25" customHeight="1">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ht="14.25" customHeight="1">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ht="14.25" customHeight="1">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ht="14.25" customHeight="1">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ht="14.25" customHeight="1">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ht="14.25" customHeight="1">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ht="14.25" customHeight="1">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ht="14.25" customHeight="1">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ht="14.25" customHeight="1">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ht="14.25" customHeight="1">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ht="14.25" customHeight="1">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ht="14.25" customHeight="1">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ht="14.25" customHeight="1">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ht="14.25" customHeight="1">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ht="14.25" customHeight="1">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ht="14.25" customHeight="1">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ht="14.25" customHeight="1">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ht="14.25" customHeight="1">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ht="14.25" customHeight="1">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ht="14.25" customHeight="1">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ht="14.25" customHeight="1">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ht="14.25" customHeight="1">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ht="14.25" customHeight="1">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ht="14.25" customHeight="1">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ht="14.25" customHeight="1">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ht="14.25" customHeight="1">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ht="14.25" customHeight="1">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ht="14.25" customHeight="1">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ht="14.25" customHeight="1">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ht="14.25" customHeight="1">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ht="14.25" customHeight="1">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ht="14.25" customHeight="1">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ht="14.25" customHeight="1">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ht="14.25" customHeight="1">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ht="14.25" customHeight="1">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ht="14.25" customHeight="1">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ht="14.25" customHeight="1">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ht="14.25" customHeight="1">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ht="14.25" customHeight="1">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ht="14.25" customHeight="1">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ht="14.25" customHeight="1">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ht="14.25" customHeight="1">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ht="14.25" customHeight="1">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ht="14.25" customHeight="1">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ht="14.25" customHeight="1">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ht="14.25" customHeight="1">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ht="14.25" customHeight="1">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ht="14.25" customHeight="1">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ht="14.25" customHeight="1">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ht="14.25" customHeight="1">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ht="14.25" customHeight="1">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ht="14.25" customHeight="1">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ht="14.25" customHeight="1">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ht="14.25" customHeight="1">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ht="14.25" customHeight="1">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ht="14.25" customHeight="1">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ht="14.25" customHeight="1">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ht="14.25" customHeight="1">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ht="14.25" customHeight="1">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ht="14.25" customHeight="1">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ht="14.25" customHeight="1">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ht="14.25" customHeight="1">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ht="14.25" customHeight="1">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ht="14.25" customHeight="1">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ht="14.25" customHeight="1">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ht="14.25" customHeight="1">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ht="14.25" customHeight="1">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ht="14.25" customHeight="1">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ht="14.25" customHeight="1">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ht="14.25" customHeight="1">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ht="14.25" customHeight="1">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ht="14.25" customHeight="1">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ht="14.25" customHeight="1">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ht="14.25" customHeight="1">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ht="14.25" customHeight="1">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ht="14.25" customHeight="1">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ht="14.25" customHeight="1">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ht="14.25" customHeight="1">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ht="14.25" customHeight="1">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ht="14.25" customHeight="1">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ht="14.25" customHeight="1">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ht="14.25" customHeight="1">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ht="14.25" customHeight="1">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ht="14.25" customHeight="1">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ht="14.25" customHeight="1">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ht="14.25" customHeight="1">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ht="14.25" customHeight="1">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ht="14.25" customHeight="1">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ht="14.25" customHeight="1">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ht="14.25" customHeight="1">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ht="14.25" customHeight="1">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ht="14.25" customHeight="1">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ht="14.25" customHeight="1">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ht="14.25" customHeight="1">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ht="14.25" customHeight="1">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ht="14.25" customHeight="1">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ht="14.25" customHeight="1">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ht="14.25" customHeight="1">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ht="14.25" customHeight="1">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ht="14.25" customHeight="1">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ht="14.25" customHeight="1">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ht="14.25" customHeight="1">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ht="14.25" customHeight="1">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ht="14.25" customHeight="1">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ht="14.25" customHeight="1">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ht="14.25" customHeight="1">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ht="14.25" customHeight="1">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ht="14.25" customHeight="1">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ht="14.25" customHeight="1">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ht="14.25" customHeight="1">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ht="14.25" customHeight="1">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ht="14.25" customHeight="1">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ht="14.25" customHeight="1">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ht="14.25" customHeight="1">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ht="14.25" customHeight="1">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ht="14.25" customHeight="1">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ht="14.25" customHeight="1">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ht="14.25" customHeight="1">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ht="14.25" customHeight="1">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ht="14.25" customHeight="1">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ht="14.25" customHeight="1">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ht="14.25" customHeight="1">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ht="14.25" customHeight="1">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ht="14.25" customHeight="1">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ht="14.25" customHeight="1">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ht="14.25" customHeight="1">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ht="14.25" customHeight="1">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ht="14.25" customHeight="1">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ht="14.25" customHeight="1">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ht="14.25" customHeight="1">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ht="14.25" customHeight="1">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ht="14.25" customHeight="1">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ht="14.25" customHeight="1">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ht="14.25" customHeight="1">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ht="14.25" customHeight="1">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ht="14.25" customHeight="1">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ht="14.25" customHeight="1">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ht="14.25" customHeight="1">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ht="14.25" customHeight="1">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ht="14.25" customHeight="1">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ht="14.25" customHeight="1">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ht="14.25" customHeight="1">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ht="14.25" customHeight="1">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ht="14.25" customHeight="1">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ht="14.25" customHeight="1">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ht="14.25" customHeight="1">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ht="14.25" customHeight="1">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ht="14.25" customHeight="1">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ht="14.25" customHeight="1">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ht="14.25" customHeight="1">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ht="14.25" customHeight="1">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ht="14.25" customHeight="1">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ht="14.25" customHeight="1">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ht="14.25" customHeight="1">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ht="14.25" customHeight="1">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ht="14.25" customHeight="1">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ht="14.25" customHeight="1">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ht="14.25" customHeight="1">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ht="14.25" customHeight="1">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ht="14.25" customHeight="1">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ht="14.25" customHeight="1">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ht="14.25" customHeight="1">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ht="14.25" customHeight="1">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ht="14.25" customHeight="1">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ht="14.25" customHeight="1">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ht="14.25" customHeight="1">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ht="14.25" customHeight="1">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ht="14.25" customHeight="1">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ht="14.25" customHeight="1">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ht="14.25" customHeight="1">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ht="14.25" customHeight="1">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ht="14.25" customHeight="1">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ht="14.25" customHeight="1">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ht="14.25" customHeight="1">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ht="14.25" customHeight="1">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ht="14.25" customHeight="1">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ht="14.25" customHeight="1">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ht="14.25" customHeight="1">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ht="14.25" customHeight="1">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ht="14.25" customHeight="1">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ht="14.25" customHeight="1">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ht="14.25" customHeight="1">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ht="14.25" customHeight="1">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ht="14.25" customHeight="1">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ht="14.25" customHeight="1">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ht="14.25" customHeight="1">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ht="14.25" customHeight="1">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ht="14.25" customHeight="1">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ht="14.25" customHeight="1">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ht="14.25" customHeight="1">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ht="14.25" customHeight="1">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ht="14.25" customHeight="1">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ht="14.25" customHeight="1">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ht="14.25" customHeight="1">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ht="14.25" customHeight="1">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ht="14.25" customHeight="1">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ht="14.25" customHeight="1">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ht="14.25" customHeight="1">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ht="14.25" customHeight="1">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ht="14.25" customHeight="1">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ht="14.25" customHeight="1">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ht="14.25" customHeight="1">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ht="14.25" customHeight="1">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ht="14.25" customHeight="1">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ht="14.25" customHeight="1">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ht="14.25" customHeight="1">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ht="14.25" customHeight="1">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ht="14.25" customHeight="1">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ht="14.25" customHeight="1">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ht="14.25" customHeight="1">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ht="14.25" customHeight="1">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ht="14.25" customHeight="1">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ht="14.25" customHeight="1">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ht="14.25" customHeight="1">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ht="14.25" customHeight="1">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ht="14.25" customHeight="1">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ht="14.25" customHeight="1">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ht="14.25" customHeight="1">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ht="14.25" customHeight="1">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ht="14.25" customHeight="1">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ht="14.25" customHeight="1">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ht="14.25" customHeight="1">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ht="14.25" customHeight="1">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ht="14.25" customHeight="1">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ht="14.25" customHeight="1">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ht="14.25" customHeight="1">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ht="14.25" customHeight="1">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ht="14.25" customHeight="1">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ht="14.25" customHeight="1">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ht="14.25" customHeight="1">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ht="14.25" customHeight="1">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ht="14.25" customHeight="1">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ht="14.25" customHeight="1">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ht="14.25" customHeight="1">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ht="14.25" customHeight="1">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ht="14.25" customHeight="1">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ht="14.25" customHeight="1">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ht="14.25" customHeight="1">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ht="14.25" customHeight="1">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ht="14.25" customHeight="1">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ht="14.25" customHeight="1">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ht="14.25" customHeight="1">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ht="14.25" customHeight="1">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ht="14.25" customHeight="1">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ht="14.25" customHeight="1">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ht="14.25" customHeight="1">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ht="14.25" customHeight="1">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ht="14.25" customHeight="1">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ht="14.25" customHeight="1">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ht="14.25" customHeight="1">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ht="14.25" customHeight="1">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ht="14.25" customHeight="1">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ht="14.25" customHeight="1">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ht="14.25" customHeight="1">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ht="14.25" customHeight="1">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ht="14.25" customHeight="1">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ht="14.25" customHeight="1">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ht="14.25" customHeight="1">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ht="14.25" customHeight="1">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ht="14.25" customHeight="1">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ht="14.25" customHeight="1">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ht="14.25" customHeight="1">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ht="14.25" customHeight="1">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ht="14.25" customHeight="1">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ht="14.25" customHeight="1">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ht="14.25" customHeight="1">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ht="14.25" customHeight="1">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ht="14.25" customHeight="1">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ht="14.25" customHeight="1">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ht="14.25" customHeight="1">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ht="14.25" customHeight="1">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ht="14.25" customHeight="1">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ht="14.25" customHeight="1">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ht="14.25" customHeight="1">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ht="14.25" customHeight="1">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ht="14.25" customHeight="1">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ht="14.25" customHeight="1">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ht="14.25" customHeight="1">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ht="14.25" customHeight="1">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ht="14.25" customHeight="1">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ht="14.25" customHeight="1">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ht="14.25" customHeight="1">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ht="14.25" customHeight="1">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ht="14.25" customHeight="1">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ht="14.25" customHeight="1">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ht="14.25" customHeight="1">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ht="14.25" customHeight="1">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ht="14.25" customHeight="1">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ht="14.25" customHeight="1">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ht="14.25" customHeight="1">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ht="14.25" customHeight="1">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ht="14.25" customHeight="1">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ht="14.25" customHeight="1">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ht="14.25" customHeight="1">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ht="14.25" customHeight="1">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ht="14.25" customHeight="1">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ht="14.25" customHeight="1">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ht="14.25" customHeight="1">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ht="14.25" customHeight="1">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ht="14.25" customHeight="1">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ht="14.25" customHeight="1">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ht="14.25" customHeight="1">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ht="14.25" customHeight="1">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ht="14.25" customHeight="1">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ht="14.25" customHeight="1">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2" spans="1:24" ht="14.25" customHeight="1"/>
    <row r="813" spans="1:24" ht="14.25" customHeight="1"/>
    <row r="814" spans="1:24" ht="14.25" customHeight="1"/>
    <row r="815" spans="1:24" ht="14.25" customHeight="1">
      <c r="J815" s="5"/>
    </row>
    <row r="816" spans="1:24" ht="14.25" customHeight="1">
      <c r="J816" s="5"/>
    </row>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autoFilter ref="A2:X811" xr:uid="{00000000-0009-0000-0000-000000000000}"/>
  <pageMargins left="0.25" right="0.7083333333333333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00"/>
  <sheetViews>
    <sheetView tabSelected="1" workbookViewId="0">
      <selection activeCell="F130" sqref="F130"/>
    </sheetView>
  </sheetViews>
  <sheetFormatPr baseColWidth="10" defaultColWidth="14.453125" defaultRowHeight="15" customHeight="1"/>
  <cols>
    <col min="1" max="17" width="11.54296875" customWidth="1"/>
    <col min="18" max="18" width="18.453125" customWidth="1"/>
    <col min="19" max="21" width="11.54296875" customWidth="1"/>
    <col min="22" max="22" width="17.453125" customWidth="1"/>
    <col min="23" max="35" width="11.54296875" customWidth="1"/>
    <col min="36" max="36" width="33.26953125" customWidth="1"/>
  </cols>
  <sheetData>
    <row r="1" spans="1:36" ht="40.5" customHeight="1">
      <c r="A1" s="6" t="s">
        <v>0</v>
      </c>
      <c r="B1" s="7"/>
      <c r="C1" s="7"/>
      <c r="D1" s="7"/>
      <c r="E1" s="7"/>
      <c r="F1" s="7"/>
      <c r="G1" s="7"/>
      <c r="H1" s="7"/>
      <c r="I1" s="7"/>
      <c r="J1" s="7"/>
      <c r="K1" s="7"/>
      <c r="L1" s="7"/>
      <c r="M1" s="7"/>
      <c r="N1" s="7"/>
      <c r="O1" s="7"/>
      <c r="P1" s="7"/>
      <c r="Q1" s="7"/>
      <c r="R1" s="7"/>
      <c r="S1" s="7"/>
      <c r="T1" s="8"/>
      <c r="U1" s="9"/>
      <c r="V1" s="8"/>
      <c r="W1" s="10"/>
      <c r="X1" s="10"/>
      <c r="Y1" s="8"/>
      <c r="Z1" s="8"/>
      <c r="AA1" s="9"/>
      <c r="AB1" s="9"/>
      <c r="AC1" s="7"/>
      <c r="AD1" s="7"/>
      <c r="AE1" s="7"/>
      <c r="AF1" s="7"/>
      <c r="AG1" s="7"/>
      <c r="AH1" s="11"/>
      <c r="AI1" s="7"/>
      <c r="AJ1" s="7"/>
    </row>
    <row r="2" spans="1:36" ht="59.25" customHeight="1">
      <c r="A2" s="12" t="s">
        <v>2</v>
      </c>
      <c r="B2" s="13" t="s">
        <v>3</v>
      </c>
      <c r="C2" s="13" t="s">
        <v>4</v>
      </c>
      <c r="D2" s="13" t="s">
        <v>5</v>
      </c>
      <c r="E2" s="13" t="s">
        <v>6</v>
      </c>
      <c r="F2" s="13" t="s">
        <v>7</v>
      </c>
      <c r="G2" s="13" t="s">
        <v>8</v>
      </c>
      <c r="H2" s="13" t="s">
        <v>9</v>
      </c>
      <c r="I2" s="13" t="s">
        <v>10</v>
      </c>
      <c r="J2" s="13" t="s">
        <v>11</v>
      </c>
      <c r="K2" s="14" t="s">
        <v>12</v>
      </c>
      <c r="L2" s="14" t="s">
        <v>13</v>
      </c>
      <c r="M2" s="14" t="s">
        <v>14</v>
      </c>
      <c r="N2" s="15" t="s">
        <v>2798</v>
      </c>
      <c r="O2" s="15" t="s">
        <v>2799</v>
      </c>
      <c r="P2" s="15" t="s">
        <v>2800</v>
      </c>
      <c r="Q2" s="14" t="s">
        <v>15</v>
      </c>
      <c r="R2" s="14" t="s">
        <v>16</v>
      </c>
      <c r="S2" s="14" t="s">
        <v>17</v>
      </c>
      <c r="T2" s="14" t="s">
        <v>18</v>
      </c>
      <c r="U2" s="16" t="s">
        <v>19</v>
      </c>
      <c r="V2" s="17" t="s">
        <v>20</v>
      </c>
      <c r="W2" s="18" t="s">
        <v>21</v>
      </c>
      <c r="X2" s="18" t="s">
        <v>22</v>
      </c>
      <c r="Y2" s="17" t="s">
        <v>23</v>
      </c>
      <c r="Z2" s="17" t="s">
        <v>24</v>
      </c>
      <c r="AA2" s="19" t="s">
        <v>2801</v>
      </c>
      <c r="AB2" s="19" t="s">
        <v>2802</v>
      </c>
      <c r="AC2" s="20" t="s">
        <v>2803</v>
      </c>
      <c r="AD2" s="20" t="s">
        <v>2804</v>
      </c>
      <c r="AE2" s="20" t="s">
        <v>2805</v>
      </c>
      <c r="AF2" s="20" t="s">
        <v>2806</v>
      </c>
      <c r="AG2" s="20" t="s">
        <v>2807</v>
      </c>
      <c r="AH2" s="21" t="s">
        <v>2808</v>
      </c>
      <c r="AI2" s="20" t="s">
        <v>2809</v>
      </c>
      <c r="AJ2" s="20" t="s">
        <v>2810</v>
      </c>
    </row>
    <row r="3" spans="1:36" ht="91.5" hidden="1" customHeight="1">
      <c r="A3" s="22">
        <v>44001</v>
      </c>
      <c r="B3" s="23" t="s">
        <v>26</v>
      </c>
      <c r="C3" s="23" t="s">
        <v>27</v>
      </c>
      <c r="D3" s="23" t="s">
        <v>28</v>
      </c>
      <c r="E3" s="23">
        <v>2020</v>
      </c>
      <c r="F3" s="23">
        <v>107</v>
      </c>
      <c r="G3" s="23" t="s">
        <v>1975</v>
      </c>
      <c r="H3" s="23">
        <v>2</v>
      </c>
      <c r="I3" s="23" t="s">
        <v>30</v>
      </c>
      <c r="J3" s="23" t="s">
        <v>67</v>
      </c>
      <c r="K3" s="23" t="s">
        <v>32</v>
      </c>
      <c r="L3" s="23" t="s">
        <v>424</v>
      </c>
      <c r="M3" s="23" t="s">
        <v>2811</v>
      </c>
      <c r="N3" s="23" t="s">
        <v>2812</v>
      </c>
      <c r="O3" s="23" t="s">
        <v>2812</v>
      </c>
      <c r="P3" s="23"/>
      <c r="Q3" s="23" t="s">
        <v>2813</v>
      </c>
      <c r="R3" s="23" t="s">
        <v>2814</v>
      </c>
      <c r="S3" s="23" t="s">
        <v>2815</v>
      </c>
      <c r="T3" s="23" t="s">
        <v>2816</v>
      </c>
      <c r="U3" s="23">
        <v>1</v>
      </c>
      <c r="V3" s="23" t="s">
        <v>2817</v>
      </c>
      <c r="W3" s="22" t="s">
        <v>2818</v>
      </c>
      <c r="X3" s="22">
        <v>44561</v>
      </c>
      <c r="Y3" s="23" t="s">
        <v>43</v>
      </c>
      <c r="Z3" s="23" t="s">
        <v>2819</v>
      </c>
      <c r="AA3" s="24">
        <v>1</v>
      </c>
      <c r="AB3" s="24">
        <v>0.8</v>
      </c>
      <c r="AC3" s="23" t="s">
        <v>2820</v>
      </c>
      <c r="AD3" s="23" t="s">
        <v>2817</v>
      </c>
      <c r="AE3" s="25">
        <v>100</v>
      </c>
      <c r="AF3" s="25">
        <v>100</v>
      </c>
      <c r="AG3" s="26" t="s">
        <v>43</v>
      </c>
      <c r="AH3" s="27">
        <v>44568</v>
      </c>
      <c r="AI3" s="28" t="s">
        <v>2821</v>
      </c>
      <c r="AJ3" s="29" t="s">
        <v>2822</v>
      </c>
    </row>
    <row r="4" spans="1:36" ht="91.5" hidden="1" customHeight="1">
      <c r="A4" s="22">
        <v>44001</v>
      </c>
      <c r="B4" s="23" t="s">
        <v>26</v>
      </c>
      <c r="C4" s="23" t="s">
        <v>27</v>
      </c>
      <c r="D4" s="23" t="s">
        <v>28</v>
      </c>
      <c r="E4" s="23">
        <v>2020</v>
      </c>
      <c r="F4" s="23">
        <v>107</v>
      </c>
      <c r="G4" s="23" t="s">
        <v>2067</v>
      </c>
      <c r="H4" s="23">
        <v>1</v>
      </c>
      <c r="I4" s="23" t="s">
        <v>30</v>
      </c>
      <c r="J4" s="23" t="s">
        <v>67</v>
      </c>
      <c r="K4" s="23" t="s">
        <v>32</v>
      </c>
      <c r="L4" s="23" t="s">
        <v>424</v>
      </c>
      <c r="M4" s="23" t="s">
        <v>2823</v>
      </c>
      <c r="N4" s="23" t="s">
        <v>2812</v>
      </c>
      <c r="O4" s="23" t="s">
        <v>2812</v>
      </c>
      <c r="P4" s="23"/>
      <c r="Q4" s="23" t="s">
        <v>2824</v>
      </c>
      <c r="R4" s="23" t="s">
        <v>2825</v>
      </c>
      <c r="S4" s="23" t="s">
        <v>2826</v>
      </c>
      <c r="T4" s="23" t="s">
        <v>2827</v>
      </c>
      <c r="U4" s="23">
        <v>1</v>
      </c>
      <c r="V4" s="23" t="s">
        <v>1984</v>
      </c>
      <c r="W4" s="22" t="s">
        <v>2828</v>
      </c>
      <c r="X4" s="22">
        <v>44369</v>
      </c>
      <c r="Y4" s="23" t="s">
        <v>43</v>
      </c>
      <c r="Z4" s="23" t="s">
        <v>2819</v>
      </c>
      <c r="AA4" s="24">
        <v>1</v>
      </c>
      <c r="AB4" s="24">
        <v>1</v>
      </c>
      <c r="AC4" s="23" t="s">
        <v>2005</v>
      </c>
      <c r="AD4" s="23" t="s">
        <v>1984</v>
      </c>
      <c r="AE4" s="25">
        <v>100</v>
      </c>
      <c r="AF4" s="25">
        <v>100</v>
      </c>
      <c r="AG4" s="26" t="s">
        <v>43</v>
      </c>
      <c r="AH4" s="30">
        <v>44385</v>
      </c>
      <c r="AI4" s="28" t="s">
        <v>2829</v>
      </c>
      <c r="AJ4" s="29" t="s">
        <v>2830</v>
      </c>
    </row>
    <row r="5" spans="1:36" ht="91.5" hidden="1" customHeight="1">
      <c r="A5" s="22">
        <v>44001</v>
      </c>
      <c r="B5" s="23" t="s">
        <v>26</v>
      </c>
      <c r="C5" s="23" t="s">
        <v>27</v>
      </c>
      <c r="D5" s="23" t="s">
        <v>28</v>
      </c>
      <c r="E5" s="23">
        <v>2020</v>
      </c>
      <c r="F5" s="23">
        <v>107</v>
      </c>
      <c r="G5" s="23" t="s">
        <v>2831</v>
      </c>
      <c r="H5" s="23">
        <v>1</v>
      </c>
      <c r="I5" s="23" t="s">
        <v>30</v>
      </c>
      <c r="J5" s="23" t="s">
        <v>67</v>
      </c>
      <c r="K5" s="23" t="s">
        <v>32</v>
      </c>
      <c r="L5" s="23" t="s">
        <v>424</v>
      </c>
      <c r="M5" s="23" t="s">
        <v>2832</v>
      </c>
      <c r="N5" s="23" t="s">
        <v>2812</v>
      </c>
      <c r="O5" s="23" t="s">
        <v>2812</v>
      </c>
      <c r="P5" s="23"/>
      <c r="Q5" s="23" t="s">
        <v>2833</v>
      </c>
      <c r="R5" s="23" t="s">
        <v>2834</v>
      </c>
      <c r="S5" s="23" t="s">
        <v>2835</v>
      </c>
      <c r="T5" s="23" t="s">
        <v>2836</v>
      </c>
      <c r="U5" s="23">
        <v>1</v>
      </c>
      <c r="V5" s="23" t="s">
        <v>2837</v>
      </c>
      <c r="W5" s="22">
        <v>44015</v>
      </c>
      <c r="X5" s="22">
        <v>44369</v>
      </c>
      <c r="Y5" s="23" t="s">
        <v>43</v>
      </c>
      <c r="Z5" s="23" t="s">
        <v>2819</v>
      </c>
      <c r="AA5" s="24">
        <v>1</v>
      </c>
      <c r="AB5" s="24">
        <v>1</v>
      </c>
      <c r="AC5" s="23" t="s">
        <v>2005</v>
      </c>
      <c r="AD5" s="23" t="s">
        <v>2837</v>
      </c>
      <c r="AE5" s="25">
        <v>100</v>
      </c>
      <c r="AF5" s="25">
        <v>100</v>
      </c>
      <c r="AG5" s="26" t="s">
        <v>43</v>
      </c>
      <c r="AH5" s="30">
        <v>44379</v>
      </c>
      <c r="AI5" s="28" t="s">
        <v>2829</v>
      </c>
      <c r="AJ5" s="29" t="s">
        <v>2838</v>
      </c>
    </row>
    <row r="6" spans="1:36" ht="91.5" hidden="1" customHeight="1">
      <c r="A6" s="22">
        <v>44001</v>
      </c>
      <c r="B6" s="23" t="s">
        <v>26</v>
      </c>
      <c r="C6" s="23" t="s">
        <v>27</v>
      </c>
      <c r="D6" s="23" t="s">
        <v>28</v>
      </c>
      <c r="E6" s="23">
        <v>2020</v>
      </c>
      <c r="F6" s="23">
        <v>107</v>
      </c>
      <c r="G6" s="23" t="s">
        <v>2831</v>
      </c>
      <c r="H6" s="23">
        <v>2</v>
      </c>
      <c r="I6" s="23" t="s">
        <v>30</v>
      </c>
      <c r="J6" s="23" t="s">
        <v>67</v>
      </c>
      <c r="K6" s="23" t="s">
        <v>32</v>
      </c>
      <c r="L6" s="23" t="s">
        <v>424</v>
      </c>
      <c r="M6" s="23" t="s">
        <v>2832</v>
      </c>
      <c r="N6" s="23" t="s">
        <v>2812</v>
      </c>
      <c r="O6" s="23" t="s">
        <v>2812</v>
      </c>
      <c r="P6" s="23"/>
      <c r="Q6" s="23" t="s">
        <v>2839</v>
      </c>
      <c r="R6" s="23" t="s">
        <v>2840</v>
      </c>
      <c r="S6" s="23" t="s">
        <v>2835</v>
      </c>
      <c r="T6" s="23" t="s">
        <v>2836</v>
      </c>
      <c r="U6" s="23">
        <v>1</v>
      </c>
      <c r="V6" s="23" t="s">
        <v>2837</v>
      </c>
      <c r="W6" s="22">
        <v>44015</v>
      </c>
      <c r="X6" s="22">
        <v>44369</v>
      </c>
      <c r="Y6" s="23" t="s">
        <v>43</v>
      </c>
      <c r="Z6" s="23" t="s">
        <v>2819</v>
      </c>
      <c r="AA6" s="24">
        <v>1</v>
      </c>
      <c r="AB6" s="24">
        <v>1</v>
      </c>
      <c r="AC6" s="23" t="s">
        <v>2005</v>
      </c>
      <c r="AD6" s="23" t="s">
        <v>2837</v>
      </c>
      <c r="AE6" s="25">
        <v>100</v>
      </c>
      <c r="AF6" s="25">
        <v>100</v>
      </c>
      <c r="AG6" s="26" t="s">
        <v>43</v>
      </c>
      <c r="AH6" s="30">
        <v>44350</v>
      </c>
      <c r="AI6" s="28" t="s">
        <v>2829</v>
      </c>
      <c r="AJ6" s="29" t="s">
        <v>2841</v>
      </c>
    </row>
    <row r="7" spans="1:36" ht="91.5" hidden="1" customHeight="1">
      <c r="A7" s="22">
        <v>44001</v>
      </c>
      <c r="B7" s="23" t="s">
        <v>26</v>
      </c>
      <c r="C7" s="23" t="s">
        <v>27</v>
      </c>
      <c r="D7" s="23" t="s">
        <v>28</v>
      </c>
      <c r="E7" s="23">
        <v>2020</v>
      </c>
      <c r="F7" s="23">
        <v>107</v>
      </c>
      <c r="G7" s="23" t="s">
        <v>2842</v>
      </c>
      <c r="H7" s="23">
        <v>1</v>
      </c>
      <c r="I7" s="23" t="s">
        <v>30</v>
      </c>
      <c r="J7" s="23" t="s">
        <v>67</v>
      </c>
      <c r="K7" s="23" t="s">
        <v>32</v>
      </c>
      <c r="L7" s="23" t="s">
        <v>424</v>
      </c>
      <c r="M7" s="23" t="s">
        <v>2843</v>
      </c>
      <c r="N7" s="23" t="s">
        <v>2812</v>
      </c>
      <c r="O7" s="23" t="s">
        <v>2812</v>
      </c>
      <c r="P7" s="23" t="s">
        <v>2812</v>
      </c>
      <c r="Q7" s="23" t="s">
        <v>2844</v>
      </c>
      <c r="R7" s="23" t="s">
        <v>2845</v>
      </c>
      <c r="S7" s="23" t="s">
        <v>1422</v>
      </c>
      <c r="T7" s="23" t="s">
        <v>2846</v>
      </c>
      <c r="U7" s="23">
        <v>1</v>
      </c>
      <c r="V7" s="23" t="s">
        <v>2837</v>
      </c>
      <c r="W7" s="22">
        <v>44015</v>
      </c>
      <c r="X7" s="22">
        <v>44369</v>
      </c>
      <c r="Y7" s="23" t="s">
        <v>43</v>
      </c>
      <c r="Z7" s="23" t="s">
        <v>2819</v>
      </c>
      <c r="AA7" s="24">
        <v>1</v>
      </c>
      <c r="AB7" s="24">
        <v>1</v>
      </c>
      <c r="AC7" s="23" t="s">
        <v>2005</v>
      </c>
      <c r="AD7" s="23" t="s">
        <v>2837</v>
      </c>
      <c r="AE7" s="25">
        <v>100</v>
      </c>
      <c r="AF7" s="25">
        <v>100</v>
      </c>
      <c r="AG7" s="26" t="s">
        <v>43</v>
      </c>
      <c r="AH7" s="30">
        <v>44379</v>
      </c>
      <c r="AI7" s="28" t="s">
        <v>2829</v>
      </c>
      <c r="AJ7" s="29" t="s">
        <v>2847</v>
      </c>
    </row>
    <row r="8" spans="1:36" ht="91.5" hidden="1" customHeight="1">
      <c r="A8" s="22">
        <v>44001</v>
      </c>
      <c r="B8" s="23" t="s">
        <v>26</v>
      </c>
      <c r="C8" s="23" t="s">
        <v>27</v>
      </c>
      <c r="D8" s="23" t="s">
        <v>28</v>
      </c>
      <c r="E8" s="23">
        <v>2020</v>
      </c>
      <c r="F8" s="23">
        <v>107</v>
      </c>
      <c r="G8" s="23" t="s">
        <v>2848</v>
      </c>
      <c r="H8" s="23">
        <v>1</v>
      </c>
      <c r="I8" s="23" t="s">
        <v>30</v>
      </c>
      <c r="J8" s="23" t="s">
        <v>67</v>
      </c>
      <c r="K8" s="23" t="s">
        <v>32</v>
      </c>
      <c r="L8" s="23" t="s">
        <v>424</v>
      </c>
      <c r="M8" s="23" t="s">
        <v>2849</v>
      </c>
      <c r="N8" s="23" t="s">
        <v>2812</v>
      </c>
      <c r="O8" s="23" t="s">
        <v>2812</v>
      </c>
      <c r="P8" s="23"/>
      <c r="Q8" s="23" t="s">
        <v>2833</v>
      </c>
      <c r="R8" s="23" t="s">
        <v>2840</v>
      </c>
      <c r="S8" s="23" t="s">
        <v>2835</v>
      </c>
      <c r="T8" s="23" t="s">
        <v>2836</v>
      </c>
      <c r="U8" s="23">
        <v>1</v>
      </c>
      <c r="V8" s="23" t="s">
        <v>2837</v>
      </c>
      <c r="W8" s="22">
        <v>44015</v>
      </c>
      <c r="X8" s="22">
        <v>44369</v>
      </c>
      <c r="Y8" s="23" t="s">
        <v>43</v>
      </c>
      <c r="Z8" s="23" t="s">
        <v>2819</v>
      </c>
      <c r="AA8" s="24">
        <v>1</v>
      </c>
      <c r="AB8" s="24">
        <v>1</v>
      </c>
      <c r="AC8" s="23" t="s">
        <v>2005</v>
      </c>
      <c r="AD8" s="23" t="s">
        <v>2837</v>
      </c>
      <c r="AE8" s="25">
        <v>100</v>
      </c>
      <c r="AF8" s="25">
        <v>100</v>
      </c>
      <c r="AG8" s="26" t="s">
        <v>43</v>
      </c>
      <c r="AH8" s="30">
        <v>44350</v>
      </c>
      <c r="AI8" s="28" t="s">
        <v>2829</v>
      </c>
      <c r="AJ8" s="29" t="s">
        <v>2850</v>
      </c>
    </row>
    <row r="9" spans="1:36" ht="91.5" hidden="1" customHeight="1">
      <c r="A9" s="22">
        <v>44001</v>
      </c>
      <c r="B9" s="23" t="s">
        <v>26</v>
      </c>
      <c r="C9" s="23" t="s">
        <v>27</v>
      </c>
      <c r="D9" s="23" t="s">
        <v>28</v>
      </c>
      <c r="E9" s="23">
        <v>2020</v>
      </c>
      <c r="F9" s="23">
        <v>107</v>
      </c>
      <c r="G9" s="23" t="s">
        <v>2848</v>
      </c>
      <c r="H9" s="23">
        <v>2</v>
      </c>
      <c r="I9" s="23" t="s">
        <v>30</v>
      </c>
      <c r="J9" s="23" t="s">
        <v>67</v>
      </c>
      <c r="K9" s="23" t="s">
        <v>32</v>
      </c>
      <c r="L9" s="23" t="s">
        <v>424</v>
      </c>
      <c r="M9" s="23" t="s">
        <v>2849</v>
      </c>
      <c r="N9" s="23" t="s">
        <v>2812</v>
      </c>
      <c r="O9" s="23" t="s">
        <v>2812</v>
      </c>
      <c r="P9" s="23"/>
      <c r="Q9" s="23" t="s">
        <v>2851</v>
      </c>
      <c r="R9" s="23" t="s">
        <v>2840</v>
      </c>
      <c r="S9" s="23" t="s">
        <v>2835</v>
      </c>
      <c r="T9" s="23" t="s">
        <v>2836</v>
      </c>
      <c r="U9" s="23">
        <v>1</v>
      </c>
      <c r="V9" s="23" t="s">
        <v>2837</v>
      </c>
      <c r="W9" s="22">
        <v>44015</v>
      </c>
      <c r="X9" s="22">
        <v>44369</v>
      </c>
      <c r="Y9" s="23" t="s">
        <v>43</v>
      </c>
      <c r="Z9" s="23" t="s">
        <v>2819</v>
      </c>
      <c r="AA9" s="24">
        <v>1</v>
      </c>
      <c r="AB9" s="24">
        <v>1</v>
      </c>
      <c r="AC9" s="23" t="s">
        <v>2005</v>
      </c>
      <c r="AD9" s="23" t="s">
        <v>2837</v>
      </c>
      <c r="AE9" s="25">
        <v>100</v>
      </c>
      <c r="AF9" s="25">
        <v>100</v>
      </c>
      <c r="AG9" s="26" t="s">
        <v>43</v>
      </c>
      <c r="AH9" s="30">
        <v>44350</v>
      </c>
      <c r="AI9" s="28" t="s">
        <v>2829</v>
      </c>
      <c r="AJ9" s="29" t="s">
        <v>2852</v>
      </c>
    </row>
    <row r="10" spans="1:36" ht="91.5" hidden="1" customHeight="1">
      <c r="A10" s="22">
        <v>44001</v>
      </c>
      <c r="B10" s="23" t="s">
        <v>26</v>
      </c>
      <c r="C10" s="23" t="s">
        <v>27</v>
      </c>
      <c r="D10" s="23" t="s">
        <v>28</v>
      </c>
      <c r="E10" s="23">
        <v>2020</v>
      </c>
      <c r="F10" s="23">
        <v>107</v>
      </c>
      <c r="G10" s="23" t="s">
        <v>2853</v>
      </c>
      <c r="H10" s="23">
        <v>1</v>
      </c>
      <c r="I10" s="23" t="s">
        <v>30</v>
      </c>
      <c r="J10" s="23" t="s">
        <v>67</v>
      </c>
      <c r="K10" s="23" t="s">
        <v>32</v>
      </c>
      <c r="L10" s="23" t="s">
        <v>424</v>
      </c>
      <c r="M10" s="23" t="s">
        <v>2854</v>
      </c>
      <c r="N10" s="23" t="s">
        <v>2812</v>
      </c>
      <c r="O10" s="23" t="s">
        <v>2812</v>
      </c>
      <c r="P10" s="23" t="s">
        <v>2812</v>
      </c>
      <c r="Q10" s="23" t="s">
        <v>2855</v>
      </c>
      <c r="R10" s="23" t="s">
        <v>2856</v>
      </c>
      <c r="S10" s="23" t="s">
        <v>2857</v>
      </c>
      <c r="T10" s="23" t="s">
        <v>460</v>
      </c>
      <c r="U10" s="23">
        <v>1</v>
      </c>
      <c r="V10" s="23" t="s">
        <v>1984</v>
      </c>
      <c r="W10" s="22">
        <v>44015</v>
      </c>
      <c r="X10" s="22">
        <v>44369</v>
      </c>
      <c r="Y10" s="23" t="s">
        <v>43</v>
      </c>
      <c r="Z10" s="23" t="s">
        <v>2819</v>
      </c>
      <c r="AA10" s="24">
        <v>1</v>
      </c>
      <c r="AB10" s="24">
        <v>0.8</v>
      </c>
      <c r="AC10" s="23" t="s">
        <v>2005</v>
      </c>
      <c r="AD10" s="23" t="s">
        <v>1984</v>
      </c>
      <c r="AE10" s="25">
        <v>100</v>
      </c>
      <c r="AF10" s="25">
        <v>100</v>
      </c>
      <c r="AG10" s="26" t="s">
        <v>43</v>
      </c>
      <c r="AH10" s="30">
        <v>44174</v>
      </c>
      <c r="AI10" s="28" t="s">
        <v>2829</v>
      </c>
      <c r="AJ10" s="29" t="s">
        <v>2858</v>
      </c>
    </row>
    <row r="11" spans="1:36" ht="91.5" hidden="1" customHeight="1">
      <c r="A11" s="22">
        <v>44001</v>
      </c>
      <c r="B11" s="23" t="s">
        <v>26</v>
      </c>
      <c r="C11" s="23" t="s">
        <v>27</v>
      </c>
      <c r="D11" s="23" t="s">
        <v>28</v>
      </c>
      <c r="E11" s="23">
        <v>2020</v>
      </c>
      <c r="F11" s="23">
        <v>107</v>
      </c>
      <c r="G11" s="23" t="s">
        <v>2853</v>
      </c>
      <c r="H11" s="23">
        <v>2</v>
      </c>
      <c r="I11" s="23" t="s">
        <v>30</v>
      </c>
      <c r="J11" s="23" t="s">
        <v>67</v>
      </c>
      <c r="K11" s="23" t="s">
        <v>32</v>
      </c>
      <c r="L11" s="23" t="s">
        <v>424</v>
      </c>
      <c r="M11" s="23" t="s">
        <v>2854</v>
      </c>
      <c r="N11" s="23" t="s">
        <v>2812</v>
      </c>
      <c r="O11" s="23" t="s">
        <v>2812</v>
      </c>
      <c r="P11" s="23" t="s">
        <v>2812</v>
      </c>
      <c r="Q11" s="23" t="s">
        <v>2859</v>
      </c>
      <c r="R11" s="23" t="s">
        <v>2860</v>
      </c>
      <c r="S11" s="23" t="s">
        <v>2861</v>
      </c>
      <c r="T11" s="23" t="s">
        <v>2862</v>
      </c>
      <c r="U11" s="23">
        <v>1</v>
      </c>
      <c r="V11" s="23" t="s">
        <v>1984</v>
      </c>
      <c r="W11" s="22">
        <v>44015</v>
      </c>
      <c r="X11" s="22">
        <v>44369</v>
      </c>
      <c r="Y11" s="23" t="s">
        <v>43</v>
      </c>
      <c r="Z11" s="23" t="s">
        <v>2819</v>
      </c>
      <c r="AA11" s="24">
        <v>1</v>
      </c>
      <c r="AB11" s="24">
        <v>0.8</v>
      </c>
      <c r="AC11" s="23" t="s">
        <v>2005</v>
      </c>
      <c r="AD11" s="23" t="s">
        <v>1984</v>
      </c>
      <c r="AE11" s="25">
        <v>100</v>
      </c>
      <c r="AF11" s="25">
        <v>100</v>
      </c>
      <c r="AG11" s="26" t="s">
        <v>43</v>
      </c>
      <c r="AH11" s="30">
        <v>44379</v>
      </c>
      <c r="AI11" s="28" t="s">
        <v>2829</v>
      </c>
      <c r="AJ11" s="29" t="s">
        <v>2863</v>
      </c>
    </row>
    <row r="12" spans="1:36" ht="91.5" hidden="1" customHeight="1">
      <c r="A12" s="22">
        <v>44096</v>
      </c>
      <c r="B12" s="23" t="s">
        <v>26</v>
      </c>
      <c r="C12" s="23" t="s">
        <v>27</v>
      </c>
      <c r="D12" s="23" t="s">
        <v>28</v>
      </c>
      <c r="E12" s="23">
        <v>2020</v>
      </c>
      <c r="F12" s="23">
        <v>112</v>
      </c>
      <c r="G12" s="23" t="s">
        <v>2864</v>
      </c>
      <c r="H12" s="23">
        <v>1</v>
      </c>
      <c r="I12" s="23" t="s">
        <v>30</v>
      </c>
      <c r="J12" s="23" t="s">
        <v>1723</v>
      </c>
      <c r="K12" s="23" t="s">
        <v>32</v>
      </c>
      <c r="L12" s="23" t="s">
        <v>424</v>
      </c>
      <c r="M12" s="23" t="s">
        <v>2865</v>
      </c>
      <c r="N12" s="23" t="s">
        <v>2812</v>
      </c>
      <c r="O12" s="23" t="s">
        <v>2812</v>
      </c>
      <c r="P12" s="23"/>
      <c r="Q12" s="23" t="s">
        <v>2866</v>
      </c>
      <c r="R12" s="23" t="s">
        <v>2867</v>
      </c>
      <c r="S12" s="23" t="s">
        <v>2868</v>
      </c>
      <c r="T12" s="23" t="s">
        <v>2869</v>
      </c>
      <c r="U12" s="23">
        <v>1</v>
      </c>
      <c r="V12" s="23" t="s">
        <v>2870</v>
      </c>
      <c r="W12" s="22">
        <v>44111</v>
      </c>
      <c r="X12" s="22">
        <v>44461</v>
      </c>
      <c r="Y12" s="23" t="s">
        <v>43</v>
      </c>
      <c r="Z12" s="23" t="s">
        <v>2819</v>
      </c>
      <c r="AA12" s="24">
        <v>1</v>
      </c>
      <c r="AB12" s="24">
        <v>0.8</v>
      </c>
      <c r="AC12" s="23" t="s">
        <v>2870</v>
      </c>
      <c r="AD12" s="23" t="s">
        <v>2870</v>
      </c>
      <c r="AE12" s="25">
        <v>100</v>
      </c>
      <c r="AF12" s="25">
        <v>100</v>
      </c>
      <c r="AG12" s="26" t="s">
        <v>43</v>
      </c>
      <c r="AH12" s="30">
        <v>44475</v>
      </c>
      <c r="AI12" s="28" t="s">
        <v>2871</v>
      </c>
      <c r="AJ12" s="29" t="s">
        <v>2872</v>
      </c>
    </row>
    <row r="13" spans="1:36" ht="91.5" hidden="1" customHeight="1">
      <c r="A13" s="22">
        <v>44187</v>
      </c>
      <c r="B13" s="23" t="s">
        <v>26</v>
      </c>
      <c r="C13" s="23" t="s">
        <v>27</v>
      </c>
      <c r="D13" s="23" t="s">
        <v>28</v>
      </c>
      <c r="E13" s="23">
        <v>2020</v>
      </c>
      <c r="F13" s="23">
        <v>117</v>
      </c>
      <c r="G13" s="23" t="s">
        <v>1722</v>
      </c>
      <c r="H13" s="23">
        <v>1</v>
      </c>
      <c r="I13" s="23" t="s">
        <v>30</v>
      </c>
      <c r="J13" s="23" t="s">
        <v>1723</v>
      </c>
      <c r="K13" s="23" t="s">
        <v>32</v>
      </c>
      <c r="L13" s="23" t="s">
        <v>424</v>
      </c>
      <c r="M13" s="23" t="s">
        <v>2873</v>
      </c>
      <c r="N13" s="23" t="s">
        <v>2812</v>
      </c>
      <c r="O13" s="23" t="s">
        <v>2812</v>
      </c>
      <c r="P13" s="23"/>
      <c r="Q13" s="23" t="s">
        <v>2874</v>
      </c>
      <c r="R13" s="23" t="s">
        <v>2875</v>
      </c>
      <c r="S13" s="23" t="s">
        <v>2876</v>
      </c>
      <c r="T13" s="23" t="s">
        <v>2877</v>
      </c>
      <c r="U13" s="23">
        <v>2</v>
      </c>
      <c r="V13" s="23" t="s">
        <v>2740</v>
      </c>
      <c r="W13" s="22">
        <v>44202</v>
      </c>
      <c r="X13" s="22">
        <v>44552</v>
      </c>
      <c r="Y13" s="23" t="s">
        <v>43</v>
      </c>
      <c r="Z13" s="23" t="s">
        <v>2819</v>
      </c>
      <c r="AA13" s="24">
        <v>1</v>
      </c>
      <c r="AB13" s="24">
        <v>0.8</v>
      </c>
      <c r="AC13" s="23" t="s">
        <v>2870</v>
      </c>
      <c r="AD13" s="23" t="s">
        <v>2740</v>
      </c>
      <c r="AE13" s="25">
        <v>100</v>
      </c>
      <c r="AF13" s="25">
        <v>100</v>
      </c>
      <c r="AG13" s="26" t="s">
        <v>43</v>
      </c>
      <c r="AH13" s="30">
        <v>44508</v>
      </c>
      <c r="AI13" s="28" t="s">
        <v>2871</v>
      </c>
      <c r="AJ13" s="29" t="s">
        <v>2878</v>
      </c>
    </row>
    <row r="14" spans="1:36" ht="91.5" hidden="1" customHeight="1">
      <c r="A14" s="22">
        <v>44187</v>
      </c>
      <c r="B14" s="23" t="s">
        <v>26</v>
      </c>
      <c r="C14" s="23" t="s">
        <v>27</v>
      </c>
      <c r="D14" s="23" t="s">
        <v>28</v>
      </c>
      <c r="E14" s="23">
        <v>2020</v>
      </c>
      <c r="F14" s="23">
        <v>117</v>
      </c>
      <c r="G14" s="23" t="s">
        <v>1722</v>
      </c>
      <c r="H14" s="23">
        <v>2</v>
      </c>
      <c r="I14" s="23" t="s">
        <v>30</v>
      </c>
      <c r="J14" s="23" t="s">
        <v>1723</v>
      </c>
      <c r="K14" s="23" t="s">
        <v>32</v>
      </c>
      <c r="L14" s="23" t="s">
        <v>424</v>
      </c>
      <c r="M14" s="23" t="s">
        <v>2873</v>
      </c>
      <c r="N14" s="23" t="s">
        <v>2812</v>
      </c>
      <c r="O14" s="23" t="s">
        <v>2812</v>
      </c>
      <c r="P14" s="23"/>
      <c r="Q14" s="23" t="s">
        <v>2874</v>
      </c>
      <c r="R14" s="23" t="s">
        <v>2879</v>
      </c>
      <c r="S14" s="23" t="s">
        <v>2880</v>
      </c>
      <c r="T14" s="23" t="s">
        <v>2881</v>
      </c>
      <c r="U14" s="23">
        <v>1</v>
      </c>
      <c r="V14" s="23" t="s">
        <v>2740</v>
      </c>
      <c r="W14" s="22">
        <v>44202</v>
      </c>
      <c r="X14" s="22">
        <v>44552</v>
      </c>
      <c r="Y14" s="23" t="s">
        <v>43</v>
      </c>
      <c r="Z14" s="23" t="s">
        <v>2819</v>
      </c>
      <c r="AA14" s="24">
        <v>1</v>
      </c>
      <c r="AB14" s="24">
        <v>0.8</v>
      </c>
      <c r="AC14" s="23" t="s">
        <v>2870</v>
      </c>
      <c r="AD14" s="23" t="s">
        <v>2740</v>
      </c>
      <c r="AE14" s="25">
        <v>100</v>
      </c>
      <c r="AF14" s="25">
        <v>100</v>
      </c>
      <c r="AG14" s="26" t="s">
        <v>43</v>
      </c>
      <c r="AH14" s="30">
        <v>44508</v>
      </c>
      <c r="AI14" s="28" t="s">
        <v>2871</v>
      </c>
      <c r="AJ14" s="29" t="s">
        <v>2882</v>
      </c>
    </row>
    <row r="15" spans="1:36" ht="91.5" hidden="1" customHeight="1">
      <c r="A15" s="22">
        <v>44187</v>
      </c>
      <c r="B15" s="23" t="s">
        <v>26</v>
      </c>
      <c r="C15" s="23" t="s">
        <v>27</v>
      </c>
      <c r="D15" s="23" t="s">
        <v>28</v>
      </c>
      <c r="E15" s="23">
        <v>2020</v>
      </c>
      <c r="F15" s="23">
        <v>117</v>
      </c>
      <c r="G15" s="23" t="s">
        <v>1802</v>
      </c>
      <c r="H15" s="23">
        <v>1</v>
      </c>
      <c r="I15" s="23" t="s">
        <v>30</v>
      </c>
      <c r="J15" s="23" t="s">
        <v>1723</v>
      </c>
      <c r="K15" s="23" t="s">
        <v>32</v>
      </c>
      <c r="L15" s="23" t="s">
        <v>424</v>
      </c>
      <c r="M15" s="23" t="s">
        <v>2883</v>
      </c>
      <c r="N15" s="23" t="s">
        <v>2812</v>
      </c>
      <c r="O15" s="23" t="s">
        <v>2812</v>
      </c>
      <c r="P15" s="23"/>
      <c r="Q15" s="23" t="s">
        <v>2884</v>
      </c>
      <c r="R15" s="23" t="s">
        <v>2885</v>
      </c>
      <c r="S15" s="23" t="s">
        <v>2886</v>
      </c>
      <c r="T15" s="23" t="s">
        <v>2887</v>
      </c>
      <c r="U15" s="23">
        <v>1</v>
      </c>
      <c r="V15" s="23" t="s">
        <v>2740</v>
      </c>
      <c r="W15" s="22">
        <v>44202</v>
      </c>
      <c r="X15" s="22">
        <v>44552</v>
      </c>
      <c r="Y15" s="23" t="s">
        <v>43</v>
      </c>
      <c r="Z15" s="23" t="s">
        <v>2819</v>
      </c>
      <c r="AA15" s="24">
        <v>1</v>
      </c>
      <c r="AB15" s="24">
        <v>0.8</v>
      </c>
      <c r="AC15" s="23" t="s">
        <v>2870</v>
      </c>
      <c r="AD15" s="23" t="s">
        <v>2740</v>
      </c>
      <c r="AE15" s="25">
        <v>100</v>
      </c>
      <c r="AF15" s="25">
        <v>100</v>
      </c>
      <c r="AG15" s="26" t="s">
        <v>43</v>
      </c>
      <c r="AH15" s="30">
        <v>44508</v>
      </c>
      <c r="AI15" s="28" t="s">
        <v>2871</v>
      </c>
      <c r="AJ15" s="29" t="s">
        <v>2888</v>
      </c>
    </row>
    <row r="16" spans="1:36" ht="91.5" hidden="1" customHeight="1">
      <c r="A16" s="22">
        <v>44187</v>
      </c>
      <c r="B16" s="23" t="s">
        <v>26</v>
      </c>
      <c r="C16" s="23" t="s">
        <v>27</v>
      </c>
      <c r="D16" s="23" t="s">
        <v>28</v>
      </c>
      <c r="E16" s="23">
        <v>2020</v>
      </c>
      <c r="F16" s="23">
        <v>117</v>
      </c>
      <c r="G16" s="23" t="s">
        <v>1968</v>
      </c>
      <c r="H16" s="23">
        <v>1</v>
      </c>
      <c r="I16" s="23" t="s">
        <v>30</v>
      </c>
      <c r="J16" s="23" t="s">
        <v>1723</v>
      </c>
      <c r="K16" s="23" t="s">
        <v>32</v>
      </c>
      <c r="L16" s="23" t="s">
        <v>424</v>
      </c>
      <c r="M16" s="23" t="s">
        <v>2889</v>
      </c>
      <c r="N16" s="23" t="s">
        <v>2812</v>
      </c>
      <c r="O16" s="23"/>
      <c r="P16" s="23"/>
      <c r="Q16" s="23" t="s">
        <v>2890</v>
      </c>
      <c r="R16" s="23" t="s">
        <v>2891</v>
      </c>
      <c r="S16" s="23" t="s">
        <v>2892</v>
      </c>
      <c r="T16" s="23" t="s">
        <v>2893</v>
      </c>
      <c r="U16" s="23">
        <v>1</v>
      </c>
      <c r="V16" s="23" t="s">
        <v>2894</v>
      </c>
      <c r="W16" s="22">
        <v>44202</v>
      </c>
      <c r="X16" s="22">
        <v>44552</v>
      </c>
      <c r="Y16" s="23" t="s">
        <v>43</v>
      </c>
      <c r="Z16" s="23" t="s">
        <v>2819</v>
      </c>
      <c r="AA16" s="24">
        <v>1</v>
      </c>
      <c r="AB16" s="24">
        <v>0.8</v>
      </c>
      <c r="AC16" s="23" t="s">
        <v>2895</v>
      </c>
      <c r="AD16" s="23" t="s">
        <v>2896</v>
      </c>
      <c r="AE16" s="25">
        <v>100</v>
      </c>
      <c r="AF16" s="25">
        <v>100</v>
      </c>
      <c r="AG16" s="26" t="s">
        <v>43</v>
      </c>
      <c r="AH16" s="30">
        <v>44384</v>
      </c>
      <c r="AI16" s="28" t="s">
        <v>2871</v>
      </c>
      <c r="AJ16" s="29" t="s">
        <v>2897</v>
      </c>
    </row>
    <row r="17" spans="1:36" ht="91.5" hidden="1" customHeight="1">
      <c r="A17" s="22">
        <v>44187</v>
      </c>
      <c r="B17" s="23" t="s">
        <v>26</v>
      </c>
      <c r="C17" s="23" t="s">
        <v>27</v>
      </c>
      <c r="D17" s="23" t="s">
        <v>28</v>
      </c>
      <c r="E17" s="23">
        <v>2020</v>
      </c>
      <c r="F17" s="23">
        <v>117</v>
      </c>
      <c r="G17" s="23" t="s">
        <v>2246</v>
      </c>
      <c r="H17" s="23">
        <v>1</v>
      </c>
      <c r="I17" s="23" t="s">
        <v>30</v>
      </c>
      <c r="J17" s="23" t="s">
        <v>1723</v>
      </c>
      <c r="K17" s="23" t="s">
        <v>32</v>
      </c>
      <c r="L17" s="23" t="s">
        <v>424</v>
      </c>
      <c r="M17" s="23" t="s">
        <v>2898</v>
      </c>
      <c r="N17" s="23" t="s">
        <v>2812</v>
      </c>
      <c r="O17" s="23" t="s">
        <v>2812</v>
      </c>
      <c r="P17" s="23"/>
      <c r="Q17" s="23" t="s">
        <v>2899</v>
      </c>
      <c r="R17" s="23" t="s">
        <v>2900</v>
      </c>
      <c r="S17" s="23" t="s">
        <v>2901</v>
      </c>
      <c r="T17" s="23" t="s">
        <v>2902</v>
      </c>
      <c r="U17" s="23">
        <v>1</v>
      </c>
      <c r="V17" s="23" t="s">
        <v>2903</v>
      </c>
      <c r="W17" s="22">
        <v>44202</v>
      </c>
      <c r="X17" s="22">
        <v>44382</v>
      </c>
      <c r="Y17" s="23" t="s">
        <v>43</v>
      </c>
      <c r="Z17" s="23" t="s">
        <v>2819</v>
      </c>
      <c r="AA17" s="24">
        <v>1</v>
      </c>
      <c r="AB17" s="24">
        <v>0.8</v>
      </c>
      <c r="AC17" s="23" t="s">
        <v>2870</v>
      </c>
      <c r="AD17" s="23" t="s">
        <v>2903</v>
      </c>
      <c r="AE17" s="25">
        <v>100</v>
      </c>
      <c r="AF17" s="25">
        <v>100</v>
      </c>
      <c r="AG17" s="26" t="s">
        <v>43</v>
      </c>
      <c r="AH17" s="30">
        <v>44384</v>
      </c>
      <c r="AI17" s="28" t="s">
        <v>2871</v>
      </c>
      <c r="AJ17" s="29" t="s">
        <v>2904</v>
      </c>
    </row>
    <row r="18" spans="1:36" ht="91.5" hidden="1" customHeight="1">
      <c r="A18" s="22">
        <v>44187</v>
      </c>
      <c r="B18" s="23" t="s">
        <v>26</v>
      </c>
      <c r="C18" s="23" t="s">
        <v>27</v>
      </c>
      <c r="D18" s="23" t="s">
        <v>28</v>
      </c>
      <c r="E18" s="23">
        <v>2020</v>
      </c>
      <c r="F18" s="23">
        <v>117</v>
      </c>
      <c r="G18" s="23" t="s">
        <v>2246</v>
      </c>
      <c r="H18" s="23">
        <v>2</v>
      </c>
      <c r="I18" s="23" t="s">
        <v>30</v>
      </c>
      <c r="J18" s="23" t="s">
        <v>1723</v>
      </c>
      <c r="K18" s="23" t="s">
        <v>32</v>
      </c>
      <c r="L18" s="23" t="s">
        <v>424</v>
      </c>
      <c r="M18" s="23" t="s">
        <v>2898</v>
      </c>
      <c r="N18" s="23" t="s">
        <v>2812</v>
      </c>
      <c r="O18" s="23" t="s">
        <v>2812</v>
      </c>
      <c r="P18" s="23"/>
      <c r="Q18" s="23" t="s">
        <v>2905</v>
      </c>
      <c r="R18" s="23" t="s">
        <v>2906</v>
      </c>
      <c r="S18" s="23" t="s">
        <v>2907</v>
      </c>
      <c r="T18" s="23" t="s">
        <v>2908</v>
      </c>
      <c r="U18" s="23">
        <v>2</v>
      </c>
      <c r="V18" s="23" t="s">
        <v>2903</v>
      </c>
      <c r="W18" s="22">
        <v>44202</v>
      </c>
      <c r="X18" s="22">
        <v>44382</v>
      </c>
      <c r="Y18" s="23" t="s">
        <v>43</v>
      </c>
      <c r="Z18" s="23" t="s">
        <v>2819</v>
      </c>
      <c r="AA18" s="24">
        <v>1</v>
      </c>
      <c r="AB18" s="24">
        <v>0.8</v>
      </c>
      <c r="AC18" s="23" t="s">
        <v>2870</v>
      </c>
      <c r="AD18" s="23" t="s">
        <v>2903</v>
      </c>
      <c r="AE18" s="25">
        <v>100</v>
      </c>
      <c r="AF18" s="25">
        <v>100</v>
      </c>
      <c r="AG18" s="26" t="s">
        <v>43</v>
      </c>
      <c r="AH18" s="30">
        <v>44384</v>
      </c>
      <c r="AI18" s="28" t="s">
        <v>2871</v>
      </c>
      <c r="AJ18" s="29" t="s">
        <v>2909</v>
      </c>
    </row>
    <row r="19" spans="1:36" ht="91.5" hidden="1" customHeight="1">
      <c r="A19" s="22">
        <v>44187</v>
      </c>
      <c r="B19" s="23" t="s">
        <v>26</v>
      </c>
      <c r="C19" s="23" t="s">
        <v>27</v>
      </c>
      <c r="D19" s="23" t="s">
        <v>28</v>
      </c>
      <c r="E19" s="23">
        <v>2020</v>
      </c>
      <c r="F19" s="23">
        <v>117</v>
      </c>
      <c r="G19" s="23" t="s">
        <v>2246</v>
      </c>
      <c r="H19" s="23">
        <v>3</v>
      </c>
      <c r="I19" s="23" t="s">
        <v>30</v>
      </c>
      <c r="J19" s="23" t="s">
        <v>1723</v>
      </c>
      <c r="K19" s="23" t="s">
        <v>32</v>
      </c>
      <c r="L19" s="23" t="s">
        <v>424</v>
      </c>
      <c r="M19" s="23" t="s">
        <v>2898</v>
      </c>
      <c r="N19" s="23" t="s">
        <v>2812</v>
      </c>
      <c r="O19" s="23" t="s">
        <v>2812</v>
      </c>
      <c r="P19" s="23"/>
      <c r="Q19" s="23" t="s">
        <v>2905</v>
      </c>
      <c r="R19" s="23" t="s">
        <v>2910</v>
      </c>
      <c r="S19" s="23" t="s">
        <v>2911</v>
      </c>
      <c r="T19" s="23" t="s">
        <v>2912</v>
      </c>
      <c r="U19" s="23">
        <v>6</v>
      </c>
      <c r="V19" s="23" t="s">
        <v>2903</v>
      </c>
      <c r="W19" s="22">
        <v>44202</v>
      </c>
      <c r="X19" s="22">
        <v>44552</v>
      </c>
      <c r="Y19" s="23" t="s">
        <v>43</v>
      </c>
      <c r="Z19" s="23" t="s">
        <v>2819</v>
      </c>
      <c r="AA19" s="24">
        <v>1</v>
      </c>
      <c r="AB19" s="24">
        <v>0.8</v>
      </c>
      <c r="AC19" s="23" t="s">
        <v>2870</v>
      </c>
      <c r="AD19" s="23" t="s">
        <v>2903</v>
      </c>
      <c r="AE19" s="25">
        <v>100</v>
      </c>
      <c r="AF19" s="25">
        <v>100</v>
      </c>
      <c r="AG19" s="26" t="s">
        <v>43</v>
      </c>
      <c r="AH19" s="30">
        <v>44568</v>
      </c>
      <c r="AI19" s="28" t="s">
        <v>2871</v>
      </c>
      <c r="AJ19" s="29" t="s">
        <v>2913</v>
      </c>
    </row>
    <row r="20" spans="1:36" ht="91.5" hidden="1" customHeight="1">
      <c r="A20" s="22">
        <v>44365</v>
      </c>
      <c r="B20" s="23" t="s">
        <v>26</v>
      </c>
      <c r="C20" s="23" t="s">
        <v>27</v>
      </c>
      <c r="D20" s="23" t="s">
        <v>28</v>
      </c>
      <c r="E20" s="23">
        <v>2021</v>
      </c>
      <c r="F20" s="23">
        <v>97</v>
      </c>
      <c r="G20" s="23" t="s">
        <v>1975</v>
      </c>
      <c r="H20" s="23">
        <v>1</v>
      </c>
      <c r="I20" s="23" t="s">
        <v>30</v>
      </c>
      <c r="J20" s="23" t="s">
        <v>67</v>
      </c>
      <c r="K20" s="23" t="s">
        <v>32</v>
      </c>
      <c r="L20" s="23" t="s">
        <v>424</v>
      </c>
      <c r="M20" s="23" t="s">
        <v>2914</v>
      </c>
      <c r="N20" s="23" t="s">
        <v>2812</v>
      </c>
      <c r="O20" s="23" t="s">
        <v>2812</v>
      </c>
      <c r="P20" s="23"/>
      <c r="Q20" s="23" t="s">
        <v>2915</v>
      </c>
      <c r="R20" s="23" t="s">
        <v>2916</v>
      </c>
      <c r="S20" s="23" t="s">
        <v>2917</v>
      </c>
      <c r="T20" s="23" t="s">
        <v>2918</v>
      </c>
      <c r="U20" s="23">
        <v>1</v>
      </c>
      <c r="V20" s="23" t="s">
        <v>1984</v>
      </c>
      <c r="W20" s="22">
        <v>44378</v>
      </c>
      <c r="X20" s="22">
        <v>44561</v>
      </c>
      <c r="Y20" s="23" t="s">
        <v>43</v>
      </c>
      <c r="Z20" s="23" t="s">
        <v>2819</v>
      </c>
      <c r="AA20" s="24">
        <v>1</v>
      </c>
      <c r="AB20" s="24">
        <v>0.8</v>
      </c>
      <c r="AC20" s="23" t="s">
        <v>2005</v>
      </c>
      <c r="AD20" s="23" t="s">
        <v>1984</v>
      </c>
      <c r="AE20" s="25">
        <v>100</v>
      </c>
      <c r="AF20" s="25">
        <v>100</v>
      </c>
      <c r="AG20" s="26" t="s">
        <v>43</v>
      </c>
      <c r="AH20" s="30">
        <v>44539</v>
      </c>
      <c r="AI20" s="28" t="s">
        <v>2829</v>
      </c>
      <c r="AJ20" s="29" t="s">
        <v>2919</v>
      </c>
    </row>
    <row r="21" spans="1:36" ht="91.5" hidden="1" customHeight="1">
      <c r="A21" s="22">
        <v>44365</v>
      </c>
      <c r="B21" s="23" t="s">
        <v>26</v>
      </c>
      <c r="C21" s="23" t="s">
        <v>27</v>
      </c>
      <c r="D21" s="23" t="s">
        <v>28</v>
      </c>
      <c r="E21" s="23">
        <v>2021</v>
      </c>
      <c r="F21" s="23">
        <v>97</v>
      </c>
      <c r="G21" s="23" t="s">
        <v>2920</v>
      </c>
      <c r="H21" s="23">
        <v>1</v>
      </c>
      <c r="I21" s="23" t="s">
        <v>30</v>
      </c>
      <c r="J21" s="23" t="s">
        <v>67</v>
      </c>
      <c r="K21" s="23" t="s">
        <v>32</v>
      </c>
      <c r="L21" s="23" t="s">
        <v>424</v>
      </c>
      <c r="M21" s="23" t="s">
        <v>2921</v>
      </c>
      <c r="N21" s="23" t="s">
        <v>2812</v>
      </c>
      <c r="O21" s="23" t="s">
        <v>2812</v>
      </c>
      <c r="P21" s="23"/>
      <c r="Q21" s="23" t="s">
        <v>2922</v>
      </c>
      <c r="R21" s="23" t="s">
        <v>2923</v>
      </c>
      <c r="S21" s="23" t="s">
        <v>2917</v>
      </c>
      <c r="T21" s="23" t="s">
        <v>2918</v>
      </c>
      <c r="U21" s="23">
        <v>1</v>
      </c>
      <c r="V21" s="23" t="s">
        <v>1984</v>
      </c>
      <c r="W21" s="22">
        <v>44378</v>
      </c>
      <c r="X21" s="22">
        <v>44561</v>
      </c>
      <c r="Y21" s="23" t="s">
        <v>43</v>
      </c>
      <c r="Z21" s="23" t="s">
        <v>2819</v>
      </c>
      <c r="AA21" s="24">
        <v>1</v>
      </c>
      <c r="AB21" s="24">
        <v>0.8</v>
      </c>
      <c r="AC21" s="23" t="s">
        <v>2005</v>
      </c>
      <c r="AD21" s="23" t="s">
        <v>1984</v>
      </c>
      <c r="AE21" s="25">
        <v>100</v>
      </c>
      <c r="AF21" s="25">
        <v>100</v>
      </c>
      <c r="AG21" s="26" t="s">
        <v>43</v>
      </c>
      <c r="AH21" s="30">
        <v>44539</v>
      </c>
      <c r="AI21" s="28" t="s">
        <v>2829</v>
      </c>
      <c r="AJ21" s="29" t="s">
        <v>2924</v>
      </c>
    </row>
    <row r="22" spans="1:36" ht="91.5" hidden="1" customHeight="1">
      <c r="A22" s="22">
        <v>44365</v>
      </c>
      <c r="B22" s="23" t="s">
        <v>26</v>
      </c>
      <c r="C22" s="23" t="s">
        <v>27</v>
      </c>
      <c r="D22" s="23" t="s">
        <v>28</v>
      </c>
      <c r="E22" s="23">
        <v>2021</v>
      </c>
      <c r="F22" s="23">
        <v>97</v>
      </c>
      <c r="G22" s="23" t="s">
        <v>2925</v>
      </c>
      <c r="H22" s="23">
        <v>1</v>
      </c>
      <c r="I22" s="23" t="s">
        <v>30</v>
      </c>
      <c r="J22" s="23" t="s">
        <v>67</v>
      </c>
      <c r="K22" s="23" t="s">
        <v>32</v>
      </c>
      <c r="L22" s="23" t="s">
        <v>424</v>
      </c>
      <c r="M22" s="23" t="s">
        <v>2926</v>
      </c>
      <c r="N22" s="23" t="s">
        <v>2812</v>
      </c>
      <c r="O22" s="23" t="s">
        <v>2812</v>
      </c>
      <c r="P22" s="23"/>
      <c r="Q22" s="23" t="s">
        <v>2927</v>
      </c>
      <c r="R22" s="23" t="s">
        <v>2928</v>
      </c>
      <c r="S22" s="23" t="s">
        <v>1749</v>
      </c>
      <c r="T22" s="23" t="s">
        <v>2929</v>
      </c>
      <c r="U22" s="23">
        <v>1</v>
      </c>
      <c r="V22" s="23" t="s">
        <v>42</v>
      </c>
      <c r="W22" s="22">
        <v>44378</v>
      </c>
      <c r="X22" s="22">
        <v>44561</v>
      </c>
      <c r="Y22" s="23" t="s">
        <v>43</v>
      </c>
      <c r="Z22" s="23" t="s">
        <v>2819</v>
      </c>
      <c r="AA22" s="24">
        <v>1</v>
      </c>
      <c r="AB22" s="24">
        <v>1</v>
      </c>
      <c r="AC22" s="23" t="s">
        <v>2005</v>
      </c>
      <c r="AD22" s="23" t="s">
        <v>1984</v>
      </c>
      <c r="AE22" s="25">
        <v>100</v>
      </c>
      <c r="AF22" s="25">
        <v>100</v>
      </c>
      <c r="AG22" s="26" t="s">
        <v>43</v>
      </c>
      <c r="AH22" s="30">
        <v>44566</v>
      </c>
      <c r="AI22" s="28" t="s">
        <v>2829</v>
      </c>
      <c r="AJ22" s="29" t="s">
        <v>2930</v>
      </c>
    </row>
    <row r="23" spans="1:36" ht="91.5" hidden="1" customHeight="1">
      <c r="A23" s="22">
        <v>44365</v>
      </c>
      <c r="B23" s="23" t="s">
        <v>26</v>
      </c>
      <c r="C23" s="23" t="s">
        <v>27</v>
      </c>
      <c r="D23" s="23" t="s">
        <v>28</v>
      </c>
      <c r="E23" s="23">
        <v>2021</v>
      </c>
      <c r="F23" s="23">
        <v>97</v>
      </c>
      <c r="G23" s="23" t="s">
        <v>2931</v>
      </c>
      <c r="H23" s="23">
        <v>1</v>
      </c>
      <c r="I23" s="23" t="s">
        <v>30</v>
      </c>
      <c r="J23" s="23" t="s">
        <v>67</v>
      </c>
      <c r="K23" s="23" t="s">
        <v>32</v>
      </c>
      <c r="L23" s="23" t="s">
        <v>424</v>
      </c>
      <c r="M23" s="23" t="s">
        <v>2932</v>
      </c>
      <c r="N23" s="23" t="s">
        <v>2812</v>
      </c>
      <c r="O23" s="23" t="s">
        <v>2812</v>
      </c>
      <c r="P23" s="23"/>
      <c r="Q23" s="23" t="s">
        <v>2933</v>
      </c>
      <c r="R23" s="23" t="s">
        <v>2934</v>
      </c>
      <c r="S23" s="23" t="s">
        <v>2935</v>
      </c>
      <c r="T23" s="23" t="s">
        <v>2936</v>
      </c>
      <c r="U23" s="23">
        <v>1</v>
      </c>
      <c r="V23" s="23" t="s">
        <v>1984</v>
      </c>
      <c r="W23" s="22">
        <v>44378</v>
      </c>
      <c r="X23" s="22">
        <v>44561</v>
      </c>
      <c r="Y23" s="23" t="s">
        <v>43</v>
      </c>
      <c r="Z23" s="23" t="s">
        <v>2819</v>
      </c>
      <c r="AA23" s="24">
        <v>1</v>
      </c>
      <c r="AB23" s="24">
        <v>1</v>
      </c>
      <c r="AC23" s="23" t="s">
        <v>2005</v>
      </c>
      <c r="AD23" s="23" t="s">
        <v>1984</v>
      </c>
      <c r="AE23" s="25">
        <v>100</v>
      </c>
      <c r="AF23" s="25">
        <v>100</v>
      </c>
      <c r="AG23" s="26" t="s">
        <v>43</v>
      </c>
      <c r="AH23" s="30">
        <v>44539</v>
      </c>
      <c r="AI23" s="28" t="s">
        <v>2829</v>
      </c>
      <c r="AJ23" s="29" t="s">
        <v>2937</v>
      </c>
    </row>
    <row r="24" spans="1:36" ht="91.5" hidden="1" customHeight="1">
      <c r="A24" s="22">
        <v>44365</v>
      </c>
      <c r="B24" s="23" t="s">
        <v>26</v>
      </c>
      <c r="C24" s="23" t="s">
        <v>27</v>
      </c>
      <c r="D24" s="23" t="s">
        <v>28</v>
      </c>
      <c r="E24" s="23">
        <v>2021</v>
      </c>
      <c r="F24" s="23">
        <v>97</v>
      </c>
      <c r="G24" s="23" t="s">
        <v>2067</v>
      </c>
      <c r="H24" s="23">
        <v>1</v>
      </c>
      <c r="I24" s="23" t="s">
        <v>30</v>
      </c>
      <c r="J24" s="23" t="s">
        <v>67</v>
      </c>
      <c r="K24" s="23" t="s">
        <v>32</v>
      </c>
      <c r="L24" s="23" t="s">
        <v>424</v>
      </c>
      <c r="M24" s="23" t="s">
        <v>2938</v>
      </c>
      <c r="N24" s="23" t="s">
        <v>2812</v>
      </c>
      <c r="O24" s="23" t="s">
        <v>2812</v>
      </c>
      <c r="P24" s="23"/>
      <c r="Q24" s="23" t="s">
        <v>2939</v>
      </c>
      <c r="R24" s="23" t="s">
        <v>2940</v>
      </c>
      <c r="S24" s="23" t="s">
        <v>2941</v>
      </c>
      <c r="T24" s="23" t="s">
        <v>2942</v>
      </c>
      <c r="U24" s="23">
        <v>1</v>
      </c>
      <c r="V24" s="23" t="s">
        <v>307</v>
      </c>
      <c r="W24" s="22">
        <v>44409</v>
      </c>
      <c r="X24" s="22">
        <v>44439</v>
      </c>
      <c r="Y24" s="23" t="s">
        <v>43</v>
      </c>
      <c r="Z24" s="23" t="s">
        <v>2819</v>
      </c>
      <c r="AA24" s="24">
        <v>1</v>
      </c>
      <c r="AB24" s="24">
        <v>1</v>
      </c>
      <c r="AC24" s="23" t="s">
        <v>2943</v>
      </c>
      <c r="AD24" s="23" t="s">
        <v>307</v>
      </c>
      <c r="AE24" s="25">
        <v>100</v>
      </c>
      <c r="AF24" s="25">
        <v>100</v>
      </c>
      <c r="AG24" s="26" t="s">
        <v>43</v>
      </c>
      <c r="AH24" s="30">
        <v>44447</v>
      </c>
      <c r="AI24" s="28" t="s">
        <v>2944</v>
      </c>
      <c r="AJ24" s="29" t="s">
        <v>2945</v>
      </c>
    </row>
    <row r="25" spans="1:36" ht="91.5" hidden="1" customHeight="1">
      <c r="A25" s="22">
        <v>44365</v>
      </c>
      <c r="B25" s="23" t="s">
        <v>26</v>
      </c>
      <c r="C25" s="23" t="s">
        <v>27</v>
      </c>
      <c r="D25" s="23" t="s">
        <v>28</v>
      </c>
      <c r="E25" s="23">
        <v>2021</v>
      </c>
      <c r="F25" s="23">
        <v>97</v>
      </c>
      <c r="G25" s="23" t="s">
        <v>2067</v>
      </c>
      <c r="H25" s="23">
        <v>2</v>
      </c>
      <c r="I25" s="23" t="s">
        <v>30</v>
      </c>
      <c r="J25" s="23" t="s">
        <v>67</v>
      </c>
      <c r="K25" s="23" t="s">
        <v>32</v>
      </c>
      <c r="L25" s="23" t="s">
        <v>424</v>
      </c>
      <c r="M25" s="23" t="s">
        <v>2938</v>
      </c>
      <c r="N25" s="23" t="s">
        <v>2812</v>
      </c>
      <c r="O25" s="23" t="s">
        <v>2812</v>
      </c>
      <c r="P25" s="23"/>
      <c r="Q25" s="23" t="s">
        <v>2939</v>
      </c>
      <c r="R25" s="23" t="s">
        <v>2946</v>
      </c>
      <c r="S25" s="23" t="s">
        <v>2947</v>
      </c>
      <c r="T25" s="23" t="s">
        <v>2948</v>
      </c>
      <c r="U25" s="23">
        <v>10</v>
      </c>
      <c r="V25" s="23" t="s">
        <v>307</v>
      </c>
      <c r="W25" s="22">
        <v>44440</v>
      </c>
      <c r="X25" s="22">
        <v>44729</v>
      </c>
      <c r="Y25" s="23" t="s">
        <v>43</v>
      </c>
      <c r="Z25" s="23" t="s">
        <v>2819</v>
      </c>
      <c r="AA25" s="24"/>
      <c r="AB25" s="24"/>
      <c r="AC25" s="23" t="s">
        <v>2943</v>
      </c>
      <c r="AD25" s="23" t="s">
        <v>307</v>
      </c>
      <c r="AE25" s="25">
        <v>100</v>
      </c>
      <c r="AF25" s="25">
        <v>100</v>
      </c>
      <c r="AG25" s="26" t="s">
        <v>43</v>
      </c>
      <c r="AH25" s="30">
        <v>44753</v>
      </c>
      <c r="AI25" s="28" t="s">
        <v>2949</v>
      </c>
      <c r="AJ25" s="29" t="s">
        <v>2950</v>
      </c>
    </row>
    <row r="26" spans="1:36" ht="91.5" hidden="1" customHeight="1">
      <c r="A26" s="22">
        <v>44365</v>
      </c>
      <c r="B26" s="23" t="s">
        <v>26</v>
      </c>
      <c r="C26" s="23" t="s">
        <v>27</v>
      </c>
      <c r="D26" s="23" t="s">
        <v>28</v>
      </c>
      <c r="E26" s="23">
        <v>2021</v>
      </c>
      <c r="F26" s="23">
        <v>97</v>
      </c>
      <c r="G26" s="23" t="s">
        <v>2067</v>
      </c>
      <c r="H26" s="23">
        <v>3</v>
      </c>
      <c r="I26" s="23" t="s">
        <v>30</v>
      </c>
      <c r="J26" s="23" t="s">
        <v>67</v>
      </c>
      <c r="K26" s="23" t="s">
        <v>32</v>
      </c>
      <c r="L26" s="23" t="s">
        <v>424</v>
      </c>
      <c r="M26" s="23" t="s">
        <v>2938</v>
      </c>
      <c r="N26" s="23" t="s">
        <v>2812</v>
      </c>
      <c r="O26" s="23" t="s">
        <v>2812</v>
      </c>
      <c r="P26" s="23"/>
      <c r="Q26" s="23" t="s">
        <v>2939</v>
      </c>
      <c r="R26" s="23" t="s">
        <v>2951</v>
      </c>
      <c r="S26" s="23" t="s">
        <v>2952</v>
      </c>
      <c r="T26" s="23" t="s">
        <v>2953</v>
      </c>
      <c r="U26" s="23">
        <v>5</v>
      </c>
      <c r="V26" s="23" t="s">
        <v>307</v>
      </c>
      <c r="W26" s="22">
        <v>44440</v>
      </c>
      <c r="X26" s="22">
        <v>44729</v>
      </c>
      <c r="Y26" s="23" t="s">
        <v>43</v>
      </c>
      <c r="Z26" s="23" t="s">
        <v>2819</v>
      </c>
      <c r="AA26" s="24"/>
      <c r="AB26" s="24"/>
      <c r="AC26" s="23" t="s">
        <v>2943</v>
      </c>
      <c r="AD26" s="23" t="s">
        <v>307</v>
      </c>
      <c r="AE26" s="25">
        <v>100</v>
      </c>
      <c r="AF26" s="25">
        <v>100</v>
      </c>
      <c r="AG26" s="26" t="s">
        <v>43</v>
      </c>
      <c r="AH26" s="30">
        <v>44753</v>
      </c>
      <c r="AI26" s="28" t="s">
        <v>2949</v>
      </c>
      <c r="AJ26" s="29" t="s">
        <v>2954</v>
      </c>
    </row>
    <row r="27" spans="1:36" ht="91.5" hidden="1" customHeight="1">
      <c r="A27" s="22">
        <v>44365</v>
      </c>
      <c r="B27" s="23" t="s">
        <v>26</v>
      </c>
      <c r="C27" s="23" t="s">
        <v>27</v>
      </c>
      <c r="D27" s="23" t="s">
        <v>28</v>
      </c>
      <c r="E27" s="23">
        <v>2021</v>
      </c>
      <c r="F27" s="23">
        <v>97</v>
      </c>
      <c r="G27" s="23" t="s">
        <v>2073</v>
      </c>
      <c r="H27" s="23">
        <v>1</v>
      </c>
      <c r="I27" s="23" t="s">
        <v>30</v>
      </c>
      <c r="J27" s="23" t="s">
        <v>67</v>
      </c>
      <c r="K27" s="23" t="s">
        <v>32</v>
      </c>
      <c r="L27" s="23" t="s">
        <v>424</v>
      </c>
      <c r="M27" s="23" t="s">
        <v>2955</v>
      </c>
      <c r="N27" s="23" t="s">
        <v>2812</v>
      </c>
      <c r="O27" s="23" t="s">
        <v>2812</v>
      </c>
      <c r="P27" s="23"/>
      <c r="Q27" s="23" t="s">
        <v>2939</v>
      </c>
      <c r="R27" s="23" t="s">
        <v>2956</v>
      </c>
      <c r="S27" s="23" t="s">
        <v>2957</v>
      </c>
      <c r="T27" s="23" t="s">
        <v>2958</v>
      </c>
      <c r="U27" s="23">
        <v>1</v>
      </c>
      <c r="V27" s="23" t="s">
        <v>307</v>
      </c>
      <c r="W27" s="22">
        <v>44409</v>
      </c>
      <c r="X27" s="22">
        <v>44439</v>
      </c>
      <c r="Y27" s="23" t="s">
        <v>43</v>
      </c>
      <c r="Z27" s="23" t="s">
        <v>2819</v>
      </c>
      <c r="AA27" s="24">
        <v>1</v>
      </c>
      <c r="AB27" s="24">
        <v>1</v>
      </c>
      <c r="AC27" s="23" t="s">
        <v>2943</v>
      </c>
      <c r="AD27" s="23" t="s">
        <v>307</v>
      </c>
      <c r="AE27" s="25">
        <v>100</v>
      </c>
      <c r="AF27" s="25">
        <v>100</v>
      </c>
      <c r="AG27" s="26" t="s">
        <v>43</v>
      </c>
      <c r="AH27" s="30">
        <v>44447</v>
      </c>
      <c r="AI27" s="28" t="s">
        <v>2944</v>
      </c>
      <c r="AJ27" s="29" t="s">
        <v>2959</v>
      </c>
    </row>
    <row r="28" spans="1:36" ht="91.5" hidden="1" customHeight="1">
      <c r="A28" s="22">
        <v>44365</v>
      </c>
      <c r="B28" s="23" t="s">
        <v>26</v>
      </c>
      <c r="C28" s="23" t="s">
        <v>27</v>
      </c>
      <c r="D28" s="23" t="s">
        <v>28</v>
      </c>
      <c r="E28" s="23">
        <v>2021</v>
      </c>
      <c r="F28" s="23">
        <v>97</v>
      </c>
      <c r="G28" s="23" t="s">
        <v>2073</v>
      </c>
      <c r="H28" s="23">
        <v>2</v>
      </c>
      <c r="I28" s="23" t="s">
        <v>30</v>
      </c>
      <c r="J28" s="23" t="s">
        <v>67</v>
      </c>
      <c r="K28" s="23" t="s">
        <v>32</v>
      </c>
      <c r="L28" s="23" t="s">
        <v>424</v>
      </c>
      <c r="M28" s="23" t="s">
        <v>2955</v>
      </c>
      <c r="N28" s="23" t="s">
        <v>2812</v>
      </c>
      <c r="O28" s="23" t="s">
        <v>2812</v>
      </c>
      <c r="P28" s="23"/>
      <c r="Q28" s="23" t="s">
        <v>2939</v>
      </c>
      <c r="R28" s="23" t="s">
        <v>2940</v>
      </c>
      <c r="S28" s="23" t="s">
        <v>2960</v>
      </c>
      <c r="T28" s="23" t="s">
        <v>2942</v>
      </c>
      <c r="U28" s="23">
        <v>1</v>
      </c>
      <c r="V28" s="23" t="s">
        <v>307</v>
      </c>
      <c r="W28" s="22">
        <v>44409</v>
      </c>
      <c r="X28" s="22">
        <v>44439</v>
      </c>
      <c r="Y28" s="23" t="s">
        <v>43</v>
      </c>
      <c r="Z28" s="23" t="s">
        <v>2819</v>
      </c>
      <c r="AA28" s="24">
        <v>1</v>
      </c>
      <c r="AB28" s="24">
        <v>0.8</v>
      </c>
      <c r="AC28" s="23" t="s">
        <v>2943</v>
      </c>
      <c r="AD28" s="23" t="s">
        <v>307</v>
      </c>
      <c r="AE28" s="25">
        <v>100</v>
      </c>
      <c r="AF28" s="25">
        <v>100</v>
      </c>
      <c r="AG28" s="26" t="s">
        <v>43</v>
      </c>
      <c r="AH28" s="30">
        <v>44447</v>
      </c>
      <c r="AI28" s="28" t="s">
        <v>2944</v>
      </c>
      <c r="AJ28" s="29" t="s">
        <v>2945</v>
      </c>
    </row>
    <row r="29" spans="1:36" ht="91.5" hidden="1" customHeight="1">
      <c r="A29" s="22">
        <v>44365</v>
      </c>
      <c r="B29" s="23" t="s">
        <v>26</v>
      </c>
      <c r="C29" s="23" t="s">
        <v>27</v>
      </c>
      <c r="D29" s="23" t="s">
        <v>28</v>
      </c>
      <c r="E29" s="23">
        <v>2021</v>
      </c>
      <c r="F29" s="23">
        <v>97</v>
      </c>
      <c r="G29" s="23" t="s">
        <v>2073</v>
      </c>
      <c r="H29" s="23">
        <v>3</v>
      </c>
      <c r="I29" s="23" t="s">
        <v>30</v>
      </c>
      <c r="J29" s="23" t="s">
        <v>67</v>
      </c>
      <c r="K29" s="23" t="s">
        <v>32</v>
      </c>
      <c r="L29" s="23" t="s">
        <v>424</v>
      </c>
      <c r="M29" s="23" t="s">
        <v>2955</v>
      </c>
      <c r="N29" s="23" t="s">
        <v>2812</v>
      </c>
      <c r="O29" s="23" t="s">
        <v>2812</v>
      </c>
      <c r="P29" s="23"/>
      <c r="Q29" s="23" t="s">
        <v>2939</v>
      </c>
      <c r="R29" s="23" t="s">
        <v>2946</v>
      </c>
      <c r="S29" s="23" t="s">
        <v>2961</v>
      </c>
      <c r="T29" s="23" t="s">
        <v>2948</v>
      </c>
      <c r="U29" s="23">
        <v>10</v>
      </c>
      <c r="V29" s="23" t="s">
        <v>307</v>
      </c>
      <c r="W29" s="22">
        <v>44440</v>
      </c>
      <c r="X29" s="22">
        <v>44729</v>
      </c>
      <c r="Y29" s="23" t="s">
        <v>43</v>
      </c>
      <c r="Z29" s="23" t="s">
        <v>2819</v>
      </c>
      <c r="AA29" s="24"/>
      <c r="AB29" s="24"/>
      <c r="AC29" s="23" t="s">
        <v>2943</v>
      </c>
      <c r="AD29" s="23" t="s">
        <v>307</v>
      </c>
      <c r="AE29" s="25">
        <v>100</v>
      </c>
      <c r="AF29" s="25">
        <v>100</v>
      </c>
      <c r="AG29" s="26" t="s">
        <v>43</v>
      </c>
      <c r="AH29" s="30">
        <v>44753</v>
      </c>
      <c r="AI29" s="28" t="s">
        <v>2949</v>
      </c>
      <c r="AJ29" s="29" t="s">
        <v>2950</v>
      </c>
    </row>
    <row r="30" spans="1:36" ht="91.5" hidden="1" customHeight="1">
      <c r="A30" s="22">
        <v>44365</v>
      </c>
      <c r="B30" s="23" t="s">
        <v>26</v>
      </c>
      <c r="C30" s="23" t="s">
        <v>27</v>
      </c>
      <c r="D30" s="23" t="s">
        <v>28</v>
      </c>
      <c r="E30" s="23">
        <v>2021</v>
      </c>
      <c r="F30" s="23">
        <v>97</v>
      </c>
      <c r="G30" s="23" t="s">
        <v>2073</v>
      </c>
      <c r="H30" s="23">
        <v>4</v>
      </c>
      <c r="I30" s="23" t="s">
        <v>30</v>
      </c>
      <c r="J30" s="23" t="s">
        <v>67</v>
      </c>
      <c r="K30" s="23" t="s">
        <v>32</v>
      </c>
      <c r="L30" s="23" t="s">
        <v>424</v>
      </c>
      <c r="M30" s="23" t="s">
        <v>2955</v>
      </c>
      <c r="N30" s="23" t="s">
        <v>2812</v>
      </c>
      <c r="O30" s="23" t="s">
        <v>2812</v>
      </c>
      <c r="P30" s="23"/>
      <c r="Q30" s="23" t="s">
        <v>2939</v>
      </c>
      <c r="R30" s="23" t="s">
        <v>2951</v>
      </c>
      <c r="S30" s="23" t="s">
        <v>2962</v>
      </c>
      <c r="T30" s="23" t="s">
        <v>2953</v>
      </c>
      <c r="U30" s="23">
        <v>5</v>
      </c>
      <c r="V30" s="23" t="s">
        <v>307</v>
      </c>
      <c r="W30" s="22">
        <v>44440</v>
      </c>
      <c r="X30" s="22">
        <v>44729</v>
      </c>
      <c r="Y30" s="23" t="s">
        <v>43</v>
      </c>
      <c r="Z30" s="23" t="s">
        <v>2819</v>
      </c>
      <c r="AA30" s="24"/>
      <c r="AB30" s="24"/>
      <c r="AC30" s="23" t="s">
        <v>2943</v>
      </c>
      <c r="AD30" s="23" t="s">
        <v>307</v>
      </c>
      <c r="AE30" s="25">
        <v>100</v>
      </c>
      <c r="AF30" s="25">
        <v>100</v>
      </c>
      <c r="AG30" s="26" t="s">
        <v>43</v>
      </c>
      <c r="AH30" s="30">
        <v>44753</v>
      </c>
      <c r="AI30" s="28" t="s">
        <v>2949</v>
      </c>
      <c r="AJ30" s="29" t="s">
        <v>2963</v>
      </c>
    </row>
    <row r="31" spans="1:36" ht="91.5" hidden="1" customHeight="1">
      <c r="A31" s="22">
        <v>44365</v>
      </c>
      <c r="B31" s="23" t="s">
        <v>26</v>
      </c>
      <c r="C31" s="23" t="s">
        <v>27</v>
      </c>
      <c r="D31" s="23" t="s">
        <v>28</v>
      </c>
      <c r="E31" s="23">
        <v>2021</v>
      </c>
      <c r="F31" s="23">
        <v>97</v>
      </c>
      <c r="G31" s="23" t="s">
        <v>2085</v>
      </c>
      <c r="H31" s="23">
        <v>1</v>
      </c>
      <c r="I31" s="23" t="s">
        <v>30</v>
      </c>
      <c r="J31" s="23" t="s">
        <v>67</v>
      </c>
      <c r="K31" s="23" t="s">
        <v>32</v>
      </c>
      <c r="L31" s="23" t="s">
        <v>424</v>
      </c>
      <c r="M31" s="23" t="s">
        <v>2964</v>
      </c>
      <c r="N31" s="23" t="s">
        <v>2812</v>
      </c>
      <c r="O31" s="23" t="s">
        <v>2812</v>
      </c>
      <c r="P31" s="23"/>
      <c r="Q31" s="23" t="s">
        <v>2965</v>
      </c>
      <c r="R31" s="23" t="s">
        <v>2966</v>
      </c>
      <c r="S31" s="23" t="s">
        <v>2967</v>
      </c>
      <c r="T31" s="23" t="s">
        <v>2968</v>
      </c>
      <c r="U31" s="23">
        <v>0.3</v>
      </c>
      <c r="V31" s="23" t="s">
        <v>1984</v>
      </c>
      <c r="W31" s="22">
        <v>44378</v>
      </c>
      <c r="X31" s="22">
        <v>44711</v>
      </c>
      <c r="Y31" s="23" t="s">
        <v>43</v>
      </c>
      <c r="Z31" s="23" t="s">
        <v>2819</v>
      </c>
      <c r="AA31" s="24"/>
      <c r="AB31" s="24"/>
      <c r="AC31" s="23" t="s">
        <v>2005</v>
      </c>
      <c r="AD31" s="23" t="s">
        <v>1984</v>
      </c>
      <c r="AE31" s="25">
        <v>100</v>
      </c>
      <c r="AF31" s="25">
        <v>100</v>
      </c>
      <c r="AG31" s="26" t="s">
        <v>43</v>
      </c>
      <c r="AH31" s="30">
        <v>44720</v>
      </c>
      <c r="AI31" s="28" t="s">
        <v>2969</v>
      </c>
      <c r="AJ31" s="29" t="s">
        <v>2970</v>
      </c>
    </row>
    <row r="32" spans="1:36" ht="91.5" hidden="1" customHeight="1">
      <c r="A32" s="22">
        <v>44365</v>
      </c>
      <c r="B32" s="23" t="s">
        <v>26</v>
      </c>
      <c r="C32" s="23" t="s">
        <v>27</v>
      </c>
      <c r="D32" s="23" t="s">
        <v>28</v>
      </c>
      <c r="E32" s="23">
        <v>2021</v>
      </c>
      <c r="F32" s="23">
        <v>97</v>
      </c>
      <c r="G32" s="23" t="s">
        <v>2085</v>
      </c>
      <c r="H32" s="23">
        <v>2</v>
      </c>
      <c r="I32" s="23" t="s">
        <v>30</v>
      </c>
      <c r="J32" s="23" t="s">
        <v>67</v>
      </c>
      <c r="K32" s="23" t="s">
        <v>32</v>
      </c>
      <c r="L32" s="23" t="s">
        <v>424</v>
      </c>
      <c r="M32" s="23" t="s">
        <v>2964</v>
      </c>
      <c r="N32" s="23" t="s">
        <v>2812</v>
      </c>
      <c r="O32" s="23" t="s">
        <v>2812</v>
      </c>
      <c r="P32" s="23"/>
      <c r="Q32" s="23" t="s">
        <v>2965</v>
      </c>
      <c r="R32" s="23" t="s">
        <v>2971</v>
      </c>
      <c r="S32" s="23" t="s">
        <v>2972</v>
      </c>
      <c r="T32" s="23" t="s">
        <v>2973</v>
      </c>
      <c r="U32" s="23">
        <v>1</v>
      </c>
      <c r="V32" s="23" t="s">
        <v>1984</v>
      </c>
      <c r="W32" s="22">
        <v>44378</v>
      </c>
      <c r="X32" s="22">
        <v>44711</v>
      </c>
      <c r="Y32" s="23" t="s">
        <v>43</v>
      </c>
      <c r="Z32" s="23" t="s">
        <v>2819</v>
      </c>
      <c r="AA32" s="24"/>
      <c r="AB32" s="24"/>
      <c r="AC32" s="23" t="s">
        <v>2005</v>
      </c>
      <c r="AD32" s="23" t="s">
        <v>1984</v>
      </c>
      <c r="AE32" s="25">
        <v>100</v>
      </c>
      <c r="AF32" s="25">
        <v>100</v>
      </c>
      <c r="AG32" s="26" t="s">
        <v>43</v>
      </c>
      <c r="AH32" s="30">
        <v>44720</v>
      </c>
      <c r="AI32" s="28" t="s">
        <v>2969</v>
      </c>
      <c r="AJ32" s="29" t="s">
        <v>2974</v>
      </c>
    </row>
    <row r="33" spans="1:36" ht="91.5" hidden="1" customHeight="1">
      <c r="A33" s="22">
        <v>44365</v>
      </c>
      <c r="B33" s="23" t="s">
        <v>26</v>
      </c>
      <c r="C33" s="23" t="s">
        <v>27</v>
      </c>
      <c r="D33" s="23" t="s">
        <v>28</v>
      </c>
      <c r="E33" s="23">
        <v>2021</v>
      </c>
      <c r="F33" s="23">
        <v>97</v>
      </c>
      <c r="G33" s="23" t="s">
        <v>2085</v>
      </c>
      <c r="H33" s="23">
        <v>3</v>
      </c>
      <c r="I33" s="23" t="s">
        <v>30</v>
      </c>
      <c r="J33" s="23" t="s">
        <v>67</v>
      </c>
      <c r="K33" s="23" t="s">
        <v>32</v>
      </c>
      <c r="L33" s="23" t="s">
        <v>424</v>
      </c>
      <c r="M33" s="23" t="s">
        <v>2964</v>
      </c>
      <c r="N33" s="23" t="s">
        <v>2812</v>
      </c>
      <c r="O33" s="23" t="s">
        <v>2812</v>
      </c>
      <c r="P33" s="23"/>
      <c r="Q33" s="23" t="s">
        <v>2965</v>
      </c>
      <c r="R33" s="23" t="s">
        <v>2975</v>
      </c>
      <c r="S33" s="23" t="s">
        <v>2976</v>
      </c>
      <c r="T33" s="23" t="s">
        <v>2977</v>
      </c>
      <c r="U33" s="23">
        <v>1</v>
      </c>
      <c r="V33" s="23" t="s">
        <v>1984</v>
      </c>
      <c r="W33" s="22">
        <v>44378</v>
      </c>
      <c r="X33" s="22">
        <v>44711</v>
      </c>
      <c r="Y33" s="23" t="s">
        <v>43</v>
      </c>
      <c r="Z33" s="23" t="s">
        <v>2819</v>
      </c>
      <c r="AA33" s="24"/>
      <c r="AB33" s="24"/>
      <c r="AC33" s="23" t="s">
        <v>2005</v>
      </c>
      <c r="AD33" s="23" t="s">
        <v>1984</v>
      </c>
      <c r="AE33" s="25">
        <v>100</v>
      </c>
      <c r="AF33" s="25">
        <v>100</v>
      </c>
      <c r="AG33" s="26" t="s">
        <v>43</v>
      </c>
      <c r="AH33" s="30">
        <v>44720</v>
      </c>
      <c r="AI33" s="28" t="s">
        <v>2969</v>
      </c>
      <c r="AJ33" s="29" t="s">
        <v>2978</v>
      </c>
    </row>
    <row r="34" spans="1:36" ht="91.5" hidden="1" customHeight="1">
      <c r="A34" s="22">
        <v>44365</v>
      </c>
      <c r="B34" s="23" t="s">
        <v>26</v>
      </c>
      <c r="C34" s="23" t="s">
        <v>27</v>
      </c>
      <c r="D34" s="23" t="s">
        <v>28</v>
      </c>
      <c r="E34" s="23">
        <v>2021</v>
      </c>
      <c r="F34" s="23">
        <v>97</v>
      </c>
      <c r="G34" s="23" t="s">
        <v>2103</v>
      </c>
      <c r="H34" s="23">
        <v>1</v>
      </c>
      <c r="I34" s="23" t="s">
        <v>30</v>
      </c>
      <c r="J34" s="23" t="s">
        <v>67</v>
      </c>
      <c r="K34" s="23" t="s">
        <v>32</v>
      </c>
      <c r="L34" s="23" t="s">
        <v>424</v>
      </c>
      <c r="M34" s="23" t="s">
        <v>2979</v>
      </c>
      <c r="N34" s="23" t="s">
        <v>2812</v>
      </c>
      <c r="O34" s="23" t="s">
        <v>2812</v>
      </c>
      <c r="P34" s="23"/>
      <c r="Q34" s="23" t="s">
        <v>2980</v>
      </c>
      <c r="R34" s="23" t="s">
        <v>2981</v>
      </c>
      <c r="S34" s="23" t="s">
        <v>2982</v>
      </c>
      <c r="T34" s="23" t="s">
        <v>2983</v>
      </c>
      <c r="U34" s="23">
        <v>1</v>
      </c>
      <c r="V34" s="23" t="s">
        <v>1910</v>
      </c>
      <c r="W34" s="22">
        <v>44378</v>
      </c>
      <c r="X34" s="22">
        <v>44711</v>
      </c>
      <c r="Y34" s="23" t="s">
        <v>43</v>
      </c>
      <c r="Z34" s="23" t="s">
        <v>2819</v>
      </c>
      <c r="AA34" s="24"/>
      <c r="AB34" s="24"/>
      <c r="AC34" s="23" t="s">
        <v>2005</v>
      </c>
      <c r="AD34" s="23" t="s">
        <v>1910</v>
      </c>
      <c r="AE34" s="25">
        <v>100</v>
      </c>
      <c r="AF34" s="25">
        <v>100</v>
      </c>
      <c r="AG34" s="26" t="s">
        <v>43</v>
      </c>
      <c r="AH34" s="30">
        <v>44596</v>
      </c>
      <c r="AI34" s="28" t="s">
        <v>2829</v>
      </c>
      <c r="AJ34" s="29" t="s">
        <v>2984</v>
      </c>
    </row>
    <row r="35" spans="1:36" ht="91.5" hidden="1" customHeight="1">
      <c r="A35" s="22">
        <v>44365</v>
      </c>
      <c r="B35" s="23" t="s">
        <v>26</v>
      </c>
      <c r="C35" s="23" t="s">
        <v>27</v>
      </c>
      <c r="D35" s="23" t="s">
        <v>28</v>
      </c>
      <c r="E35" s="23">
        <v>2021</v>
      </c>
      <c r="F35" s="23">
        <v>97</v>
      </c>
      <c r="G35" s="23" t="s">
        <v>2103</v>
      </c>
      <c r="H35" s="23">
        <v>2</v>
      </c>
      <c r="I35" s="23" t="s">
        <v>30</v>
      </c>
      <c r="J35" s="23" t="s">
        <v>67</v>
      </c>
      <c r="K35" s="23" t="s">
        <v>32</v>
      </c>
      <c r="L35" s="23" t="s">
        <v>424</v>
      </c>
      <c r="M35" s="23" t="s">
        <v>2979</v>
      </c>
      <c r="N35" s="23" t="s">
        <v>2812</v>
      </c>
      <c r="O35" s="23" t="s">
        <v>2812</v>
      </c>
      <c r="P35" s="23"/>
      <c r="Q35" s="23" t="s">
        <v>2980</v>
      </c>
      <c r="R35" s="23" t="s">
        <v>2985</v>
      </c>
      <c r="S35" s="23" t="s">
        <v>2986</v>
      </c>
      <c r="T35" s="23" t="s">
        <v>2987</v>
      </c>
      <c r="U35" s="23">
        <v>0.1</v>
      </c>
      <c r="V35" s="23" t="s">
        <v>1910</v>
      </c>
      <c r="W35" s="22">
        <v>44470</v>
      </c>
      <c r="X35" s="22">
        <v>44711</v>
      </c>
      <c r="Y35" s="23" t="s">
        <v>43</v>
      </c>
      <c r="Z35" s="23" t="s">
        <v>2819</v>
      </c>
      <c r="AA35" s="24"/>
      <c r="AB35" s="24"/>
      <c r="AC35" s="23" t="s">
        <v>2005</v>
      </c>
      <c r="AD35" s="23" t="s">
        <v>1910</v>
      </c>
      <c r="AE35" s="25">
        <v>100</v>
      </c>
      <c r="AF35" s="25">
        <v>100</v>
      </c>
      <c r="AG35" s="26" t="s">
        <v>43</v>
      </c>
      <c r="AH35" s="30">
        <v>44720</v>
      </c>
      <c r="AI35" s="28" t="s">
        <v>2969</v>
      </c>
      <c r="AJ35" s="29" t="s">
        <v>2988</v>
      </c>
    </row>
    <row r="36" spans="1:36" ht="91.5" hidden="1" customHeight="1">
      <c r="A36" s="22">
        <v>44365</v>
      </c>
      <c r="B36" s="23" t="s">
        <v>26</v>
      </c>
      <c r="C36" s="23" t="s">
        <v>27</v>
      </c>
      <c r="D36" s="23" t="s">
        <v>28</v>
      </c>
      <c r="E36" s="23">
        <v>2021</v>
      </c>
      <c r="F36" s="23">
        <v>97</v>
      </c>
      <c r="G36" s="23" t="s">
        <v>2989</v>
      </c>
      <c r="H36" s="23">
        <v>1</v>
      </c>
      <c r="I36" s="23" t="s">
        <v>30</v>
      </c>
      <c r="J36" s="23" t="s">
        <v>67</v>
      </c>
      <c r="K36" s="23" t="s">
        <v>32</v>
      </c>
      <c r="L36" s="23" t="s">
        <v>424</v>
      </c>
      <c r="M36" s="23" t="s">
        <v>2990</v>
      </c>
      <c r="N36" s="23" t="s">
        <v>2812</v>
      </c>
      <c r="O36" s="23" t="s">
        <v>2812</v>
      </c>
      <c r="P36" s="23"/>
      <c r="Q36" s="23" t="s">
        <v>2991</v>
      </c>
      <c r="R36" s="23" t="s">
        <v>2992</v>
      </c>
      <c r="S36" s="23" t="s">
        <v>2993</v>
      </c>
      <c r="T36" s="23" t="s">
        <v>2994</v>
      </c>
      <c r="U36" s="23">
        <v>1</v>
      </c>
      <c r="V36" s="23" t="s">
        <v>1910</v>
      </c>
      <c r="W36" s="22">
        <v>44378</v>
      </c>
      <c r="X36" s="22">
        <v>44561</v>
      </c>
      <c r="Y36" s="23" t="s">
        <v>43</v>
      </c>
      <c r="Z36" s="23" t="s">
        <v>2819</v>
      </c>
      <c r="AA36" s="24">
        <v>1</v>
      </c>
      <c r="AB36" s="24">
        <v>0.8</v>
      </c>
      <c r="AC36" s="23" t="s">
        <v>2005</v>
      </c>
      <c r="AD36" s="23" t="s">
        <v>1910</v>
      </c>
      <c r="AE36" s="25">
        <v>100</v>
      </c>
      <c r="AF36" s="25">
        <v>100</v>
      </c>
      <c r="AG36" s="26" t="s">
        <v>43</v>
      </c>
      <c r="AH36" s="30">
        <v>44567</v>
      </c>
      <c r="AI36" s="28" t="s">
        <v>2829</v>
      </c>
      <c r="AJ36" s="29" t="s">
        <v>2995</v>
      </c>
    </row>
    <row r="37" spans="1:36" ht="91.5" hidden="1" customHeight="1">
      <c r="A37" s="22">
        <v>44365</v>
      </c>
      <c r="B37" s="23" t="s">
        <v>26</v>
      </c>
      <c r="C37" s="23" t="s">
        <v>27</v>
      </c>
      <c r="D37" s="23" t="s">
        <v>28</v>
      </c>
      <c r="E37" s="23">
        <v>2021</v>
      </c>
      <c r="F37" s="23">
        <v>97</v>
      </c>
      <c r="G37" s="23" t="s">
        <v>2996</v>
      </c>
      <c r="H37" s="23">
        <v>1</v>
      </c>
      <c r="I37" s="23" t="s">
        <v>30</v>
      </c>
      <c r="J37" s="23" t="s">
        <v>67</v>
      </c>
      <c r="K37" s="23" t="s">
        <v>1017</v>
      </c>
      <c r="L37" s="23" t="s">
        <v>2997</v>
      </c>
      <c r="M37" s="23" t="s">
        <v>2998</v>
      </c>
      <c r="N37" s="23" t="s">
        <v>2812</v>
      </c>
      <c r="O37" s="23"/>
      <c r="P37" s="23"/>
      <c r="Q37" s="23" t="s">
        <v>2999</v>
      </c>
      <c r="R37" s="23" t="s">
        <v>3000</v>
      </c>
      <c r="S37" s="23" t="s">
        <v>3001</v>
      </c>
      <c r="T37" s="23" t="s">
        <v>3002</v>
      </c>
      <c r="U37" s="23">
        <v>1</v>
      </c>
      <c r="V37" s="23" t="s">
        <v>2005</v>
      </c>
      <c r="W37" s="22">
        <v>44378</v>
      </c>
      <c r="X37" s="22">
        <v>44561</v>
      </c>
      <c r="Y37" s="23" t="s">
        <v>43</v>
      </c>
      <c r="Z37" s="23" t="s">
        <v>2819</v>
      </c>
      <c r="AA37" s="24">
        <v>1</v>
      </c>
      <c r="AB37" s="24">
        <v>0.8</v>
      </c>
      <c r="AC37" s="23" t="s">
        <v>2005</v>
      </c>
      <c r="AD37" s="23" t="s">
        <v>2005</v>
      </c>
      <c r="AE37" s="25">
        <v>100</v>
      </c>
      <c r="AF37" s="25">
        <v>100</v>
      </c>
      <c r="AG37" s="26" t="s">
        <v>43</v>
      </c>
      <c r="AH37" s="30">
        <v>44564</v>
      </c>
      <c r="AI37" s="28" t="s">
        <v>2829</v>
      </c>
      <c r="AJ37" s="29" t="s">
        <v>3003</v>
      </c>
    </row>
    <row r="38" spans="1:36" ht="91.5" hidden="1" customHeight="1">
      <c r="A38" s="22">
        <v>44365</v>
      </c>
      <c r="B38" s="23" t="s">
        <v>26</v>
      </c>
      <c r="C38" s="23" t="s">
        <v>27</v>
      </c>
      <c r="D38" s="23" t="s">
        <v>28</v>
      </c>
      <c r="E38" s="23">
        <v>2021</v>
      </c>
      <c r="F38" s="23">
        <v>97</v>
      </c>
      <c r="G38" s="23" t="s">
        <v>2996</v>
      </c>
      <c r="H38" s="23">
        <v>2</v>
      </c>
      <c r="I38" s="23" t="s">
        <v>30</v>
      </c>
      <c r="J38" s="23" t="s">
        <v>67</v>
      </c>
      <c r="K38" s="23" t="s">
        <v>1017</v>
      </c>
      <c r="L38" s="23" t="s">
        <v>2997</v>
      </c>
      <c r="M38" s="23" t="s">
        <v>2998</v>
      </c>
      <c r="N38" s="23" t="s">
        <v>2812</v>
      </c>
      <c r="O38" s="23"/>
      <c r="P38" s="23"/>
      <c r="Q38" s="23" t="s">
        <v>2999</v>
      </c>
      <c r="R38" s="23" t="s">
        <v>3004</v>
      </c>
      <c r="S38" s="23" t="s">
        <v>912</v>
      </c>
      <c r="T38" s="23" t="s">
        <v>3005</v>
      </c>
      <c r="U38" s="23">
        <v>1</v>
      </c>
      <c r="V38" s="23" t="s">
        <v>1787</v>
      </c>
      <c r="W38" s="22">
        <v>44392</v>
      </c>
      <c r="X38" s="22">
        <v>44469</v>
      </c>
      <c r="Y38" s="23" t="s">
        <v>43</v>
      </c>
      <c r="Z38" s="23" t="s">
        <v>2819</v>
      </c>
      <c r="AA38" s="24">
        <v>1</v>
      </c>
      <c r="AB38" s="24">
        <v>0.8</v>
      </c>
      <c r="AC38" s="23" t="s">
        <v>1787</v>
      </c>
      <c r="AD38" s="23" t="s">
        <v>1787</v>
      </c>
      <c r="AE38" s="25">
        <v>100</v>
      </c>
      <c r="AF38" s="25">
        <v>100</v>
      </c>
      <c r="AG38" s="26" t="s">
        <v>43</v>
      </c>
      <c r="AH38" s="30">
        <v>44539</v>
      </c>
      <c r="AI38" s="28" t="s">
        <v>3006</v>
      </c>
      <c r="AJ38" s="29" t="s">
        <v>3007</v>
      </c>
    </row>
    <row r="39" spans="1:36" ht="91.5" hidden="1" customHeight="1">
      <c r="A39" s="22">
        <v>44365</v>
      </c>
      <c r="B39" s="23" t="s">
        <v>26</v>
      </c>
      <c r="C39" s="23" t="s">
        <v>27</v>
      </c>
      <c r="D39" s="23" t="s">
        <v>28</v>
      </c>
      <c r="E39" s="23">
        <v>2021</v>
      </c>
      <c r="F39" s="23">
        <v>97</v>
      </c>
      <c r="G39" s="23" t="s">
        <v>2996</v>
      </c>
      <c r="H39" s="23">
        <v>3</v>
      </c>
      <c r="I39" s="23" t="s">
        <v>30</v>
      </c>
      <c r="J39" s="23" t="s">
        <v>67</v>
      </c>
      <c r="K39" s="23" t="s">
        <v>1017</v>
      </c>
      <c r="L39" s="23" t="s">
        <v>2997</v>
      </c>
      <c r="M39" s="23" t="s">
        <v>2998</v>
      </c>
      <c r="N39" s="23" t="s">
        <v>2812</v>
      </c>
      <c r="O39" s="23"/>
      <c r="P39" s="23"/>
      <c r="Q39" s="23" t="s">
        <v>2999</v>
      </c>
      <c r="R39" s="23" t="s">
        <v>3008</v>
      </c>
      <c r="S39" s="23" t="s">
        <v>3009</v>
      </c>
      <c r="T39" s="23" t="s">
        <v>3010</v>
      </c>
      <c r="U39" s="23">
        <v>1</v>
      </c>
      <c r="V39" s="23" t="s">
        <v>3011</v>
      </c>
      <c r="W39" s="22">
        <v>44593</v>
      </c>
      <c r="X39" s="22">
        <v>44650</v>
      </c>
      <c r="Y39" s="24"/>
      <c r="Z39" s="31" t="s">
        <v>1743</v>
      </c>
      <c r="AA39" s="24"/>
      <c r="AB39" s="24"/>
      <c r="AC39" s="23" t="s">
        <v>3012</v>
      </c>
      <c r="AD39" s="23" t="s">
        <v>3011</v>
      </c>
      <c r="AE39" s="25">
        <v>100</v>
      </c>
      <c r="AF39" s="25">
        <v>100</v>
      </c>
      <c r="AG39" s="26" t="s">
        <v>43</v>
      </c>
      <c r="AH39" s="30">
        <v>44637</v>
      </c>
      <c r="AI39" s="28" t="s">
        <v>3006</v>
      </c>
      <c r="AJ39" s="29" t="s">
        <v>3013</v>
      </c>
    </row>
    <row r="40" spans="1:36" ht="91.5" hidden="1" customHeight="1">
      <c r="A40" s="22">
        <v>44365</v>
      </c>
      <c r="B40" s="23" t="s">
        <v>26</v>
      </c>
      <c r="C40" s="23" t="s">
        <v>27</v>
      </c>
      <c r="D40" s="23" t="s">
        <v>28</v>
      </c>
      <c r="E40" s="23">
        <v>2021</v>
      </c>
      <c r="F40" s="23">
        <v>97</v>
      </c>
      <c r="G40" s="23" t="s">
        <v>3014</v>
      </c>
      <c r="H40" s="23">
        <v>1</v>
      </c>
      <c r="I40" s="23" t="s">
        <v>30</v>
      </c>
      <c r="J40" s="23" t="s">
        <v>67</v>
      </c>
      <c r="K40" s="23" t="s">
        <v>1017</v>
      </c>
      <c r="L40" s="23" t="s">
        <v>2997</v>
      </c>
      <c r="M40" s="23" t="s">
        <v>3015</v>
      </c>
      <c r="N40" s="23" t="s">
        <v>2812</v>
      </c>
      <c r="O40" s="23"/>
      <c r="P40" s="23"/>
      <c r="Q40" s="23" t="s">
        <v>2999</v>
      </c>
      <c r="R40" s="23" t="s">
        <v>3016</v>
      </c>
      <c r="S40" s="23" t="s">
        <v>3001</v>
      </c>
      <c r="T40" s="23" t="s">
        <v>3017</v>
      </c>
      <c r="U40" s="23">
        <v>1</v>
      </c>
      <c r="V40" s="23" t="s">
        <v>3018</v>
      </c>
      <c r="W40" s="22">
        <v>44378</v>
      </c>
      <c r="X40" s="22">
        <v>44561</v>
      </c>
      <c r="Y40" s="24" t="s">
        <v>43</v>
      </c>
      <c r="Z40" s="23" t="s">
        <v>2819</v>
      </c>
      <c r="AA40" s="24">
        <v>1</v>
      </c>
      <c r="AB40" s="24">
        <v>0.8</v>
      </c>
      <c r="AC40" s="23" t="s">
        <v>3018</v>
      </c>
      <c r="AD40" s="23" t="s">
        <v>3018</v>
      </c>
      <c r="AE40" s="25">
        <v>100</v>
      </c>
      <c r="AF40" s="25">
        <v>100</v>
      </c>
      <c r="AG40" s="26" t="s">
        <v>43</v>
      </c>
      <c r="AH40" s="30">
        <v>44572</v>
      </c>
      <c r="AI40" s="28" t="s">
        <v>3019</v>
      </c>
      <c r="AJ40" s="29" t="s">
        <v>3020</v>
      </c>
    </row>
    <row r="41" spans="1:36" ht="91.5" hidden="1" customHeight="1">
      <c r="A41" s="22">
        <v>44365</v>
      </c>
      <c r="B41" s="23" t="s">
        <v>26</v>
      </c>
      <c r="C41" s="23" t="s">
        <v>27</v>
      </c>
      <c r="D41" s="23" t="s">
        <v>28</v>
      </c>
      <c r="E41" s="23">
        <v>2021</v>
      </c>
      <c r="F41" s="23">
        <v>97</v>
      </c>
      <c r="G41" s="23" t="s">
        <v>3014</v>
      </c>
      <c r="H41" s="23">
        <v>2</v>
      </c>
      <c r="I41" s="23" t="s">
        <v>30</v>
      </c>
      <c r="J41" s="23" t="s">
        <v>67</v>
      </c>
      <c r="K41" s="23" t="s">
        <v>1017</v>
      </c>
      <c r="L41" s="23" t="s">
        <v>2997</v>
      </c>
      <c r="M41" s="23" t="s">
        <v>3015</v>
      </c>
      <c r="N41" s="23" t="s">
        <v>2812</v>
      </c>
      <c r="O41" s="23"/>
      <c r="P41" s="23"/>
      <c r="Q41" s="23" t="s">
        <v>2999</v>
      </c>
      <c r="R41" s="23" t="s">
        <v>3004</v>
      </c>
      <c r="S41" s="23" t="s">
        <v>912</v>
      </c>
      <c r="T41" s="23" t="s">
        <v>3005</v>
      </c>
      <c r="U41" s="23">
        <v>1</v>
      </c>
      <c r="V41" s="23" t="s">
        <v>1787</v>
      </c>
      <c r="W41" s="22">
        <v>44392</v>
      </c>
      <c r="X41" s="22">
        <v>44469</v>
      </c>
      <c r="Y41" s="24" t="s">
        <v>43</v>
      </c>
      <c r="Z41" s="23" t="s">
        <v>2819</v>
      </c>
      <c r="AA41" s="24">
        <v>1</v>
      </c>
      <c r="AB41" s="24">
        <v>0.8</v>
      </c>
      <c r="AC41" s="23" t="s">
        <v>1787</v>
      </c>
      <c r="AD41" s="23" t="s">
        <v>1787</v>
      </c>
      <c r="AE41" s="25">
        <v>100</v>
      </c>
      <c r="AF41" s="25">
        <v>100</v>
      </c>
      <c r="AG41" s="26" t="s">
        <v>43</v>
      </c>
      <c r="AH41" s="30">
        <v>44539</v>
      </c>
      <c r="AI41" s="28" t="s">
        <v>3006</v>
      </c>
      <c r="AJ41" s="29" t="s">
        <v>3021</v>
      </c>
    </row>
    <row r="42" spans="1:36" ht="91.5" hidden="1" customHeight="1">
      <c r="A42" s="22">
        <v>44365</v>
      </c>
      <c r="B42" s="23" t="s">
        <v>26</v>
      </c>
      <c r="C42" s="23" t="s">
        <v>27</v>
      </c>
      <c r="D42" s="23" t="s">
        <v>28</v>
      </c>
      <c r="E42" s="23">
        <v>2021</v>
      </c>
      <c r="F42" s="23">
        <v>97</v>
      </c>
      <c r="G42" s="23" t="s">
        <v>3014</v>
      </c>
      <c r="H42" s="23">
        <v>3</v>
      </c>
      <c r="I42" s="23" t="s">
        <v>30</v>
      </c>
      <c r="J42" s="23" t="s">
        <v>67</v>
      </c>
      <c r="K42" s="23" t="s">
        <v>1017</v>
      </c>
      <c r="L42" s="23" t="s">
        <v>2997</v>
      </c>
      <c r="M42" s="23" t="s">
        <v>3015</v>
      </c>
      <c r="N42" s="23" t="s">
        <v>2812</v>
      </c>
      <c r="O42" s="23"/>
      <c r="P42" s="23"/>
      <c r="Q42" s="23" t="s">
        <v>2999</v>
      </c>
      <c r="R42" s="23" t="s">
        <v>3008</v>
      </c>
      <c r="S42" s="23" t="s">
        <v>3009</v>
      </c>
      <c r="T42" s="23" t="s">
        <v>3010</v>
      </c>
      <c r="U42" s="23">
        <v>1</v>
      </c>
      <c r="V42" s="23" t="s">
        <v>3011</v>
      </c>
      <c r="W42" s="22">
        <v>44593</v>
      </c>
      <c r="X42" s="22">
        <v>44650</v>
      </c>
      <c r="Y42" s="24"/>
      <c r="Z42" s="31" t="s">
        <v>1743</v>
      </c>
      <c r="AA42" s="24"/>
      <c r="AB42" s="24"/>
      <c r="AC42" s="23" t="s">
        <v>3012</v>
      </c>
      <c r="AD42" s="23" t="s">
        <v>3011</v>
      </c>
      <c r="AE42" s="25">
        <v>100</v>
      </c>
      <c r="AF42" s="25">
        <v>100</v>
      </c>
      <c r="AG42" s="26" t="s">
        <v>43</v>
      </c>
      <c r="AH42" s="30">
        <v>44637</v>
      </c>
      <c r="AI42" s="28" t="s">
        <v>3006</v>
      </c>
      <c r="AJ42" s="29" t="s">
        <v>3022</v>
      </c>
    </row>
    <row r="43" spans="1:36" ht="91.5" hidden="1" customHeight="1">
      <c r="A43" s="22">
        <v>44365</v>
      </c>
      <c r="B43" s="23" t="s">
        <v>26</v>
      </c>
      <c r="C43" s="23" t="s">
        <v>27</v>
      </c>
      <c r="D43" s="23" t="s">
        <v>28</v>
      </c>
      <c r="E43" s="23">
        <v>2021</v>
      </c>
      <c r="F43" s="23">
        <v>97</v>
      </c>
      <c r="G43" s="23" t="s">
        <v>3023</v>
      </c>
      <c r="H43" s="23">
        <v>1</v>
      </c>
      <c r="I43" s="23" t="s">
        <v>30</v>
      </c>
      <c r="J43" s="23" t="s">
        <v>67</v>
      </c>
      <c r="K43" s="23" t="s">
        <v>1017</v>
      </c>
      <c r="L43" s="23" t="s">
        <v>2997</v>
      </c>
      <c r="M43" s="23" t="s">
        <v>3024</v>
      </c>
      <c r="N43" s="23" t="s">
        <v>2812</v>
      </c>
      <c r="O43" s="23"/>
      <c r="P43" s="23"/>
      <c r="Q43" s="23" t="s">
        <v>3025</v>
      </c>
      <c r="R43" s="23" t="s">
        <v>3026</v>
      </c>
      <c r="S43" s="23" t="s">
        <v>3027</v>
      </c>
      <c r="T43" s="23" t="s">
        <v>3028</v>
      </c>
      <c r="U43" s="23">
        <v>0.8</v>
      </c>
      <c r="V43" s="23" t="s">
        <v>2005</v>
      </c>
      <c r="W43" s="22">
        <v>44378</v>
      </c>
      <c r="X43" s="22">
        <v>44561</v>
      </c>
      <c r="Y43" s="24" t="s">
        <v>43</v>
      </c>
      <c r="Z43" s="23" t="s">
        <v>2819</v>
      </c>
      <c r="AA43" s="24">
        <v>1</v>
      </c>
      <c r="AB43" s="24">
        <v>0.8</v>
      </c>
      <c r="AC43" s="23" t="s">
        <v>2005</v>
      </c>
      <c r="AD43" s="23" t="s">
        <v>2005</v>
      </c>
      <c r="AE43" s="25">
        <v>100</v>
      </c>
      <c r="AF43" s="25">
        <v>100</v>
      </c>
      <c r="AG43" s="26" t="s">
        <v>43</v>
      </c>
      <c r="AH43" s="30">
        <v>44566</v>
      </c>
      <c r="AI43" s="28" t="s">
        <v>2829</v>
      </c>
      <c r="AJ43" s="29" t="s">
        <v>3029</v>
      </c>
    </row>
    <row r="44" spans="1:36" ht="91.5" hidden="1" customHeight="1">
      <c r="A44" s="22">
        <v>44365</v>
      </c>
      <c r="B44" s="23" t="s">
        <v>26</v>
      </c>
      <c r="C44" s="23" t="s">
        <v>27</v>
      </c>
      <c r="D44" s="23" t="s">
        <v>28</v>
      </c>
      <c r="E44" s="23">
        <v>2021</v>
      </c>
      <c r="F44" s="23">
        <v>97</v>
      </c>
      <c r="G44" s="23" t="s">
        <v>3030</v>
      </c>
      <c r="H44" s="23">
        <v>1</v>
      </c>
      <c r="I44" s="23" t="s">
        <v>30</v>
      </c>
      <c r="J44" s="23" t="s">
        <v>67</v>
      </c>
      <c r="K44" s="23" t="s">
        <v>1017</v>
      </c>
      <c r="L44" s="23" t="s">
        <v>2997</v>
      </c>
      <c r="M44" s="23" t="s">
        <v>3031</v>
      </c>
      <c r="N44" s="23" t="s">
        <v>2812</v>
      </c>
      <c r="O44" s="23" t="s">
        <v>2812</v>
      </c>
      <c r="P44" s="23"/>
      <c r="Q44" s="23" t="s">
        <v>3032</v>
      </c>
      <c r="R44" s="23" t="s">
        <v>3033</v>
      </c>
      <c r="S44" s="23" t="s">
        <v>3034</v>
      </c>
      <c r="T44" s="23" t="s">
        <v>3035</v>
      </c>
      <c r="U44" s="23">
        <v>1</v>
      </c>
      <c r="V44" s="23" t="s">
        <v>3036</v>
      </c>
      <c r="W44" s="22">
        <v>44470</v>
      </c>
      <c r="X44" s="22">
        <v>44561</v>
      </c>
      <c r="Y44" s="24" t="s">
        <v>43</v>
      </c>
      <c r="Z44" s="23" t="s">
        <v>2819</v>
      </c>
      <c r="AA44" s="24">
        <v>1</v>
      </c>
      <c r="AB44" s="24">
        <v>0.8</v>
      </c>
      <c r="AC44" s="23" t="s">
        <v>2005</v>
      </c>
      <c r="AD44" s="23" t="s">
        <v>2005</v>
      </c>
      <c r="AE44" s="25">
        <v>100</v>
      </c>
      <c r="AF44" s="25">
        <v>100</v>
      </c>
      <c r="AG44" s="26" t="s">
        <v>43</v>
      </c>
      <c r="AH44" s="30">
        <v>44564</v>
      </c>
      <c r="AI44" s="28" t="s">
        <v>2829</v>
      </c>
      <c r="AJ44" s="29" t="s">
        <v>3037</v>
      </c>
    </row>
    <row r="45" spans="1:36" ht="91.5" hidden="1" customHeight="1">
      <c r="A45" s="22">
        <v>44365</v>
      </c>
      <c r="B45" s="23" t="s">
        <v>26</v>
      </c>
      <c r="C45" s="23" t="s">
        <v>27</v>
      </c>
      <c r="D45" s="23" t="s">
        <v>28</v>
      </c>
      <c r="E45" s="23">
        <v>2021</v>
      </c>
      <c r="F45" s="23">
        <v>97</v>
      </c>
      <c r="G45" s="23" t="s">
        <v>3038</v>
      </c>
      <c r="H45" s="23">
        <v>1</v>
      </c>
      <c r="I45" s="23" t="s">
        <v>30</v>
      </c>
      <c r="J45" s="23" t="s">
        <v>67</v>
      </c>
      <c r="K45" s="23" t="s">
        <v>1286</v>
      </c>
      <c r="L45" s="23" t="s">
        <v>3039</v>
      </c>
      <c r="M45" s="23" t="s">
        <v>3040</v>
      </c>
      <c r="N45" s="23" t="s">
        <v>2812</v>
      </c>
      <c r="O45" s="23" t="s">
        <v>2812</v>
      </c>
      <c r="P45" s="23"/>
      <c r="Q45" s="23" t="s">
        <v>3041</v>
      </c>
      <c r="R45" s="23" t="s">
        <v>3042</v>
      </c>
      <c r="S45" s="23" t="s">
        <v>2135</v>
      </c>
      <c r="T45" s="23" t="s">
        <v>3043</v>
      </c>
      <c r="U45" s="23">
        <v>12</v>
      </c>
      <c r="V45" s="23" t="s">
        <v>3044</v>
      </c>
      <c r="W45" s="22">
        <v>44378</v>
      </c>
      <c r="X45" s="22">
        <v>44729</v>
      </c>
      <c r="Y45" s="24"/>
      <c r="Z45" s="31" t="s">
        <v>1743</v>
      </c>
      <c r="AA45" s="24"/>
      <c r="AB45" s="24"/>
      <c r="AC45" s="23" t="s">
        <v>3044</v>
      </c>
      <c r="AD45" s="23" t="s">
        <v>3044</v>
      </c>
      <c r="AE45" s="25">
        <v>100</v>
      </c>
      <c r="AF45" s="25">
        <v>100</v>
      </c>
      <c r="AG45" s="26" t="s">
        <v>43</v>
      </c>
      <c r="AH45" s="30">
        <v>44753</v>
      </c>
      <c r="AI45" s="28" t="s">
        <v>3045</v>
      </c>
      <c r="AJ45" s="29" t="s">
        <v>3046</v>
      </c>
    </row>
    <row r="46" spans="1:36" ht="91.5" hidden="1" customHeight="1">
      <c r="A46" s="22">
        <v>44365</v>
      </c>
      <c r="B46" s="23" t="s">
        <v>26</v>
      </c>
      <c r="C46" s="23" t="s">
        <v>27</v>
      </c>
      <c r="D46" s="23" t="s">
        <v>28</v>
      </c>
      <c r="E46" s="23">
        <v>2021</v>
      </c>
      <c r="F46" s="23">
        <v>97</v>
      </c>
      <c r="G46" s="23" t="s">
        <v>3047</v>
      </c>
      <c r="H46" s="23">
        <v>1</v>
      </c>
      <c r="I46" s="23" t="s">
        <v>30</v>
      </c>
      <c r="J46" s="23" t="s">
        <v>67</v>
      </c>
      <c r="K46" s="23" t="s">
        <v>1286</v>
      </c>
      <c r="L46" s="23" t="s">
        <v>3039</v>
      </c>
      <c r="M46" s="23" t="s">
        <v>3048</v>
      </c>
      <c r="N46" s="23" t="s">
        <v>2812</v>
      </c>
      <c r="O46" s="23" t="s">
        <v>2812</v>
      </c>
      <c r="P46" s="23"/>
      <c r="Q46" s="23" t="s">
        <v>3049</v>
      </c>
      <c r="R46" s="23" t="s">
        <v>3050</v>
      </c>
      <c r="S46" s="23" t="s">
        <v>3051</v>
      </c>
      <c r="T46" s="23" t="s">
        <v>3052</v>
      </c>
      <c r="U46" s="23">
        <v>1</v>
      </c>
      <c r="V46" s="23" t="s">
        <v>481</v>
      </c>
      <c r="W46" s="22">
        <v>44378</v>
      </c>
      <c r="X46" s="22">
        <v>44561</v>
      </c>
      <c r="Y46" s="24"/>
      <c r="Z46" s="32" t="s">
        <v>3053</v>
      </c>
      <c r="AA46" s="24">
        <v>1</v>
      </c>
      <c r="AB46" s="24">
        <v>0.5</v>
      </c>
      <c r="AC46" s="23" t="s">
        <v>2943</v>
      </c>
      <c r="AD46" s="23" t="s">
        <v>481</v>
      </c>
      <c r="AE46" s="25">
        <v>100</v>
      </c>
      <c r="AF46" s="25">
        <v>100</v>
      </c>
      <c r="AG46" s="26" t="s">
        <v>43</v>
      </c>
      <c r="AH46" s="30">
        <v>44567</v>
      </c>
      <c r="AI46" s="28" t="s">
        <v>2944</v>
      </c>
      <c r="AJ46" s="29" t="s">
        <v>3054</v>
      </c>
    </row>
    <row r="47" spans="1:36" ht="91.5" hidden="1" customHeight="1">
      <c r="A47" s="22">
        <v>44365</v>
      </c>
      <c r="B47" s="23" t="s">
        <v>26</v>
      </c>
      <c r="C47" s="23" t="s">
        <v>27</v>
      </c>
      <c r="D47" s="23" t="s">
        <v>28</v>
      </c>
      <c r="E47" s="23">
        <v>2021</v>
      </c>
      <c r="F47" s="23">
        <v>97</v>
      </c>
      <c r="G47" s="23" t="s">
        <v>3047</v>
      </c>
      <c r="H47" s="23">
        <v>2</v>
      </c>
      <c r="I47" s="23" t="s">
        <v>30</v>
      </c>
      <c r="J47" s="23" t="s">
        <v>67</v>
      </c>
      <c r="K47" s="23" t="s">
        <v>1286</v>
      </c>
      <c r="L47" s="23" t="s">
        <v>3039</v>
      </c>
      <c r="M47" s="23" t="s">
        <v>3048</v>
      </c>
      <c r="N47" s="23" t="s">
        <v>2812</v>
      </c>
      <c r="O47" s="23" t="s">
        <v>2812</v>
      </c>
      <c r="P47" s="23"/>
      <c r="Q47" s="23" t="s">
        <v>3049</v>
      </c>
      <c r="R47" s="23" t="s">
        <v>3055</v>
      </c>
      <c r="S47" s="23" t="s">
        <v>1835</v>
      </c>
      <c r="T47" s="23" t="s">
        <v>3056</v>
      </c>
      <c r="U47" s="23">
        <v>1</v>
      </c>
      <c r="V47" s="23" t="s">
        <v>481</v>
      </c>
      <c r="W47" s="22">
        <v>44378</v>
      </c>
      <c r="X47" s="22">
        <v>44561</v>
      </c>
      <c r="Y47" s="24"/>
      <c r="Z47" s="32" t="s">
        <v>3053</v>
      </c>
      <c r="AA47" s="24">
        <v>1</v>
      </c>
      <c r="AB47" s="24">
        <v>0.5</v>
      </c>
      <c r="AC47" s="23" t="s">
        <v>2943</v>
      </c>
      <c r="AD47" s="23" t="s">
        <v>481</v>
      </c>
      <c r="AE47" s="25">
        <v>100</v>
      </c>
      <c r="AF47" s="25">
        <v>100</v>
      </c>
      <c r="AG47" s="26" t="s">
        <v>43</v>
      </c>
      <c r="AH47" s="30">
        <v>44567</v>
      </c>
      <c r="AI47" s="28" t="s">
        <v>2944</v>
      </c>
      <c r="AJ47" s="29" t="s">
        <v>3057</v>
      </c>
    </row>
    <row r="48" spans="1:36" ht="91.5" hidden="1" customHeight="1">
      <c r="A48" s="22">
        <v>44365</v>
      </c>
      <c r="B48" s="23" t="s">
        <v>26</v>
      </c>
      <c r="C48" s="23" t="s">
        <v>27</v>
      </c>
      <c r="D48" s="23" t="s">
        <v>28</v>
      </c>
      <c r="E48" s="23">
        <v>2021</v>
      </c>
      <c r="F48" s="23">
        <v>97</v>
      </c>
      <c r="G48" s="23" t="s">
        <v>3058</v>
      </c>
      <c r="H48" s="23">
        <v>1</v>
      </c>
      <c r="I48" s="23" t="s">
        <v>30</v>
      </c>
      <c r="J48" s="23" t="s">
        <v>67</v>
      </c>
      <c r="K48" s="23" t="s">
        <v>1286</v>
      </c>
      <c r="L48" s="23" t="s">
        <v>3039</v>
      </c>
      <c r="M48" s="23" t="s">
        <v>3059</v>
      </c>
      <c r="N48" s="23" t="s">
        <v>2812</v>
      </c>
      <c r="O48" s="23"/>
      <c r="P48" s="23"/>
      <c r="Q48" s="23" t="s">
        <v>3060</v>
      </c>
      <c r="R48" s="23" t="s">
        <v>3061</v>
      </c>
      <c r="S48" s="23" t="s">
        <v>3062</v>
      </c>
      <c r="T48" s="23" t="s">
        <v>3043</v>
      </c>
      <c r="U48" s="23">
        <v>2</v>
      </c>
      <c r="V48" s="23" t="s">
        <v>3063</v>
      </c>
      <c r="W48" s="22">
        <v>44378</v>
      </c>
      <c r="X48" s="22">
        <v>44561</v>
      </c>
      <c r="Y48" s="24" t="s">
        <v>43</v>
      </c>
      <c r="Z48" s="23" t="s">
        <v>2819</v>
      </c>
      <c r="AA48" s="24">
        <v>1</v>
      </c>
      <c r="AB48" s="24">
        <v>0.8</v>
      </c>
      <c r="AC48" s="23" t="s">
        <v>2943</v>
      </c>
      <c r="AD48" s="23" t="s">
        <v>3063</v>
      </c>
      <c r="AE48" s="25">
        <v>100</v>
      </c>
      <c r="AF48" s="25">
        <v>100</v>
      </c>
      <c r="AG48" s="26" t="s">
        <v>43</v>
      </c>
      <c r="AH48" s="30">
        <v>44567</v>
      </c>
      <c r="AI48" s="28" t="s">
        <v>2944</v>
      </c>
      <c r="AJ48" s="29" t="s">
        <v>3064</v>
      </c>
    </row>
    <row r="49" spans="1:36" ht="91.5" hidden="1" customHeight="1">
      <c r="A49" s="22">
        <v>44365</v>
      </c>
      <c r="B49" s="23" t="s">
        <v>26</v>
      </c>
      <c r="C49" s="23" t="s">
        <v>27</v>
      </c>
      <c r="D49" s="23" t="s">
        <v>28</v>
      </c>
      <c r="E49" s="23">
        <v>2021</v>
      </c>
      <c r="F49" s="23">
        <v>97</v>
      </c>
      <c r="G49" s="23" t="s">
        <v>3058</v>
      </c>
      <c r="H49" s="23">
        <v>2</v>
      </c>
      <c r="I49" s="23" t="s">
        <v>30</v>
      </c>
      <c r="J49" s="23" t="s">
        <v>67</v>
      </c>
      <c r="K49" s="23" t="s">
        <v>1286</v>
      </c>
      <c r="L49" s="23" t="s">
        <v>3039</v>
      </c>
      <c r="M49" s="23" t="s">
        <v>3059</v>
      </c>
      <c r="N49" s="23" t="s">
        <v>2812</v>
      </c>
      <c r="O49" s="23"/>
      <c r="P49" s="23"/>
      <c r="Q49" s="23" t="s">
        <v>3065</v>
      </c>
      <c r="R49" s="23" t="s">
        <v>3066</v>
      </c>
      <c r="S49" s="23" t="s">
        <v>3062</v>
      </c>
      <c r="T49" s="23" t="s">
        <v>3043</v>
      </c>
      <c r="U49" s="23">
        <v>4</v>
      </c>
      <c r="V49" s="23" t="s">
        <v>3067</v>
      </c>
      <c r="W49" s="22">
        <v>44378</v>
      </c>
      <c r="X49" s="22">
        <v>44729</v>
      </c>
      <c r="Y49" s="24"/>
      <c r="Z49" s="31" t="s">
        <v>1743</v>
      </c>
      <c r="AA49" s="24"/>
      <c r="AB49" s="24"/>
      <c r="AC49" s="23" t="s">
        <v>3044</v>
      </c>
      <c r="AD49" s="23" t="s">
        <v>3067</v>
      </c>
      <c r="AE49" s="25">
        <v>100</v>
      </c>
      <c r="AF49" s="25">
        <v>100</v>
      </c>
      <c r="AG49" s="26" t="s">
        <v>43</v>
      </c>
      <c r="AH49" s="30">
        <v>44753</v>
      </c>
      <c r="AI49" s="28" t="s">
        <v>3045</v>
      </c>
      <c r="AJ49" s="29" t="s">
        <v>3068</v>
      </c>
    </row>
    <row r="50" spans="1:36" ht="91.5" hidden="1" customHeight="1">
      <c r="A50" s="22">
        <v>44365</v>
      </c>
      <c r="B50" s="23" t="s">
        <v>26</v>
      </c>
      <c r="C50" s="23" t="s">
        <v>27</v>
      </c>
      <c r="D50" s="23" t="s">
        <v>28</v>
      </c>
      <c r="E50" s="23">
        <v>2021</v>
      </c>
      <c r="F50" s="23">
        <v>97</v>
      </c>
      <c r="G50" s="23" t="s">
        <v>3069</v>
      </c>
      <c r="H50" s="23">
        <v>1</v>
      </c>
      <c r="I50" s="23" t="s">
        <v>30</v>
      </c>
      <c r="J50" s="23" t="s">
        <v>67</v>
      </c>
      <c r="K50" s="23" t="s">
        <v>1286</v>
      </c>
      <c r="L50" s="23" t="s">
        <v>3039</v>
      </c>
      <c r="M50" s="23" t="s">
        <v>3070</v>
      </c>
      <c r="N50" s="23" t="s">
        <v>2812</v>
      </c>
      <c r="O50" s="23"/>
      <c r="P50" s="23"/>
      <c r="Q50" s="23" t="s">
        <v>3071</v>
      </c>
      <c r="R50" s="23" t="s">
        <v>3072</v>
      </c>
      <c r="S50" s="23" t="s">
        <v>3073</v>
      </c>
      <c r="T50" s="23" t="s">
        <v>3074</v>
      </c>
      <c r="U50" s="23">
        <v>1</v>
      </c>
      <c r="V50" s="23" t="s">
        <v>3075</v>
      </c>
      <c r="W50" s="22">
        <v>44378</v>
      </c>
      <c r="X50" s="22">
        <v>44729</v>
      </c>
      <c r="Y50" s="24"/>
      <c r="Z50" s="31" t="s">
        <v>1743</v>
      </c>
      <c r="AA50" s="24"/>
      <c r="AB50" s="24"/>
      <c r="AC50" s="23" t="s">
        <v>3076</v>
      </c>
      <c r="AD50" s="23" t="s">
        <v>3075</v>
      </c>
      <c r="AE50" s="25">
        <v>100</v>
      </c>
      <c r="AF50" s="25">
        <v>100</v>
      </c>
      <c r="AG50" s="26" t="s">
        <v>43</v>
      </c>
      <c r="AH50" s="30">
        <v>44753</v>
      </c>
      <c r="AI50" s="28" t="s">
        <v>3045</v>
      </c>
      <c r="AJ50" s="29" t="s">
        <v>3077</v>
      </c>
    </row>
    <row r="51" spans="1:36" ht="91.5" hidden="1" customHeight="1">
      <c r="A51" s="22">
        <v>44365</v>
      </c>
      <c r="B51" s="23" t="s">
        <v>26</v>
      </c>
      <c r="C51" s="23" t="s">
        <v>27</v>
      </c>
      <c r="D51" s="23" t="s">
        <v>28</v>
      </c>
      <c r="E51" s="23">
        <v>2021</v>
      </c>
      <c r="F51" s="23">
        <v>97</v>
      </c>
      <c r="G51" s="23" t="s">
        <v>3078</v>
      </c>
      <c r="H51" s="23">
        <v>1</v>
      </c>
      <c r="I51" s="23" t="s">
        <v>30</v>
      </c>
      <c r="J51" s="23" t="s">
        <v>67</v>
      </c>
      <c r="K51" s="23" t="s">
        <v>1286</v>
      </c>
      <c r="L51" s="23" t="s">
        <v>3039</v>
      </c>
      <c r="M51" s="23" t="s">
        <v>3079</v>
      </c>
      <c r="N51" s="23" t="s">
        <v>2812</v>
      </c>
      <c r="O51" s="23" t="s">
        <v>2812</v>
      </c>
      <c r="P51" s="23"/>
      <c r="Q51" s="23" t="s">
        <v>3080</v>
      </c>
      <c r="R51" s="23" t="s">
        <v>3081</v>
      </c>
      <c r="S51" s="23" t="s">
        <v>3082</v>
      </c>
      <c r="T51" s="23" t="s">
        <v>3083</v>
      </c>
      <c r="U51" s="23">
        <v>1</v>
      </c>
      <c r="V51" s="23" t="s">
        <v>481</v>
      </c>
      <c r="W51" s="22">
        <v>44378</v>
      </c>
      <c r="X51" s="22">
        <v>44729</v>
      </c>
      <c r="Y51" s="24"/>
      <c r="Z51" s="31" t="s">
        <v>1743</v>
      </c>
      <c r="AA51" s="24"/>
      <c r="AB51" s="24"/>
      <c r="AC51" s="23" t="s">
        <v>2943</v>
      </c>
      <c r="AD51" s="23" t="s">
        <v>481</v>
      </c>
      <c r="AE51" s="25">
        <v>100</v>
      </c>
      <c r="AF51" s="25">
        <v>100</v>
      </c>
      <c r="AG51" s="26" t="s">
        <v>43</v>
      </c>
      <c r="AH51" s="30">
        <v>44750</v>
      </c>
      <c r="AI51" s="28" t="s">
        <v>3084</v>
      </c>
      <c r="AJ51" s="29" t="s">
        <v>3085</v>
      </c>
    </row>
    <row r="52" spans="1:36" ht="91.5" hidden="1" customHeight="1">
      <c r="A52" s="22">
        <v>44365</v>
      </c>
      <c r="B52" s="23" t="s">
        <v>26</v>
      </c>
      <c r="C52" s="23" t="s">
        <v>27</v>
      </c>
      <c r="D52" s="23" t="s">
        <v>28</v>
      </c>
      <c r="E52" s="23">
        <v>2021</v>
      </c>
      <c r="F52" s="23">
        <v>97</v>
      </c>
      <c r="G52" s="23" t="s">
        <v>3086</v>
      </c>
      <c r="H52" s="23">
        <v>1</v>
      </c>
      <c r="I52" s="23" t="s">
        <v>30</v>
      </c>
      <c r="J52" s="23" t="s">
        <v>67</v>
      </c>
      <c r="K52" s="23" t="s">
        <v>1286</v>
      </c>
      <c r="L52" s="23" t="s">
        <v>3039</v>
      </c>
      <c r="M52" s="23" t="s">
        <v>3087</v>
      </c>
      <c r="N52" s="23" t="s">
        <v>2812</v>
      </c>
      <c r="O52" s="23"/>
      <c r="P52" s="23"/>
      <c r="Q52" s="23" t="s">
        <v>3088</v>
      </c>
      <c r="R52" s="23" t="s">
        <v>3089</v>
      </c>
      <c r="S52" s="23" t="s">
        <v>3090</v>
      </c>
      <c r="T52" s="23" t="s">
        <v>503</v>
      </c>
      <c r="U52" s="23">
        <v>1</v>
      </c>
      <c r="V52" s="23" t="s">
        <v>481</v>
      </c>
      <c r="W52" s="22" t="s">
        <v>3091</v>
      </c>
      <c r="X52" s="22">
        <v>44561</v>
      </c>
      <c r="Y52" s="31" t="s">
        <v>43</v>
      </c>
      <c r="Z52" s="23" t="s">
        <v>2819</v>
      </c>
      <c r="AA52" s="24">
        <v>1</v>
      </c>
      <c r="AB52" s="24">
        <v>0.8</v>
      </c>
      <c r="AC52" s="23" t="s">
        <v>2943</v>
      </c>
      <c r="AD52" s="23" t="s">
        <v>481</v>
      </c>
      <c r="AE52" s="25">
        <v>100</v>
      </c>
      <c r="AF52" s="25">
        <v>100</v>
      </c>
      <c r="AG52" s="26" t="s">
        <v>43</v>
      </c>
      <c r="AH52" s="30">
        <v>44567</v>
      </c>
      <c r="AI52" s="28" t="s">
        <v>2944</v>
      </c>
      <c r="AJ52" s="29" t="s">
        <v>3092</v>
      </c>
    </row>
    <row r="53" spans="1:36" ht="91.5" hidden="1" customHeight="1">
      <c r="A53" s="22">
        <v>44365</v>
      </c>
      <c r="B53" s="23" t="s">
        <v>26</v>
      </c>
      <c r="C53" s="23" t="s">
        <v>27</v>
      </c>
      <c r="D53" s="23" t="s">
        <v>28</v>
      </c>
      <c r="E53" s="23">
        <v>2021</v>
      </c>
      <c r="F53" s="23">
        <v>97</v>
      </c>
      <c r="G53" s="23" t="s">
        <v>3093</v>
      </c>
      <c r="H53" s="23">
        <v>1</v>
      </c>
      <c r="I53" s="23" t="s">
        <v>30</v>
      </c>
      <c r="J53" s="23" t="s">
        <v>67</v>
      </c>
      <c r="K53" s="23" t="s">
        <v>1286</v>
      </c>
      <c r="L53" s="23" t="s">
        <v>3039</v>
      </c>
      <c r="M53" s="23" t="s">
        <v>3094</v>
      </c>
      <c r="N53" s="23" t="s">
        <v>2812</v>
      </c>
      <c r="O53" s="23"/>
      <c r="P53" s="23"/>
      <c r="Q53" s="23" t="s">
        <v>3095</v>
      </c>
      <c r="R53" s="23" t="s">
        <v>3096</v>
      </c>
      <c r="S53" s="23" t="s">
        <v>3097</v>
      </c>
      <c r="T53" s="23" t="s">
        <v>3098</v>
      </c>
      <c r="U53" s="23">
        <v>1</v>
      </c>
      <c r="V53" s="23" t="s">
        <v>481</v>
      </c>
      <c r="W53" s="22">
        <v>44378</v>
      </c>
      <c r="X53" s="22">
        <v>44561</v>
      </c>
      <c r="Y53" s="31" t="s">
        <v>43</v>
      </c>
      <c r="Z53" s="23" t="s">
        <v>2819</v>
      </c>
      <c r="AA53" s="24">
        <v>1</v>
      </c>
      <c r="AB53" s="24">
        <v>0.8</v>
      </c>
      <c r="AC53" s="23" t="s">
        <v>2943</v>
      </c>
      <c r="AD53" s="23" t="s">
        <v>481</v>
      </c>
      <c r="AE53" s="25">
        <v>100</v>
      </c>
      <c r="AF53" s="25">
        <v>100</v>
      </c>
      <c r="AG53" s="26" t="s">
        <v>43</v>
      </c>
      <c r="AH53" s="30">
        <v>44567</v>
      </c>
      <c r="AI53" s="28" t="s">
        <v>2944</v>
      </c>
      <c r="AJ53" s="29" t="s">
        <v>3099</v>
      </c>
    </row>
    <row r="54" spans="1:36" ht="91.5" hidden="1" customHeight="1">
      <c r="A54" s="22">
        <v>44365</v>
      </c>
      <c r="B54" s="23" t="s">
        <v>26</v>
      </c>
      <c r="C54" s="23" t="s">
        <v>27</v>
      </c>
      <c r="D54" s="23" t="s">
        <v>28</v>
      </c>
      <c r="E54" s="23">
        <v>2021</v>
      </c>
      <c r="F54" s="23">
        <v>97</v>
      </c>
      <c r="G54" s="23" t="s">
        <v>3100</v>
      </c>
      <c r="H54" s="23">
        <v>1</v>
      </c>
      <c r="I54" s="23" t="s">
        <v>30</v>
      </c>
      <c r="J54" s="23" t="s">
        <v>67</v>
      </c>
      <c r="K54" s="23" t="s">
        <v>1286</v>
      </c>
      <c r="L54" s="23" t="s">
        <v>3039</v>
      </c>
      <c r="M54" s="23" t="s">
        <v>3101</v>
      </c>
      <c r="N54" s="23" t="s">
        <v>2812</v>
      </c>
      <c r="O54" s="23"/>
      <c r="P54" s="23"/>
      <c r="Q54" s="23" t="s">
        <v>3102</v>
      </c>
      <c r="R54" s="23" t="s">
        <v>3103</v>
      </c>
      <c r="S54" s="23" t="s">
        <v>3104</v>
      </c>
      <c r="T54" s="23" t="s">
        <v>3105</v>
      </c>
      <c r="U54" s="23">
        <v>1</v>
      </c>
      <c r="V54" s="23" t="s">
        <v>481</v>
      </c>
      <c r="W54" s="22">
        <v>44378</v>
      </c>
      <c r="X54" s="22">
        <v>44561</v>
      </c>
      <c r="Y54" s="31" t="s">
        <v>43</v>
      </c>
      <c r="Z54" s="23" t="s">
        <v>2819</v>
      </c>
      <c r="AA54" s="24">
        <v>1</v>
      </c>
      <c r="AB54" s="24">
        <v>0.8</v>
      </c>
      <c r="AC54" s="23" t="s">
        <v>2943</v>
      </c>
      <c r="AD54" s="23" t="s">
        <v>481</v>
      </c>
      <c r="AE54" s="25">
        <v>100</v>
      </c>
      <c r="AF54" s="25">
        <v>100</v>
      </c>
      <c r="AG54" s="26" t="s">
        <v>43</v>
      </c>
      <c r="AH54" s="30">
        <v>44567</v>
      </c>
      <c r="AI54" s="28" t="s">
        <v>2944</v>
      </c>
      <c r="AJ54" s="29" t="s">
        <v>3106</v>
      </c>
    </row>
    <row r="55" spans="1:36" ht="91.5" hidden="1" customHeight="1">
      <c r="A55" s="22">
        <v>44365</v>
      </c>
      <c r="B55" s="23" t="s">
        <v>26</v>
      </c>
      <c r="C55" s="23" t="s">
        <v>27</v>
      </c>
      <c r="D55" s="23" t="s">
        <v>28</v>
      </c>
      <c r="E55" s="23">
        <v>2021</v>
      </c>
      <c r="F55" s="23">
        <v>97</v>
      </c>
      <c r="G55" s="23" t="s">
        <v>3107</v>
      </c>
      <c r="H55" s="23">
        <v>1</v>
      </c>
      <c r="I55" s="23" t="s">
        <v>30</v>
      </c>
      <c r="J55" s="23" t="s">
        <v>67</v>
      </c>
      <c r="K55" s="23" t="s">
        <v>1286</v>
      </c>
      <c r="L55" s="23" t="s">
        <v>926</v>
      </c>
      <c r="M55" s="23" t="s">
        <v>3108</v>
      </c>
      <c r="N55" s="23" t="s">
        <v>2812</v>
      </c>
      <c r="O55" s="23"/>
      <c r="P55" s="23"/>
      <c r="Q55" s="23" t="s">
        <v>3109</v>
      </c>
      <c r="R55" s="23" t="s">
        <v>3110</v>
      </c>
      <c r="S55" s="23" t="s">
        <v>3111</v>
      </c>
      <c r="T55" s="23" t="s">
        <v>3112</v>
      </c>
      <c r="U55" s="23">
        <v>6</v>
      </c>
      <c r="V55" s="23" t="s">
        <v>481</v>
      </c>
      <c r="W55" s="22">
        <v>44378</v>
      </c>
      <c r="X55" s="22">
        <v>44561</v>
      </c>
      <c r="Y55" s="31" t="s">
        <v>43</v>
      </c>
      <c r="Z55" s="23" t="s">
        <v>2819</v>
      </c>
      <c r="AA55" s="24">
        <v>1</v>
      </c>
      <c r="AB55" s="24">
        <v>0.8</v>
      </c>
      <c r="AC55" s="23" t="s">
        <v>2943</v>
      </c>
      <c r="AD55" s="23" t="s">
        <v>481</v>
      </c>
      <c r="AE55" s="25">
        <v>100</v>
      </c>
      <c r="AF55" s="25">
        <v>100</v>
      </c>
      <c r="AG55" s="26" t="s">
        <v>43</v>
      </c>
      <c r="AH55" s="30">
        <v>44567</v>
      </c>
      <c r="AI55" s="28" t="s">
        <v>2944</v>
      </c>
      <c r="AJ55" s="29" t="s">
        <v>3113</v>
      </c>
    </row>
    <row r="56" spans="1:36" ht="91.5" hidden="1" customHeight="1">
      <c r="A56" s="22">
        <v>44365</v>
      </c>
      <c r="B56" s="23" t="s">
        <v>26</v>
      </c>
      <c r="C56" s="23" t="s">
        <v>27</v>
      </c>
      <c r="D56" s="23" t="s">
        <v>28</v>
      </c>
      <c r="E56" s="23">
        <v>2021</v>
      </c>
      <c r="F56" s="23">
        <v>97</v>
      </c>
      <c r="G56" s="23" t="s">
        <v>3107</v>
      </c>
      <c r="H56" s="23">
        <v>2</v>
      </c>
      <c r="I56" s="23" t="s">
        <v>30</v>
      </c>
      <c r="J56" s="23" t="s">
        <v>67</v>
      </c>
      <c r="K56" s="23" t="s">
        <v>1286</v>
      </c>
      <c r="L56" s="23" t="s">
        <v>926</v>
      </c>
      <c r="M56" s="23" t="s">
        <v>3108</v>
      </c>
      <c r="N56" s="23" t="s">
        <v>2812</v>
      </c>
      <c r="O56" s="23"/>
      <c r="P56" s="23"/>
      <c r="Q56" s="23" t="s">
        <v>3109</v>
      </c>
      <c r="R56" s="23" t="s">
        <v>3114</v>
      </c>
      <c r="S56" s="23" t="s">
        <v>3115</v>
      </c>
      <c r="T56" s="23" t="s">
        <v>3116</v>
      </c>
      <c r="U56" s="23">
        <v>1</v>
      </c>
      <c r="V56" s="23" t="s">
        <v>1188</v>
      </c>
      <c r="W56" s="22">
        <v>44378</v>
      </c>
      <c r="X56" s="22">
        <v>44561</v>
      </c>
      <c r="Y56" s="31" t="s">
        <v>43</v>
      </c>
      <c r="Z56" s="23" t="s">
        <v>2819</v>
      </c>
      <c r="AA56" s="24">
        <v>1</v>
      </c>
      <c r="AB56" s="24">
        <v>0.8</v>
      </c>
      <c r="AC56" s="23" t="s">
        <v>1188</v>
      </c>
      <c r="AD56" s="23" t="s">
        <v>1188</v>
      </c>
      <c r="AE56" s="25">
        <v>100</v>
      </c>
      <c r="AF56" s="25">
        <v>100</v>
      </c>
      <c r="AG56" s="26" t="s">
        <v>43</v>
      </c>
      <c r="AH56" s="30">
        <v>44207</v>
      </c>
      <c r="AI56" s="28" t="s">
        <v>2944</v>
      </c>
      <c r="AJ56" s="29" t="s">
        <v>3117</v>
      </c>
    </row>
    <row r="57" spans="1:36" ht="91.5" hidden="1" customHeight="1">
      <c r="A57" s="22">
        <v>44365</v>
      </c>
      <c r="B57" s="23" t="s">
        <v>26</v>
      </c>
      <c r="C57" s="23" t="s">
        <v>27</v>
      </c>
      <c r="D57" s="23" t="s">
        <v>28</v>
      </c>
      <c r="E57" s="23">
        <v>2021</v>
      </c>
      <c r="F57" s="23">
        <v>97</v>
      </c>
      <c r="G57" s="23" t="s">
        <v>3107</v>
      </c>
      <c r="H57" s="23">
        <v>3</v>
      </c>
      <c r="I57" s="23" t="s">
        <v>30</v>
      </c>
      <c r="J57" s="23" t="s">
        <v>67</v>
      </c>
      <c r="K57" s="23" t="s">
        <v>1286</v>
      </c>
      <c r="L57" s="23" t="s">
        <v>926</v>
      </c>
      <c r="M57" s="23" t="s">
        <v>3108</v>
      </c>
      <c r="N57" s="23" t="s">
        <v>2812</v>
      </c>
      <c r="O57" s="23"/>
      <c r="P57" s="23"/>
      <c r="Q57" s="23" t="s">
        <v>3109</v>
      </c>
      <c r="R57" s="23" t="s">
        <v>3118</v>
      </c>
      <c r="S57" s="23" t="s">
        <v>2135</v>
      </c>
      <c r="T57" s="23" t="s">
        <v>3043</v>
      </c>
      <c r="U57" s="23">
        <v>3</v>
      </c>
      <c r="V57" s="23" t="s">
        <v>3119</v>
      </c>
      <c r="W57" s="22">
        <v>44378</v>
      </c>
      <c r="X57" s="22">
        <v>44561</v>
      </c>
      <c r="Y57" s="31" t="s">
        <v>43</v>
      </c>
      <c r="Z57" s="23" t="s">
        <v>2819</v>
      </c>
      <c r="AA57" s="24">
        <v>1</v>
      </c>
      <c r="AB57" s="24">
        <v>0.8</v>
      </c>
      <c r="AC57" s="23" t="s">
        <v>3120</v>
      </c>
      <c r="AD57" s="23" t="s">
        <v>3119</v>
      </c>
      <c r="AE57" s="25">
        <v>100</v>
      </c>
      <c r="AF57" s="25">
        <v>100</v>
      </c>
      <c r="AG57" s="26" t="s">
        <v>43</v>
      </c>
      <c r="AH57" s="30">
        <v>44568</v>
      </c>
      <c r="AI57" s="28" t="s">
        <v>2821</v>
      </c>
      <c r="AJ57" s="29" t="s">
        <v>3121</v>
      </c>
    </row>
    <row r="58" spans="1:36" ht="91.5" hidden="1" customHeight="1">
      <c r="A58" s="22">
        <v>44365</v>
      </c>
      <c r="B58" s="23" t="s">
        <v>26</v>
      </c>
      <c r="C58" s="23" t="s">
        <v>27</v>
      </c>
      <c r="D58" s="23" t="s">
        <v>28</v>
      </c>
      <c r="E58" s="23">
        <v>2021</v>
      </c>
      <c r="F58" s="23">
        <v>97</v>
      </c>
      <c r="G58" s="23" t="s">
        <v>3107</v>
      </c>
      <c r="H58" s="23">
        <v>4</v>
      </c>
      <c r="I58" s="23" t="s">
        <v>30</v>
      </c>
      <c r="J58" s="23" t="s">
        <v>67</v>
      </c>
      <c r="K58" s="23" t="s">
        <v>1286</v>
      </c>
      <c r="L58" s="23" t="s">
        <v>926</v>
      </c>
      <c r="M58" s="23" t="s">
        <v>3108</v>
      </c>
      <c r="N58" s="23" t="s">
        <v>2812</v>
      </c>
      <c r="O58" s="23"/>
      <c r="P58" s="23"/>
      <c r="Q58" s="23" t="s">
        <v>3109</v>
      </c>
      <c r="R58" s="23" t="s">
        <v>3122</v>
      </c>
      <c r="S58" s="23" t="s">
        <v>3123</v>
      </c>
      <c r="T58" s="23" t="s">
        <v>3124</v>
      </c>
      <c r="U58" s="23">
        <v>1</v>
      </c>
      <c r="V58" s="23" t="s">
        <v>481</v>
      </c>
      <c r="W58" s="22">
        <v>44378</v>
      </c>
      <c r="X58" s="22">
        <v>44561</v>
      </c>
      <c r="Y58" s="31" t="s">
        <v>43</v>
      </c>
      <c r="Z58" s="23" t="s">
        <v>2819</v>
      </c>
      <c r="AA58" s="24">
        <v>1</v>
      </c>
      <c r="AB58" s="24">
        <v>0.8</v>
      </c>
      <c r="AC58" s="23" t="s">
        <v>2943</v>
      </c>
      <c r="AD58" s="23" t="s">
        <v>481</v>
      </c>
      <c r="AE58" s="25">
        <v>100</v>
      </c>
      <c r="AF58" s="25">
        <v>100</v>
      </c>
      <c r="AG58" s="26" t="s">
        <v>43</v>
      </c>
      <c r="AH58" s="30">
        <v>44567</v>
      </c>
      <c r="AI58" s="28" t="s">
        <v>2944</v>
      </c>
      <c r="AJ58" s="29" t="s">
        <v>3125</v>
      </c>
    </row>
    <row r="59" spans="1:36" ht="91.5" hidden="1" customHeight="1">
      <c r="A59" s="22">
        <v>44460</v>
      </c>
      <c r="B59" s="23" t="s">
        <v>26</v>
      </c>
      <c r="C59" s="23" t="s">
        <v>27</v>
      </c>
      <c r="D59" s="23" t="s">
        <v>28</v>
      </c>
      <c r="E59" s="23">
        <v>2021</v>
      </c>
      <c r="F59" s="23">
        <v>102</v>
      </c>
      <c r="G59" s="23" t="s">
        <v>3126</v>
      </c>
      <c r="H59" s="23">
        <v>1</v>
      </c>
      <c r="I59" s="23" t="s">
        <v>30</v>
      </c>
      <c r="J59" s="23" t="s">
        <v>1723</v>
      </c>
      <c r="K59" s="23" t="s">
        <v>32</v>
      </c>
      <c r="L59" s="23" t="s">
        <v>424</v>
      </c>
      <c r="M59" s="23" t="s">
        <v>3127</v>
      </c>
      <c r="N59" s="23" t="s">
        <v>2812</v>
      </c>
      <c r="O59" s="23" t="s">
        <v>2812</v>
      </c>
      <c r="P59" s="23"/>
      <c r="Q59" s="23" t="s">
        <v>3128</v>
      </c>
      <c r="R59" s="23" t="s">
        <v>3129</v>
      </c>
      <c r="S59" s="23" t="s">
        <v>3130</v>
      </c>
      <c r="T59" s="23" t="s">
        <v>3131</v>
      </c>
      <c r="U59" s="23">
        <v>1</v>
      </c>
      <c r="V59" s="23" t="s">
        <v>1910</v>
      </c>
      <c r="W59" s="22">
        <v>44470</v>
      </c>
      <c r="X59" s="22">
        <v>44530</v>
      </c>
      <c r="Y59" s="33" t="s">
        <v>43</v>
      </c>
      <c r="Z59" s="34" t="s">
        <v>2819</v>
      </c>
      <c r="AA59" s="24">
        <v>1</v>
      </c>
      <c r="AB59" s="24">
        <v>0.8</v>
      </c>
      <c r="AC59" s="23" t="s">
        <v>2005</v>
      </c>
      <c r="AD59" s="23" t="s">
        <v>1910</v>
      </c>
      <c r="AE59" s="25">
        <v>100</v>
      </c>
      <c r="AF59" s="25">
        <v>100</v>
      </c>
      <c r="AG59" s="26" t="s">
        <v>43</v>
      </c>
      <c r="AH59" s="30">
        <v>44539</v>
      </c>
      <c r="AI59" s="28" t="s">
        <v>2829</v>
      </c>
      <c r="AJ59" s="29" t="s">
        <v>3132</v>
      </c>
    </row>
    <row r="60" spans="1:36" ht="91.5" hidden="1" customHeight="1">
      <c r="A60" s="35">
        <v>44460</v>
      </c>
      <c r="B60" s="28" t="s">
        <v>26</v>
      </c>
      <c r="C60" s="28" t="s">
        <v>27</v>
      </c>
      <c r="D60" s="28" t="s">
        <v>28</v>
      </c>
      <c r="E60" s="28">
        <v>2021</v>
      </c>
      <c r="F60" s="28">
        <v>102</v>
      </c>
      <c r="G60" s="28" t="s">
        <v>3126</v>
      </c>
      <c r="H60" s="28">
        <v>2</v>
      </c>
      <c r="I60" s="28" t="s">
        <v>30</v>
      </c>
      <c r="J60" s="28" t="s">
        <v>1723</v>
      </c>
      <c r="K60" s="28" t="s">
        <v>32</v>
      </c>
      <c r="L60" s="28" t="s">
        <v>424</v>
      </c>
      <c r="M60" s="28" t="s">
        <v>3127</v>
      </c>
      <c r="N60" s="28" t="s">
        <v>2812</v>
      </c>
      <c r="O60" s="28" t="s">
        <v>2812</v>
      </c>
      <c r="P60" s="28"/>
      <c r="Q60" s="28" t="s">
        <v>3128</v>
      </c>
      <c r="R60" s="28" t="s">
        <v>3133</v>
      </c>
      <c r="S60" s="28" t="s">
        <v>2459</v>
      </c>
      <c r="T60" s="28" t="s">
        <v>3134</v>
      </c>
      <c r="U60" s="28">
        <v>2</v>
      </c>
      <c r="V60" s="28" t="s">
        <v>1910</v>
      </c>
      <c r="W60" s="35">
        <v>44470</v>
      </c>
      <c r="X60" s="36">
        <v>44651</v>
      </c>
      <c r="Y60" s="37" t="s">
        <v>43</v>
      </c>
      <c r="Z60" s="28" t="s">
        <v>2819</v>
      </c>
      <c r="AA60" s="38"/>
      <c r="AB60" s="38" t="s">
        <v>3135</v>
      </c>
      <c r="AC60" s="28" t="s">
        <v>2005</v>
      </c>
      <c r="AD60" s="28" t="s">
        <v>1910</v>
      </c>
      <c r="AE60" s="25">
        <v>100</v>
      </c>
      <c r="AF60" s="25">
        <v>100</v>
      </c>
      <c r="AG60" s="26" t="s">
        <v>43</v>
      </c>
      <c r="AH60" s="30">
        <v>44564</v>
      </c>
      <c r="AI60" s="28" t="s">
        <v>2829</v>
      </c>
      <c r="AJ60" s="29" t="s">
        <v>3136</v>
      </c>
    </row>
    <row r="61" spans="1:36" ht="91.5" hidden="1" customHeight="1">
      <c r="A61" s="35">
        <v>44460</v>
      </c>
      <c r="B61" s="28" t="s">
        <v>26</v>
      </c>
      <c r="C61" s="28" t="s">
        <v>27</v>
      </c>
      <c r="D61" s="28" t="s">
        <v>28</v>
      </c>
      <c r="E61" s="28">
        <v>2021</v>
      </c>
      <c r="F61" s="28">
        <v>102</v>
      </c>
      <c r="G61" s="28" t="s">
        <v>3137</v>
      </c>
      <c r="H61" s="28">
        <v>1</v>
      </c>
      <c r="I61" s="28" t="s">
        <v>30</v>
      </c>
      <c r="J61" s="28" t="s">
        <v>1723</v>
      </c>
      <c r="K61" s="28" t="s">
        <v>32</v>
      </c>
      <c r="L61" s="28" t="s">
        <v>424</v>
      </c>
      <c r="M61" s="28" t="s">
        <v>3138</v>
      </c>
      <c r="N61" s="28" t="s">
        <v>2812</v>
      </c>
      <c r="O61" s="28" t="s">
        <v>2812</v>
      </c>
      <c r="P61" s="28"/>
      <c r="Q61" s="28" t="s">
        <v>3139</v>
      </c>
      <c r="R61" s="28" t="s">
        <v>3140</v>
      </c>
      <c r="S61" s="28" t="s">
        <v>3141</v>
      </c>
      <c r="T61" s="28" t="s">
        <v>3142</v>
      </c>
      <c r="U61" s="28">
        <v>1</v>
      </c>
      <c r="V61" s="28" t="s">
        <v>3143</v>
      </c>
      <c r="W61" s="35">
        <v>44470</v>
      </c>
      <c r="X61" s="36">
        <v>44651</v>
      </c>
      <c r="Y61" s="37" t="s">
        <v>43</v>
      </c>
      <c r="Z61" s="28" t="s">
        <v>2819</v>
      </c>
      <c r="AA61" s="38"/>
      <c r="AB61" s="38"/>
      <c r="AC61" s="28" t="s">
        <v>3144</v>
      </c>
      <c r="AD61" s="28" t="s">
        <v>3143</v>
      </c>
      <c r="AE61" s="25">
        <v>100</v>
      </c>
      <c r="AF61" s="25">
        <v>100</v>
      </c>
      <c r="AG61" s="26" t="s">
        <v>43</v>
      </c>
      <c r="AH61" s="30">
        <v>44659</v>
      </c>
      <c r="AI61" s="28" t="s">
        <v>2821</v>
      </c>
      <c r="AJ61" s="29" t="s">
        <v>3145</v>
      </c>
    </row>
    <row r="62" spans="1:36" ht="91.5" hidden="1" customHeight="1">
      <c r="A62" s="35">
        <v>44460</v>
      </c>
      <c r="B62" s="28" t="s">
        <v>26</v>
      </c>
      <c r="C62" s="28" t="s">
        <v>27</v>
      </c>
      <c r="D62" s="28" t="s">
        <v>28</v>
      </c>
      <c r="E62" s="28">
        <v>2021</v>
      </c>
      <c r="F62" s="28">
        <v>102</v>
      </c>
      <c r="G62" s="39" t="s">
        <v>3137</v>
      </c>
      <c r="H62" s="28">
        <v>2</v>
      </c>
      <c r="I62" s="28" t="s">
        <v>30</v>
      </c>
      <c r="J62" s="28" t="s">
        <v>1723</v>
      </c>
      <c r="K62" s="28" t="s">
        <v>32</v>
      </c>
      <c r="L62" s="28" t="s">
        <v>424</v>
      </c>
      <c r="M62" s="28" t="s">
        <v>3138</v>
      </c>
      <c r="N62" s="28" t="s">
        <v>2812</v>
      </c>
      <c r="O62" s="28" t="s">
        <v>2812</v>
      </c>
      <c r="P62" s="28"/>
      <c r="Q62" s="28" t="s">
        <v>3146</v>
      </c>
      <c r="R62" s="28" t="s">
        <v>3147</v>
      </c>
      <c r="S62" s="28" t="s">
        <v>3148</v>
      </c>
      <c r="T62" s="28" t="s">
        <v>3149</v>
      </c>
      <c r="U62" s="28">
        <v>1</v>
      </c>
      <c r="V62" s="28" t="s">
        <v>3143</v>
      </c>
      <c r="W62" s="35">
        <v>44470</v>
      </c>
      <c r="X62" s="36">
        <v>44641</v>
      </c>
      <c r="Y62" s="37" t="s">
        <v>43</v>
      </c>
      <c r="Z62" s="28" t="s">
        <v>2819</v>
      </c>
      <c r="AA62" s="38"/>
      <c r="AB62" s="38"/>
      <c r="AC62" s="28" t="s">
        <v>3144</v>
      </c>
      <c r="AD62" s="28" t="s">
        <v>3143</v>
      </c>
      <c r="AE62" s="25">
        <v>100</v>
      </c>
      <c r="AF62" s="25">
        <v>100</v>
      </c>
      <c r="AG62" s="26" t="s">
        <v>43</v>
      </c>
      <c r="AH62" s="30">
        <v>44659</v>
      </c>
      <c r="AI62" s="28" t="s">
        <v>2821</v>
      </c>
      <c r="AJ62" s="29" t="s">
        <v>3150</v>
      </c>
    </row>
    <row r="63" spans="1:36" ht="91.5" hidden="1" customHeight="1">
      <c r="A63" s="35">
        <v>44460</v>
      </c>
      <c r="B63" s="28" t="s">
        <v>26</v>
      </c>
      <c r="C63" s="28" t="s">
        <v>27</v>
      </c>
      <c r="D63" s="28" t="s">
        <v>28</v>
      </c>
      <c r="E63" s="28">
        <v>2021</v>
      </c>
      <c r="F63" s="28">
        <v>102</v>
      </c>
      <c r="G63" s="28" t="s">
        <v>3093</v>
      </c>
      <c r="H63" s="28">
        <v>1</v>
      </c>
      <c r="I63" s="28" t="s">
        <v>30</v>
      </c>
      <c r="J63" s="28" t="s">
        <v>1723</v>
      </c>
      <c r="K63" s="28" t="s">
        <v>32</v>
      </c>
      <c r="L63" s="28" t="s">
        <v>424</v>
      </c>
      <c r="M63" s="28" t="s">
        <v>3151</v>
      </c>
      <c r="N63" s="28" t="s">
        <v>2812</v>
      </c>
      <c r="O63" s="28"/>
      <c r="P63" s="28"/>
      <c r="Q63" s="28" t="s">
        <v>3152</v>
      </c>
      <c r="R63" s="28" t="s">
        <v>3153</v>
      </c>
      <c r="S63" s="28" t="s">
        <v>3154</v>
      </c>
      <c r="T63" s="28" t="s">
        <v>3155</v>
      </c>
      <c r="U63" s="28">
        <v>3</v>
      </c>
      <c r="V63" s="28" t="s">
        <v>3156</v>
      </c>
      <c r="W63" s="35">
        <v>44470</v>
      </c>
      <c r="X63" s="35">
        <v>44561</v>
      </c>
      <c r="Y63" s="40" t="s">
        <v>43</v>
      </c>
      <c r="Z63" s="41" t="s">
        <v>2819</v>
      </c>
      <c r="AA63" s="38">
        <v>1</v>
      </c>
      <c r="AB63" s="38">
        <v>0.8</v>
      </c>
      <c r="AC63" s="28" t="s">
        <v>2005</v>
      </c>
      <c r="AD63" s="28" t="s">
        <v>3156</v>
      </c>
      <c r="AE63" s="25">
        <v>100</v>
      </c>
      <c r="AF63" s="25">
        <v>100</v>
      </c>
      <c r="AG63" s="26" t="s">
        <v>43</v>
      </c>
      <c r="AH63" s="30">
        <v>44564</v>
      </c>
      <c r="AI63" s="28" t="s">
        <v>2829</v>
      </c>
      <c r="AJ63" s="29" t="s">
        <v>3157</v>
      </c>
    </row>
    <row r="64" spans="1:36" ht="91.5" hidden="1" customHeight="1">
      <c r="A64" s="35">
        <v>44460</v>
      </c>
      <c r="B64" s="28" t="s">
        <v>26</v>
      </c>
      <c r="C64" s="28" t="s">
        <v>27</v>
      </c>
      <c r="D64" s="28" t="s">
        <v>28</v>
      </c>
      <c r="E64" s="28">
        <v>2021</v>
      </c>
      <c r="F64" s="28">
        <v>102</v>
      </c>
      <c r="G64" s="28" t="s">
        <v>3093</v>
      </c>
      <c r="H64" s="28">
        <v>2</v>
      </c>
      <c r="I64" s="28" t="s">
        <v>30</v>
      </c>
      <c r="J64" s="28" t="s">
        <v>1723</v>
      </c>
      <c r="K64" s="28" t="s">
        <v>32</v>
      </c>
      <c r="L64" s="28" t="s">
        <v>424</v>
      </c>
      <c r="M64" s="28" t="s">
        <v>3151</v>
      </c>
      <c r="N64" s="28" t="s">
        <v>2812</v>
      </c>
      <c r="O64" s="28"/>
      <c r="P64" s="28"/>
      <c r="Q64" s="28" t="s">
        <v>3152</v>
      </c>
      <c r="R64" s="28" t="s">
        <v>3158</v>
      </c>
      <c r="S64" s="28" t="s">
        <v>3159</v>
      </c>
      <c r="T64" s="28" t="s">
        <v>3159</v>
      </c>
      <c r="U64" s="28">
        <v>3</v>
      </c>
      <c r="V64" s="28" t="s">
        <v>307</v>
      </c>
      <c r="W64" s="35">
        <v>44470</v>
      </c>
      <c r="X64" s="35">
        <v>44561</v>
      </c>
      <c r="Y64" s="42" t="s">
        <v>43</v>
      </c>
      <c r="Z64" s="28" t="s">
        <v>2819</v>
      </c>
      <c r="AA64" s="38">
        <v>1</v>
      </c>
      <c r="AB64" s="38">
        <v>0.8</v>
      </c>
      <c r="AC64" s="28" t="s">
        <v>2943</v>
      </c>
      <c r="AD64" s="28" t="s">
        <v>307</v>
      </c>
      <c r="AE64" s="25">
        <v>100</v>
      </c>
      <c r="AF64" s="25">
        <v>100</v>
      </c>
      <c r="AG64" s="26" t="s">
        <v>43</v>
      </c>
      <c r="AH64" s="30">
        <v>44567</v>
      </c>
      <c r="AI64" s="28" t="s">
        <v>2944</v>
      </c>
      <c r="AJ64" s="29" t="s">
        <v>3160</v>
      </c>
    </row>
    <row r="65" spans="1:36" ht="91.5" hidden="1" customHeight="1">
      <c r="A65" s="35">
        <v>44460</v>
      </c>
      <c r="B65" s="28" t="s">
        <v>26</v>
      </c>
      <c r="C65" s="28" t="s">
        <v>27</v>
      </c>
      <c r="D65" s="28" t="s">
        <v>28</v>
      </c>
      <c r="E65" s="28">
        <v>2021</v>
      </c>
      <c r="F65" s="28">
        <v>102</v>
      </c>
      <c r="G65" s="28" t="s">
        <v>3100</v>
      </c>
      <c r="H65" s="28">
        <v>1</v>
      </c>
      <c r="I65" s="28" t="s">
        <v>30</v>
      </c>
      <c r="J65" s="28" t="s">
        <v>1723</v>
      </c>
      <c r="K65" s="28" t="s">
        <v>32</v>
      </c>
      <c r="L65" s="28" t="s">
        <v>424</v>
      </c>
      <c r="M65" s="28" t="s">
        <v>3161</v>
      </c>
      <c r="N65" s="28" t="s">
        <v>2812</v>
      </c>
      <c r="O65" s="28" t="s">
        <v>2812</v>
      </c>
      <c r="P65" s="28"/>
      <c r="Q65" s="28" t="s">
        <v>3162</v>
      </c>
      <c r="R65" s="28" t="s">
        <v>3163</v>
      </c>
      <c r="S65" s="28" t="s">
        <v>3164</v>
      </c>
      <c r="T65" s="28" t="s">
        <v>3164</v>
      </c>
      <c r="U65" s="28">
        <v>6</v>
      </c>
      <c r="V65" s="28" t="s">
        <v>307</v>
      </c>
      <c r="W65" s="35">
        <v>44470</v>
      </c>
      <c r="X65" s="35">
        <v>44681</v>
      </c>
      <c r="Y65" s="28" t="s">
        <v>43</v>
      </c>
      <c r="Z65" s="28" t="s">
        <v>2819</v>
      </c>
      <c r="AA65" s="38"/>
      <c r="AB65" s="38"/>
      <c r="AC65" s="28" t="s">
        <v>2943</v>
      </c>
      <c r="AD65" s="28" t="s">
        <v>307</v>
      </c>
      <c r="AE65" s="25">
        <v>100</v>
      </c>
      <c r="AF65" s="25">
        <v>100</v>
      </c>
      <c r="AG65" s="26" t="s">
        <v>43</v>
      </c>
      <c r="AH65" s="30">
        <v>44567</v>
      </c>
      <c r="AI65" s="28" t="s">
        <v>2944</v>
      </c>
      <c r="AJ65" s="29" t="s">
        <v>3165</v>
      </c>
    </row>
    <row r="66" spans="1:36" ht="91.5" hidden="1" customHeight="1">
      <c r="A66" s="35">
        <v>44460</v>
      </c>
      <c r="B66" s="28" t="s">
        <v>26</v>
      </c>
      <c r="C66" s="28" t="s">
        <v>27</v>
      </c>
      <c r="D66" s="28" t="s">
        <v>28</v>
      </c>
      <c r="E66" s="28">
        <v>2021</v>
      </c>
      <c r="F66" s="28">
        <v>102</v>
      </c>
      <c r="G66" s="28" t="s">
        <v>3100</v>
      </c>
      <c r="H66" s="28">
        <v>2</v>
      </c>
      <c r="I66" s="28" t="s">
        <v>30</v>
      </c>
      <c r="J66" s="28" t="s">
        <v>1723</v>
      </c>
      <c r="K66" s="28" t="s">
        <v>32</v>
      </c>
      <c r="L66" s="28" t="s">
        <v>424</v>
      </c>
      <c r="M66" s="28" t="s">
        <v>3161</v>
      </c>
      <c r="N66" s="28" t="s">
        <v>2812</v>
      </c>
      <c r="O66" s="28" t="s">
        <v>2812</v>
      </c>
      <c r="P66" s="28"/>
      <c r="Q66" s="28" t="s">
        <v>3166</v>
      </c>
      <c r="R66" s="28" t="s">
        <v>3167</v>
      </c>
      <c r="S66" s="28" t="s">
        <v>640</v>
      </c>
      <c r="T66" s="28" t="s">
        <v>640</v>
      </c>
      <c r="U66" s="28">
        <v>1</v>
      </c>
      <c r="V66" s="28" t="s">
        <v>307</v>
      </c>
      <c r="W66" s="35">
        <v>44470</v>
      </c>
      <c r="X66" s="35">
        <v>44561</v>
      </c>
      <c r="Y66" s="42" t="s">
        <v>43</v>
      </c>
      <c r="Z66" s="28" t="s">
        <v>2819</v>
      </c>
      <c r="AA66" s="38">
        <v>1</v>
      </c>
      <c r="AB66" s="38">
        <v>0.8</v>
      </c>
      <c r="AC66" s="28" t="s">
        <v>2943</v>
      </c>
      <c r="AD66" s="28" t="s">
        <v>307</v>
      </c>
      <c r="AE66" s="25">
        <v>100</v>
      </c>
      <c r="AF66" s="25">
        <v>100</v>
      </c>
      <c r="AG66" s="26" t="s">
        <v>43</v>
      </c>
      <c r="AH66" s="30">
        <v>44567</v>
      </c>
      <c r="AI66" s="28" t="s">
        <v>2944</v>
      </c>
      <c r="AJ66" s="29" t="s">
        <v>3168</v>
      </c>
    </row>
    <row r="67" spans="1:36" ht="91.5" hidden="1" customHeight="1">
      <c r="A67" s="35">
        <v>44474</v>
      </c>
      <c r="B67" s="28" t="s">
        <v>26</v>
      </c>
      <c r="C67" s="28" t="s">
        <v>27</v>
      </c>
      <c r="D67" s="28" t="s">
        <v>28</v>
      </c>
      <c r="E67" s="28">
        <v>2021</v>
      </c>
      <c r="F67" s="28">
        <v>509</v>
      </c>
      <c r="G67" s="28" t="s">
        <v>2498</v>
      </c>
      <c r="H67" s="28">
        <v>1</v>
      </c>
      <c r="I67" s="28" t="s">
        <v>30</v>
      </c>
      <c r="J67" s="28" t="s">
        <v>1452</v>
      </c>
      <c r="K67" s="28" t="s">
        <v>1286</v>
      </c>
      <c r="L67" s="28" t="s">
        <v>3169</v>
      </c>
      <c r="M67" s="28" t="s">
        <v>3170</v>
      </c>
      <c r="N67" s="28" t="s">
        <v>2812</v>
      </c>
      <c r="O67" s="28" t="s">
        <v>2812</v>
      </c>
      <c r="P67" s="28" t="s">
        <v>2812</v>
      </c>
      <c r="Q67" s="28" t="s">
        <v>3171</v>
      </c>
      <c r="R67" s="28" t="s">
        <v>3172</v>
      </c>
      <c r="S67" s="28" t="s">
        <v>3173</v>
      </c>
      <c r="T67" s="28" t="s">
        <v>2102</v>
      </c>
      <c r="U67" s="28">
        <v>1</v>
      </c>
      <c r="V67" s="28" t="s">
        <v>3174</v>
      </c>
      <c r="W67" s="35">
        <v>44484</v>
      </c>
      <c r="X67" s="35">
        <v>44650</v>
      </c>
      <c r="Y67" s="42"/>
      <c r="Z67" s="38" t="s">
        <v>1743</v>
      </c>
      <c r="AA67" s="38"/>
      <c r="AB67" s="38"/>
      <c r="AC67" s="28" t="s">
        <v>3175</v>
      </c>
      <c r="AD67" s="28" t="s">
        <v>3176</v>
      </c>
      <c r="AE67" s="25">
        <v>100</v>
      </c>
      <c r="AF67" s="25">
        <v>100</v>
      </c>
      <c r="AG67" s="26" t="s">
        <v>43</v>
      </c>
      <c r="AH67" s="30">
        <v>44650</v>
      </c>
      <c r="AI67" s="28" t="s">
        <v>2829</v>
      </c>
      <c r="AJ67" s="29" t="s">
        <v>3177</v>
      </c>
    </row>
    <row r="68" spans="1:36" ht="91.5" hidden="1" customHeight="1">
      <c r="A68" s="35">
        <v>44474</v>
      </c>
      <c r="B68" s="28" t="s">
        <v>26</v>
      </c>
      <c r="C68" s="28" t="s">
        <v>27</v>
      </c>
      <c r="D68" s="28" t="s">
        <v>28</v>
      </c>
      <c r="E68" s="28">
        <v>2021</v>
      </c>
      <c r="F68" s="28">
        <v>509</v>
      </c>
      <c r="G68" s="28" t="s">
        <v>2498</v>
      </c>
      <c r="H68" s="28">
        <v>2</v>
      </c>
      <c r="I68" s="28" t="s">
        <v>30</v>
      </c>
      <c r="J68" s="28" t="s">
        <v>1452</v>
      </c>
      <c r="K68" s="28" t="s">
        <v>1286</v>
      </c>
      <c r="L68" s="28" t="s">
        <v>3169</v>
      </c>
      <c r="M68" s="28" t="s">
        <v>3170</v>
      </c>
      <c r="N68" s="28" t="s">
        <v>2812</v>
      </c>
      <c r="O68" s="28" t="s">
        <v>2812</v>
      </c>
      <c r="P68" s="28" t="s">
        <v>2812</v>
      </c>
      <c r="Q68" s="28" t="s">
        <v>3171</v>
      </c>
      <c r="R68" s="28" t="s">
        <v>3178</v>
      </c>
      <c r="S68" s="28" t="s">
        <v>3179</v>
      </c>
      <c r="T68" s="28" t="s">
        <v>3180</v>
      </c>
      <c r="U68" s="28">
        <v>1</v>
      </c>
      <c r="V68" s="28" t="s">
        <v>3174</v>
      </c>
      <c r="W68" s="35">
        <v>44484</v>
      </c>
      <c r="X68" s="35">
        <v>44650</v>
      </c>
      <c r="Y68" s="42"/>
      <c r="Z68" s="38" t="s">
        <v>1743</v>
      </c>
      <c r="AA68" s="38"/>
      <c r="AB68" s="38"/>
      <c r="AC68" s="28" t="s">
        <v>3175</v>
      </c>
      <c r="AD68" s="28" t="s">
        <v>3175</v>
      </c>
      <c r="AE68" s="25">
        <v>100</v>
      </c>
      <c r="AF68" s="25">
        <v>100</v>
      </c>
      <c r="AG68" s="26" t="s">
        <v>43</v>
      </c>
      <c r="AH68" s="30">
        <v>44650</v>
      </c>
      <c r="AI68" s="28" t="s">
        <v>2829</v>
      </c>
      <c r="AJ68" s="29" t="s">
        <v>3181</v>
      </c>
    </row>
    <row r="69" spans="1:36" ht="91.5" hidden="1" customHeight="1">
      <c r="A69" s="35">
        <v>44474</v>
      </c>
      <c r="B69" s="28" t="s">
        <v>26</v>
      </c>
      <c r="C69" s="28" t="s">
        <v>27</v>
      </c>
      <c r="D69" s="28" t="s">
        <v>28</v>
      </c>
      <c r="E69" s="28">
        <v>2021</v>
      </c>
      <c r="F69" s="28">
        <v>509</v>
      </c>
      <c r="G69" s="28" t="s">
        <v>2541</v>
      </c>
      <c r="H69" s="28">
        <v>1</v>
      </c>
      <c r="I69" s="28" t="s">
        <v>30</v>
      </c>
      <c r="J69" s="28" t="s">
        <v>1452</v>
      </c>
      <c r="K69" s="28" t="s">
        <v>1286</v>
      </c>
      <c r="L69" s="28" t="s">
        <v>3169</v>
      </c>
      <c r="M69" s="28" t="s">
        <v>3182</v>
      </c>
      <c r="N69" s="28" t="s">
        <v>2812</v>
      </c>
      <c r="O69" s="28" t="s">
        <v>2812</v>
      </c>
      <c r="P69" s="28" t="s">
        <v>2812</v>
      </c>
      <c r="Q69" s="28" t="s">
        <v>3183</v>
      </c>
      <c r="R69" s="28" t="s">
        <v>3184</v>
      </c>
      <c r="S69" s="28" t="s">
        <v>3185</v>
      </c>
      <c r="T69" s="28" t="s">
        <v>3180</v>
      </c>
      <c r="U69" s="28">
        <v>1</v>
      </c>
      <c r="V69" s="28" t="s">
        <v>3186</v>
      </c>
      <c r="W69" s="35">
        <v>44484</v>
      </c>
      <c r="X69" s="35">
        <v>44650</v>
      </c>
      <c r="Y69" s="42"/>
      <c r="Z69" s="38" t="s">
        <v>1743</v>
      </c>
      <c r="AA69" s="38"/>
      <c r="AB69" s="38"/>
      <c r="AC69" s="28" t="s">
        <v>3187</v>
      </c>
      <c r="AD69" s="28" t="s">
        <v>3186</v>
      </c>
      <c r="AE69" s="25">
        <v>100</v>
      </c>
      <c r="AF69" s="25">
        <v>100</v>
      </c>
      <c r="AG69" s="26" t="s">
        <v>43</v>
      </c>
      <c r="AH69" s="30">
        <v>44636</v>
      </c>
      <c r="AI69" s="28" t="s">
        <v>2829</v>
      </c>
      <c r="AJ69" s="29" t="s">
        <v>3188</v>
      </c>
    </row>
    <row r="70" spans="1:36" ht="91.5" hidden="1" customHeight="1">
      <c r="A70" s="35">
        <v>44474</v>
      </c>
      <c r="B70" s="28" t="s">
        <v>26</v>
      </c>
      <c r="C70" s="28" t="s">
        <v>27</v>
      </c>
      <c r="D70" s="28" t="s">
        <v>28</v>
      </c>
      <c r="E70" s="28">
        <v>2021</v>
      </c>
      <c r="F70" s="28">
        <v>509</v>
      </c>
      <c r="G70" s="28" t="s">
        <v>2545</v>
      </c>
      <c r="H70" s="28">
        <v>1</v>
      </c>
      <c r="I70" s="28" t="s">
        <v>30</v>
      </c>
      <c r="J70" s="28" t="s">
        <v>1452</v>
      </c>
      <c r="K70" s="28" t="s">
        <v>1286</v>
      </c>
      <c r="L70" s="28" t="s">
        <v>3169</v>
      </c>
      <c r="M70" s="28" t="s">
        <v>3189</v>
      </c>
      <c r="N70" s="28" t="s">
        <v>2812</v>
      </c>
      <c r="O70" s="28" t="s">
        <v>2812</v>
      </c>
      <c r="P70" s="28" t="s">
        <v>2812</v>
      </c>
      <c r="Q70" s="28" t="s">
        <v>3190</v>
      </c>
      <c r="R70" s="28" t="s">
        <v>3184</v>
      </c>
      <c r="S70" s="28" t="s">
        <v>3191</v>
      </c>
      <c r="T70" s="28" t="s">
        <v>3192</v>
      </c>
      <c r="U70" s="28">
        <v>1</v>
      </c>
      <c r="V70" s="28" t="s">
        <v>3186</v>
      </c>
      <c r="W70" s="35">
        <v>44484</v>
      </c>
      <c r="X70" s="35">
        <v>44650</v>
      </c>
      <c r="Y70" s="42"/>
      <c r="Z70" s="38" t="s">
        <v>1743</v>
      </c>
      <c r="AA70" s="38"/>
      <c r="AB70" s="38"/>
      <c r="AC70" s="28" t="s">
        <v>3187</v>
      </c>
      <c r="AD70" s="28" t="s">
        <v>3186</v>
      </c>
      <c r="AE70" s="25">
        <v>100</v>
      </c>
      <c r="AF70" s="25">
        <v>100</v>
      </c>
      <c r="AG70" s="26" t="s">
        <v>43</v>
      </c>
      <c r="AH70" s="30">
        <v>44636</v>
      </c>
      <c r="AI70" s="28" t="s">
        <v>2829</v>
      </c>
      <c r="AJ70" s="29" t="s">
        <v>3188</v>
      </c>
    </row>
    <row r="71" spans="1:36" ht="91.5" hidden="1" customHeight="1">
      <c r="A71" s="35">
        <v>44546</v>
      </c>
      <c r="B71" s="28" t="s">
        <v>26</v>
      </c>
      <c r="C71" s="28" t="s">
        <v>27</v>
      </c>
      <c r="D71" s="28" t="s">
        <v>28</v>
      </c>
      <c r="E71" s="28">
        <v>2021</v>
      </c>
      <c r="F71" s="28">
        <v>107</v>
      </c>
      <c r="G71" s="28" t="s">
        <v>2325</v>
      </c>
      <c r="H71" s="28">
        <v>1</v>
      </c>
      <c r="I71" s="28" t="s">
        <v>30</v>
      </c>
      <c r="J71" s="28" t="s">
        <v>1723</v>
      </c>
      <c r="K71" s="28" t="s">
        <v>32</v>
      </c>
      <c r="L71" s="28" t="s">
        <v>424</v>
      </c>
      <c r="M71" s="28" t="s">
        <v>3193</v>
      </c>
      <c r="N71" s="28" t="s">
        <v>2812</v>
      </c>
      <c r="O71" s="28" t="s">
        <v>2812</v>
      </c>
      <c r="P71" s="28"/>
      <c r="Q71" s="28" t="s">
        <v>3194</v>
      </c>
      <c r="R71" s="28" t="s">
        <v>3195</v>
      </c>
      <c r="S71" s="28" t="s">
        <v>3196</v>
      </c>
      <c r="T71" s="28" t="s">
        <v>3197</v>
      </c>
      <c r="U71" s="28">
        <v>1</v>
      </c>
      <c r="V71" s="28" t="s">
        <v>2740</v>
      </c>
      <c r="W71" s="35">
        <v>44564</v>
      </c>
      <c r="X71" s="35">
        <v>44744</v>
      </c>
      <c r="Y71" s="28" t="s">
        <v>43</v>
      </c>
      <c r="Z71" s="28" t="s">
        <v>2819</v>
      </c>
      <c r="AA71" s="38"/>
      <c r="AB71" s="38"/>
      <c r="AC71" s="28" t="s">
        <v>2870</v>
      </c>
      <c r="AD71" s="28" t="s">
        <v>2740</v>
      </c>
      <c r="AE71" s="25">
        <v>100</v>
      </c>
      <c r="AF71" s="25">
        <v>100</v>
      </c>
      <c r="AG71" s="26" t="s">
        <v>43</v>
      </c>
      <c r="AH71" s="30">
        <v>44750</v>
      </c>
      <c r="AI71" s="28" t="s">
        <v>3084</v>
      </c>
      <c r="AJ71" s="29" t="s">
        <v>3198</v>
      </c>
    </row>
    <row r="72" spans="1:36" ht="91.5" hidden="1" customHeight="1">
      <c r="A72" s="35">
        <v>44546</v>
      </c>
      <c r="B72" s="28" t="s">
        <v>26</v>
      </c>
      <c r="C72" s="28" t="s">
        <v>27</v>
      </c>
      <c r="D72" s="28" t="s">
        <v>28</v>
      </c>
      <c r="E72" s="28">
        <v>2021</v>
      </c>
      <c r="F72" s="28">
        <v>107</v>
      </c>
      <c r="G72" s="28" t="s">
        <v>2325</v>
      </c>
      <c r="H72" s="28">
        <v>2</v>
      </c>
      <c r="I72" s="28" t="s">
        <v>30</v>
      </c>
      <c r="J72" s="28" t="s">
        <v>1723</v>
      </c>
      <c r="K72" s="28" t="s">
        <v>32</v>
      </c>
      <c r="L72" s="28" t="s">
        <v>424</v>
      </c>
      <c r="M72" s="28" t="s">
        <v>3193</v>
      </c>
      <c r="N72" s="28" t="s">
        <v>2812</v>
      </c>
      <c r="O72" s="28" t="s">
        <v>2812</v>
      </c>
      <c r="P72" s="28"/>
      <c r="Q72" s="28" t="s">
        <v>3194</v>
      </c>
      <c r="R72" s="28" t="s">
        <v>3199</v>
      </c>
      <c r="S72" s="28" t="s">
        <v>918</v>
      </c>
      <c r="T72" s="28" t="s">
        <v>3200</v>
      </c>
      <c r="U72" s="28">
        <v>1</v>
      </c>
      <c r="V72" s="28" t="s">
        <v>2740</v>
      </c>
      <c r="W72" s="35">
        <v>44564</v>
      </c>
      <c r="X72" s="35">
        <v>44744</v>
      </c>
      <c r="Y72" s="28" t="s">
        <v>43</v>
      </c>
      <c r="Z72" s="28" t="s">
        <v>2819</v>
      </c>
      <c r="AA72" s="38"/>
      <c r="AB72" s="38"/>
      <c r="AC72" s="28" t="s">
        <v>2870</v>
      </c>
      <c r="AD72" s="28" t="s">
        <v>2740</v>
      </c>
      <c r="AE72" s="25">
        <v>100</v>
      </c>
      <c r="AF72" s="25">
        <v>100</v>
      </c>
      <c r="AG72" s="26" t="s">
        <v>43</v>
      </c>
      <c r="AH72" s="30">
        <v>44687</v>
      </c>
      <c r="AI72" s="28" t="s">
        <v>3084</v>
      </c>
      <c r="AJ72" s="29" t="s">
        <v>3201</v>
      </c>
    </row>
    <row r="73" spans="1:36" ht="91.5" hidden="1" customHeight="1">
      <c r="A73" s="35">
        <v>44546</v>
      </c>
      <c r="B73" s="28" t="s">
        <v>26</v>
      </c>
      <c r="C73" s="28" t="s">
        <v>27</v>
      </c>
      <c r="D73" s="28" t="s">
        <v>28</v>
      </c>
      <c r="E73" s="28">
        <v>2021</v>
      </c>
      <c r="F73" s="28">
        <v>107</v>
      </c>
      <c r="G73" s="28" t="s">
        <v>2325</v>
      </c>
      <c r="H73" s="28">
        <v>3</v>
      </c>
      <c r="I73" s="28" t="s">
        <v>30</v>
      </c>
      <c r="J73" s="28" t="s">
        <v>1723</v>
      </c>
      <c r="K73" s="28" t="s">
        <v>32</v>
      </c>
      <c r="L73" s="28" t="s">
        <v>424</v>
      </c>
      <c r="M73" s="28" t="s">
        <v>3193</v>
      </c>
      <c r="N73" s="28" t="s">
        <v>2812</v>
      </c>
      <c r="O73" s="28" t="s">
        <v>2812</v>
      </c>
      <c r="P73" s="28"/>
      <c r="Q73" s="28" t="s">
        <v>3194</v>
      </c>
      <c r="R73" s="28" t="s">
        <v>3202</v>
      </c>
      <c r="S73" s="28" t="s">
        <v>3196</v>
      </c>
      <c r="T73" s="28" t="s">
        <v>3197</v>
      </c>
      <c r="U73" s="28">
        <v>1</v>
      </c>
      <c r="V73" s="28" t="s">
        <v>2740</v>
      </c>
      <c r="W73" s="35">
        <v>44564</v>
      </c>
      <c r="X73" s="35">
        <v>44910</v>
      </c>
      <c r="Y73" s="8"/>
      <c r="Z73" s="42" t="s">
        <v>1743</v>
      </c>
      <c r="AA73" s="38"/>
      <c r="AB73" s="38"/>
      <c r="AC73" s="28" t="s">
        <v>2870</v>
      </c>
      <c r="AD73" s="28" t="s">
        <v>2740</v>
      </c>
      <c r="AE73" s="25">
        <v>100</v>
      </c>
      <c r="AF73" s="25">
        <v>100</v>
      </c>
      <c r="AG73" s="26" t="s">
        <v>43</v>
      </c>
      <c r="AH73" s="30">
        <v>44931</v>
      </c>
      <c r="AI73" s="28" t="s">
        <v>3203</v>
      </c>
      <c r="AJ73" s="29" t="s">
        <v>3204</v>
      </c>
    </row>
    <row r="74" spans="1:36" ht="91.5" hidden="1" customHeight="1">
      <c r="A74" s="35">
        <v>44546</v>
      </c>
      <c r="B74" s="28" t="s">
        <v>26</v>
      </c>
      <c r="C74" s="28" t="s">
        <v>27</v>
      </c>
      <c r="D74" s="28" t="s">
        <v>28</v>
      </c>
      <c r="E74" s="28">
        <v>2021</v>
      </c>
      <c r="F74" s="28">
        <v>107</v>
      </c>
      <c r="G74" s="28" t="s">
        <v>3030</v>
      </c>
      <c r="H74" s="28">
        <v>1</v>
      </c>
      <c r="I74" s="28" t="s">
        <v>30</v>
      </c>
      <c r="J74" s="28" t="s">
        <v>1723</v>
      </c>
      <c r="K74" s="28" t="s">
        <v>32</v>
      </c>
      <c r="L74" s="28" t="s">
        <v>424</v>
      </c>
      <c r="M74" s="28" t="s">
        <v>3205</v>
      </c>
      <c r="N74" s="28" t="s">
        <v>2812</v>
      </c>
      <c r="O74" s="28"/>
      <c r="P74" s="28"/>
      <c r="Q74" s="28" t="s">
        <v>3206</v>
      </c>
      <c r="R74" s="28" t="s">
        <v>3207</v>
      </c>
      <c r="S74" s="28" t="s">
        <v>3208</v>
      </c>
      <c r="T74" s="28" t="s">
        <v>3208</v>
      </c>
      <c r="U74" s="28">
        <v>1</v>
      </c>
      <c r="V74" s="28" t="s">
        <v>2740</v>
      </c>
      <c r="W74" s="35">
        <v>44564</v>
      </c>
      <c r="X74" s="35">
        <v>44711</v>
      </c>
      <c r="Y74" s="28" t="s">
        <v>43</v>
      </c>
      <c r="Z74" s="28" t="s">
        <v>2819</v>
      </c>
      <c r="AA74" s="38"/>
      <c r="AB74" s="38"/>
      <c r="AC74" s="28" t="s">
        <v>2870</v>
      </c>
      <c r="AD74" s="28" t="s">
        <v>2740</v>
      </c>
      <c r="AE74" s="25">
        <v>100</v>
      </c>
      <c r="AF74" s="25">
        <v>100</v>
      </c>
      <c r="AG74" s="26" t="s">
        <v>43</v>
      </c>
      <c r="AH74" s="30">
        <v>44719</v>
      </c>
      <c r="AI74" s="28" t="s">
        <v>3084</v>
      </c>
      <c r="AJ74" s="29" t="s">
        <v>3209</v>
      </c>
    </row>
    <row r="75" spans="1:36" ht="91.5" hidden="1" customHeight="1">
      <c r="A75" s="35">
        <v>44546</v>
      </c>
      <c r="B75" s="28" t="s">
        <v>26</v>
      </c>
      <c r="C75" s="28" t="s">
        <v>27</v>
      </c>
      <c r="D75" s="28" t="s">
        <v>28</v>
      </c>
      <c r="E75" s="28">
        <v>2021</v>
      </c>
      <c r="F75" s="28">
        <v>107</v>
      </c>
      <c r="G75" s="28" t="s">
        <v>3030</v>
      </c>
      <c r="H75" s="28">
        <v>2</v>
      </c>
      <c r="I75" s="28" t="s">
        <v>30</v>
      </c>
      <c r="J75" s="28" t="s">
        <v>1723</v>
      </c>
      <c r="K75" s="28" t="s">
        <v>32</v>
      </c>
      <c r="L75" s="28" t="s">
        <v>424</v>
      </c>
      <c r="M75" s="28" t="s">
        <v>3205</v>
      </c>
      <c r="N75" s="28" t="s">
        <v>2812</v>
      </c>
      <c r="O75" s="28"/>
      <c r="P75" s="28"/>
      <c r="Q75" s="28" t="s">
        <v>3206</v>
      </c>
      <c r="R75" s="28" t="s">
        <v>3210</v>
      </c>
      <c r="S75" s="28" t="s">
        <v>3211</v>
      </c>
      <c r="T75" s="28" t="s">
        <v>3212</v>
      </c>
      <c r="U75" s="28">
        <v>1</v>
      </c>
      <c r="V75" s="28" t="s">
        <v>2740</v>
      </c>
      <c r="W75" s="35">
        <v>44713</v>
      </c>
      <c r="X75" s="35">
        <v>44910</v>
      </c>
      <c r="Y75" s="42"/>
      <c r="Z75" s="42" t="s">
        <v>1743</v>
      </c>
      <c r="AA75" s="38"/>
      <c r="AB75" s="38"/>
      <c r="AC75" s="28" t="s">
        <v>2870</v>
      </c>
      <c r="AD75" s="28" t="s">
        <v>2740</v>
      </c>
      <c r="AE75" s="25">
        <v>100</v>
      </c>
      <c r="AF75" s="25">
        <v>100</v>
      </c>
      <c r="AG75" s="26" t="s">
        <v>43</v>
      </c>
      <c r="AH75" s="30">
        <v>44931</v>
      </c>
      <c r="AI75" s="28" t="s">
        <v>3203</v>
      </c>
      <c r="AJ75" s="29" t="s">
        <v>3213</v>
      </c>
    </row>
    <row r="76" spans="1:36" ht="91.5" hidden="1" customHeight="1">
      <c r="A76" s="35">
        <v>44546</v>
      </c>
      <c r="B76" s="28" t="s">
        <v>26</v>
      </c>
      <c r="C76" s="28" t="s">
        <v>27</v>
      </c>
      <c r="D76" s="28" t="s">
        <v>28</v>
      </c>
      <c r="E76" s="28">
        <v>2021</v>
      </c>
      <c r="F76" s="28">
        <v>107</v>
      </c>
      <c r="G76" s="28" t="s">
        <v>3214</v>
      </c>
      <c r="H76" s="28">
        <v>1</v>
      </c>
      <c r="I76" s="28" t="s">
        <v>30</v>
      </c>
      <c r="J76" s="28" t="s">
        <v>1723</v>
      </c>
      <c r="K76" s="28" t="s">
        <v>32</v>
      </c>
      <c r="L76" s="28" t="s">
        <v>424</v>
      </c>
      <c r="M76" s="28" t="s">
        <v>3215</v>
      </c>
      <c r="N76" s="28" t="s">
        <v>2812</v>
      </c>
      <c r="O76" s="28" t="s">
        <v>2812</v>
      </c>
      <c r="P76" s="28"/>
      <c r="Q76" s="28" t="s">
        <v>3216</v>
      </c>
      <c r="R76" s="28" t="s">
        <v>3217</v>
      </c>
      <c r="S76" s="28" t="s">
        <v>3218</v>
      </c>
      <c r="T76" s="28" t="s">
        <v>3219</v>
      </c>
      <c r="U76" s="28">
        <v>1</v>
      </c>
      <c r="V76" s="28" t="s">
        <v>2740</v>
      </c>
      <c r="W76" s="35">
        <v>44564</v>
      </c>
      <c r="X76" s="35">
        <v>44744</v>
      </c>
      <c r="Y76" s="28" t="s">
        <v>43</v>
      </c>
      <c r="Z76" s="28" t="s">
        <v>2819</v>
      </c>
      <c r="AA76" s="38"/>
      <c r="AB76" s="38"/>
      <c r="AC76" s="28" t="s">
        <v>2870</v>
      </c>
      <c r="AD76" s="28" t="s">
        <v>2740</v>
      </c>
      <c r="AE76" s="25">
        <v>100</v>
      </c>
      <c r="AF76" s="25">
        <v>100</v>
      </c>
      <c r="AG76" s="26" t="s">
        <v>43</v>
      </c>
      <c r="AH76" s="30">
        <v>44750</v>
      </c>
      <c r="AI76" s="28" t="s">
        <v>3084</v>
      </c>
      <c r="AJ76" s="29" t="s">
        <v>3220</v>
      </c>
    </row>
    <row r="77" spans="1:36" ht="91.5" hidden="1" customHeight="1">
      <c r="A77" s="35">
        <v>44546</v>
      </c>
      <c r="B77" s="28" t="s">
        <v>26</v>
      </c>
      <c r="C77" s="28" t="s">
        <v>27</v>
      </c>
      <c r="D77" s="28" t="s">
        <v>28</v>
      </c>
      <c r="E77" s="28">
        <v>2021</v>
      </c>
      <c r="F77" s="28">
        <v>107</v>
      </c>
      <c r="G77" s="28" t="s">
        <v>3221</v>
      </c>
      <c r="H77" s="28">
        <v>1</v>
      </c>
      <c r="I77" s="28" t="s">
        <v>30</v>
      </c>
      <c r="J77" s="28" t="s">
        <v>1723</v>
      </c>
      <c r="K77" s="28" t="s">
        <v>32</v>
      </c>
      <c r="L77" s="28" t="s">
        <v>424</v>
      </c>
      <c r="M77" s="28" t="s">
        <v>3222</v>
      </c>
      <c r="N77" s="28" t="s">
        <v>2812</v>
      </c>
      <c r="O77" s="28"/>
      <c r="P77" s="28"/>
      <c r="Q77" s="28" t="s">
        <v>3223</v>
      </c>
      <c r="R77" s="28" t="s">
        <v>3224</v>
      </c>
      <c r="S77" s="28" t="s">
        <v>3225</v>
      </c>
      <c r="T77" s="28" t="s">
        <v>3226</v>
      </c>
      <c r="U77" s="28">
        <v>2</v>
      </c>
      <c r="V77" s="28" t="s">
        <v>2740</v>
      </c>
      <c r="W77" s="35">
        <v>44564</v>
      </c>
      <c r="X77" s="35">
        <v>44910</v>
      </c>
      <c r="Y77" s="42"/>
      <c r="Z77" s="42" t="s">
        <v>1743</v>
      </c>
      <c r="AA77" s="38"/>
      <c r="AB77" s="38"/>
      <c r="AC77" s="28" t="s">
        <v>2870</v>
      </c>
      <c r="AD77" s="28" t="s">
        <v>2740</v>
      </c>
      <c r="AE77" s="25">
        <v>100</v>
      </c>
      <c r="AF77" s="25">
        <v>100</v>
      </c>
      <c r="AG77" s="26" t="s">
        <v>43</v>
      </c>
      <c r="AH77" s="30">
        <v>44841</v>
      </c>
      <c r="AI77" s="28" t="s">
        <v>3084</v>
      </c>
      <c r="AJ77" s="29" t="s">
        <v>3227</v>
      </c>
    </row>
    <row r="78" spans="1:36" ht="91.5" hidden="1" customHeight="1">
      <c r="A78" s="35">
        <v>44546</v>
      </c>
      <c r="B78" s="28" t="s">
        <v>26</v>
      </c>
      <c r="C78" s="28" t="s">
        <v>27</v>
      </c>
      <c r="D78" s="28" t="s">
        <v>28</v>
      </c>
      <c r="E78" s="28">
        <v>2021</v>
      </c>
      <c r="F78" s="28">
        <v>107</v>
      </c>
      <c r="G78" s="28" t="s">
        <v>3221</v>
      </c>
      <c r="H78" s="28">
        <v>2</v>
      </c>
      <c r="I78" s="28" t="s">
        <v>30</v>
      </c>
      <c r="J78" s="28" t="s">
        <v>1723</v>
      </c>
      <c r="K78" s="28" t="s">
        <v>32</v>
      </c>
      <c r="L78" s="28" t="s">
        <v>424</v>
      </c>
      <c r="M78" s="28" t="s">
        <v>3222</v>
      </c>
      <c r="N78" s="28" t="s">
        <v>2812</v>
      </c>
      <c r="O78" s="28"/>
      <c r="P78" s="28"/>
      <c r="Q78" s="28" t="s">
        <v>3223</v>
      </c>
      <c r="R78" s="28" t="s">
        <v>3228</v>
      </c>
      <c r="S78" s="28" t="s">
        <v>3229</v>
      </c>
      <c r="T78" s="28" t="s">
        <v>3230</v>
      </c>
      <c r="U78" s="28">
        <v>1</v>
      </c>
      <c r="V78" s="28" t="s">
        <v>2740</v>
      </c>
      <c r="W78" s="35">
        <v>44564</v>
      </c>
      <c r="X78" s="35">
        <v>44910</v>
      </c>
      <c r="Y78" s="42"/>
      <c r="Z78" s="42" t="s">
        <v>1743</v>
      </c>
      <c r="AA78" s="38"/>
      <c r="AB78" s="38"/>
      <c r="AC78" s="28" t="s">
        <v>2870</v>
      </c>
      <c r="AD78" s="28" t="s">
        <v>2740</v>
      </c>
      <c r="AE78" s="25">
        <v>100</v>
      </c>
      <c r="AF78" s="25">
        <v>100</v>
      </c>
      <c r="AG78" s="26" t="s">
        <v>43</v>
      </c>
      <c r="AH78" s="30">
        <v>44931</v>
      </c>
      <c r="AI78" s="28" t="s">
        <v>3203</v>
      </c>
      <c r="AJ78" s="29" t="s">
        <v>3231</v>
      </c>
    </row>
    <row r="79" spans="1:36" ht="91.5" hidden="1" customHeight="1">
      <c r="A79" s="35">
        <v>44546</v>
      </c>
      <c r="B79" s="28" t="s">
        <v>26</v>
      </c>
      <c r="C79" s="28" t="s">
        <v>27</v>
      </c>
      <c r="D79" s="28" t="s">
        <v>28</v>
      </c>
      <c r="E79" s="28">
        <v>2021</v>
      </c>
      <c r="F79" s="28">
        <v>107</v>
      </c>
      <c r="G79" s="28" t="s">
        <v>3232</v>
      </c>
      <c r="H79" s="28">
        <v>1</v>
      </c>
      <c r="I79" s="28" t="s">
        <v>30</v>
      </c>
      <c r="J79" s="28" t="s">
        <v>1723</v>
      </c>
      <c r="K79" s="28" t="s">
        <v>32</v>
      </c>
      <c r="L79" s="28" t="s">
        <v>424</v>
      </c>
      <c r="M79" s="28" t="s">
        <v>3233</v>
      </c>
      <c r="N79" s="28" t="s">
        <v>2812</v>
      </c>
      <c r="O79" s="28"/>
      <c r="P79" s="28"/>
      <c r="Q79" s="28" t="s">
        <v>3234</v>
      </c>
      <c r="R79" s="28" t="s">
        <v>3235</v>
      </c>
      <c r="S79" s="28" t="s">
        <v>3236</v>
      </c>
      <c r="T79" s="28" t="s">
        <v>3237</v>
      </c>
      <c r="U79" s="28">
        <v>1</v>
      </c>
      <c r="V79" s="28" t="s">
        <v>2740</v>
      </c>
      <c r="W79" s="35">
        <v>44564</v>
      </c>
      <c r="X79" s="35">
        <v>44910</v>
      </c>
      <c r="Y79" s="42"/>
      <c r="Z79" s="42" t="s">
        <v>1743</v>
      </c>
      <c r="AA79" s="38"/>
      <c r="AB79" s="38"/>
      <c r="AC79" s="28" t="s">
        <v>2870</v>
      </c>
      <c r="AD79" s="28" t="s">
        <v>2740</v>
      </c>
      <c r="AE79" s="25">
        <v>100</v>
      </c>
      <c r="AF79" s="25">
        <v>100</v>
      </c>
      <c r="AG79" s="26" t="s">
        <v>43</v>
      </c>
      <c r="AH79" s="30">
        <v>44931</v>
      </c>
      <c r="AI79" s="28" t="s">
        <v>3203</v>
      </c>
      <c r="AJ79" s="29" t="s">
        <v>3238</v>
      </c>
    </row>
    <row r="80" spans="1:36" ht="91.5" hidden="1" customHeight="1">
      <c r="A80" s="35">
        <v>44546</v>
      </c>
      <c r="B80" s="28" t="s">
        <v>26</v>
      </c>
      <c r="C80" s="28" t="s">
        <v>27</v>
      </c>
      <c r="D80" s="28" t="s">
        <v>28</v>
      </c>
      <c r="E80" s="28">
        <v>2021</v>
      </c>
      <c r="F80" s="28">
        <v>107</v>
      </c>
      <c r="G80" s="28" t="s">
        <v>3239</v>
      </c>
      <c r="H80" s="28">
        <v>1</v>
      </c>
      <c r="I80" s="28" t="s">
        <v>30</v>
      </c>
      <c r="J80" s="28" t="s">
        <v>1723</v>
      </c>
      <c r="K80" s="28" t="s">
        <v>32</v>
      </c>
      <c r="L80" s="28" t="s">
        <v>424</v>
      </c>
      <c r="M80" s="28" t="s">
        <v>3240</v>
      </c>
      <c r="N80" s="28" t="s">
        <v>2812</v>
      </c>
      <c r="O80" s="28" t="s">
        <v>2812</v>
      </c>
      <c r="P80" s="28"/>
      <c r="Q80" s="28" t="s">
        <v>3241</v>
      </c>
      <c r="R80" s="28" t="s">
        <v>3242</v>
      </c>
      <c r="S80" s="28" t="s">
        <v>3243</v>
      </c>
      <c r="T80" s="28" t="s">
        <v>3244</v>
      </c>
      <c r="U80" s="28">
        <v>1</v>
      </c>
      <c r="V80" s="28" t="s">
        <v>3245</v>
      </c>
      <c r="W80" s="35">
        <v>44564</v>
      </c>
      <c r="X80" s="35">
        <v>44635</v>
      </c>
      <c r="Y80" s="28" t="s">
        <v>43</v>
      </c>
      <c r="Z80" s="28" t="s">
        <v>2819</v>
      </c>
      <c r="AA80" s="38"/>
      <c r="AB80" s="38"/>
      <c r="AC80" s="28" t="s">
        <v>3246</v>
      </c>
      <c r="AD80" s="28" t="s">
        <v>3245</v>
      </c>
      <c r="AE80" s="25">
        <v>100</v>
      </c>
      <c r="AF80" s="25">
        <v>100</v>
      </c>
      <c r="AG80" s="26" t="s">
        <v>43</v>
      </c>
      <c r="AH80" s="30">
        <v>44658</v>
      </c>
      <c r="AI80" s="28" t="s">
        <v>3084</v>
      </c>
      <c r="AJ80" s="29" t="s">
        <v>3247</v>
      </c>
    </row>
    <row r="81" spans="1:36" ht="91.5" customHeight="1">
      <c r="A81" s="35">
        <v>44740</v>
      </c>
      <c r="B81" s="28" t="s">
        <v>26</v>
      </c>
      <c r="C81" s="28" t="s">
        <v>27</v>
      </c>
      <c r="D81" s="28" t="s">
        <v>28</v>
      </c>
      <c r="E81" s="28">
        <v>2022</v>
      </c>
      <c r="F81" s="28">
        <v>97</v>
      </c>
      <c r="G81" s="28" t="s">
        <v>2864</v>
      </c>
      <c r="H81" s="28">
        <v>1</v>
      </c>
      <c r="I81" s="28" t="s">
        <v>30</v>
      </c>
      <c r="J81" s="28" t="s">
        <v>67</v>
      </c>
      <c r="K81" s="28" t="s">
        <v>32</v>
      </c>
      <c r="L81" s="28" t="s">
        <v>3248</v>
      </c>
      <c r="M81" s="28" t="s">
        <v>3249</v>
      </c>
      <c r="N81" s="28" t="s">
        <v>2812</v>
      </c>
      <c r="O81" s="28"/>
      <c r="P81" s="28"/>
      <c r="Q81" s="28" t="s">
        <v>3250</v>
      </c>
      <c r="R81" s="28" t="s">
        <v>3251</v>
      </c>
      <c r="S81" s="28" t="s">
        <v>3252</v>
      </c>
      <c r="T81" s="28" t="s">
        <v>3253</v>
      </c>
      <c r="U81" s="28">
        <v>1</v>
      </c>
      <c r="V81" s="28" t="s">
        <v>3254</v>
      </c>
      <c r="W81" s="35">
        <v>44727</v>
      </c>
      <c r="X81" s="35">
        <v>45090</v>
      </c>
      <c r="Y81" s="42"/>
      <c r="Z81" s="42" t="s">
        <v>1743</v>
      </c>
      <c r="AA81" s="38"/>
      <c r="AB81" s="38"/>
      <c r="AC81" s="28" t="s">
        <v>2005</v>
      </c>
      <c r="AD81" s="28" t="s">
        <v>3255</v>
      </c>
      <c r="AE81" s="25">
        <v>0</v>
      </c>
      <c r="AF81" s="25">
        <v>0</v>
      </c>
      <c r="AG81" s="26" t="s">
        <v>1743</v>
      </c>
      <c r="AH81" s="30">
        <v>45051</v>
      </c>
      <c r="AI81" s="28" t="s">
        <v>3019</v>
      </c>
      <c r="AJ81" s="43" t="s">
        <v>3256</v>
      </c>
    </row>
    <row r="82" spans="1:36" ht="91.5" hidden="1" customHeight="1">
      <c r="A82" s="35">
        <v>44740</v>
      </c>
      <c r="B82" s="28" t="s">
        <v>26</v>
      </c>
      <c r="C82" s="28" t="s">
        <v>27</v>
      </c>
      <c r="D82" s="28" t="s">
        <v>28</v>
      </c>
      <c r="E82" s="28">
        <v>2022</v>
      </c>
      <c r="F82" s="28">
        <v>97</v>
      </c>
      <c r="G82" s="28" t="s">
        <v>3257</v>
      </c>
      <c r="H82" s="28">
        <v>1</v>
      </c>
      <c r="I82" s="28" t="s">
        <v>30</v>
      </c>
      <c r="J82" s="28" t="s">
        <v>67</v>
      </c>
      <c r="K82" s="28" t="s">
        <v>32</v>
      </c>
      <c r="L82" s="28" t="s">
        <v>3248</v>
      </c>
      <c r="M82" s="28" t="s">
        <v>3258</v>
      </c>
      <c r="N82" s="28" t="s">
        <v>2812</v>
      </c>
      <c r="O82" s="28"/>
      <c r="P82" s="28"/>
      <c r="Q82" s="28" t="s">
        <v>3259</v>
      </c>
      <c r="R82" s="28" t="s">
        <v>3260</v>
      </c>
      <c r="S82" s="28" t="s">
        <v>3261</v>
      </c>
      <c r="T82" s="28" t="s">
        <v>3261</v>
      </c>
      <c r="U82" s="28">
        <v>1</v>
      </c>
      <c r="V82" s="28" t="s">
        <v>3262</v>
      </c>
      <c r="W82" s="35">
        <v>44727</v>
      </c>
      <c r="X82" s="35">
        <v>44834</v>
      </c>
      <c r="Y82" s="28" t="s">
        <v>43</v>
      </c>
      <c r="Z82" s="28" t="s">
        <v>2819</v>
      </c>
      <c r="AA82" s="38"/>
      <c r="AB82" s="38"/>
      <c r="AC82" s="28" t="s">
        <v>2943</v>
      </c>
      <c r="AD82" s="28" t="s">
        <v>3262</v>
      </c>
      <c r="AE82" s="25">
        <v>100</v>
      </c>
      <c r="AF82" s="25">
        <v>100</v>
      </c>
      <c r="AG82" s="26" t="s">
        <v>43</v>
      </c>
      <c r="AH82" s="30">
        <v>44841</v>
      </c>
      <c r="AI82" s="28" t="s">
        <v>3084</v>
      </c>
      <c r="AJ82" s="29" t="s">
        <v>3263</v>
      </c>
    </row>
    <row r="83" spans="1:36" ht="91.5" hidden="1" customHeight="1">
      <c r="A83" s="35">
        <v>44740</v>
      </c>
      <c r="B83" s="28" t="s">
        <v>26</v>
      </c>
      <c r="C83" s="28" t="s">
        <v>27</v>
      </c>
      <c r="D83" s="28" t="s">
        <v>28</v>
      </c>
      <c r="E83" s="28">
        <v>2022</v>
      </c>
      <c r="F83" s="28">
        <v>97</v>
      </c>
      <c r="G83" s="28" t="s">
        <v>3257</v>
      </c>
      <c r="H83" s="28">
        <v>2</v>
      </c>
      <c r="I83" s="28" t="s">
        <v>30</v>
      </c>
      <c r="J83" s="28" t="s">
        <v>67</v>
      </c>
      <c r="K83" s="28" t="s">
        <v>32</v>
      </c>
      <c r="L83" s="28" t="s">
        <v>3248</v>
      </c>
      <c r="M83" s="28" t="s">
        <v>3264</v>
      </c>
      <c r="N83" s="28" t="s">
        <v>2812</v>
      </c>
      <c r="O83" s="28"/>
      <c r="P83" s="28"/>
      <c r="Q83" s="28" t="s">
        <v>3259</v>
      </c>
      <c r="R83" s="28" t="s">
        <v>3265</v>
      </c>
      <c r="S83" s="28" t="s">
        <v>3266</v>
      </c>
      <c r="T83" s="28" t="s">
        <v>3266</v>
      </c>
      <c r="U83" s="28">
        <v>1</v>
      </c>
      <c r="V83" s="28" t="s">
        <v>3267</v>
      </c>
      <c r="W83" s="35">
        <v>44727</v>
      </c>
      <c r="X83" s="35">
        <v>44925</v>
      </c>
      <c r="Y83" s="42"/>
      <c r="Z83" s="42" t="s">
        <v>1743</v>
      </c>
      <c r="AA83" s="38"/>
      <c r="AB83" s="38"/>
      <c r="AC83" s="28" t="s">
        <v>2005</v>
      </c>
      <c r="AD83" s="28" t="s">
        <v>3268</v>
      </c>
      <c r="AE83" s="25">
        <v>100</v>
      </c>
      <c r="AF83" s="25">
        <v>100</v>
      </c>
      <c r="AG83" s="26" t="s">
        <v>43</v>
      </c>
      <c r="AH83" s="30">
        <v>44907</v>
      </c>
      <c r="AI83" s="28" t="s">
        <v>3019</v>
      </c>
      <c r="AJ83" s="29" t="s">
        <v>3269</v>
      </c>
    </row>
    <row r="84" spans="1:36" ht="91.5" hidden="1" customHeight="1">
      <c r="A84" s="35">
        <v>44740</v>
      </c>
      <c r="B84" s="28" t="s">
        <v>26</v>
      </c>
      <c r="C84" s="28" t="s">
        <v>27</v>
      </c>
      <c r="D84" s="28" t="s">
        <v>28</v>
      </c>
      <c r="E84" s="28">
        <v>2022</v>
      </c>
      <c r="F84" s="28">
        <v>97</v>
      </c>
      <c r="G84" s="28" t="s">
        <v>3270</v>
      </c>
      <c r="H84" s="28">
        <v>1</v>
      </c>
      <c r="I84" s="28" t="s">
        <v>30</v>
      </c>
      <c r="J84" s="28" t="s">
        <v>67</v>
      </c>
      <c r="K84" s="28" t="s">
        <v>32</v>
      </c>
      <c r="L84" s="28" t="s">
        <v>3248</v>
      </c>
      <c r="M84" s="28" t="s">
        <v>3271</v>
      </c>
      <c r="N84" s="28" t="s">
        <v>2812</v>
      </c>
      <c r="O84" s="28"/>
      <c r="P84" s="28"/>
      <c r="Q84" s="28" t="s">
        <v>3272</v>
      </c>
      <c r="R84" s="28" t="s">
        <v>3273</v>
      </c>
      <c r="S84" s="28" t="s">
        <v>3274</v>
      </c>
      <c r="T84" s="28" t="s">
        <v>3274</v>
      </c>
      <c r="U84" s="28">
        <v>1</v>
      </c>
      <c r="V84" s="28" t="s">
        <v>3262</v>
      </c>
      <c r="W84" s="35">
        <v>44727</v>
      </c>
      <c r="X84" s="35">
        <v>44834</v>
      </c>
      <c r="Y84" s="28" t="s">
        <v>43</v>
      </c>
      <c r="Z84" s="28" t="s">
        <v>2819</v>
      </c>
      <c r="AA84" s="38"/>
      <c r="AB84" s="38"/>
      <c r="AC84" s="28" t="s">
        <v>2943</v>
      </c>
      <c r="AD84" s="28" t="s">
        <v>3262</v>
      </c>
      <c r="AE84" s="25">
        <v>100</v>
      </c>
      <c r="AF84" s="25">
        <v>100</v>
      </c>
      <c r="AG84" s="26" t="s">
        <v>43</v>
      </c>
      <c r="AH84" s="30">
        <v>44841</v>
      </c>
      <c r="AI84" s="28" t="s">
        <v>3084</v>
      </c>
      <c r="AJ84" s="29" t="s">
        <v>3275</v>
      </c>
    </row>
    <row r="85" spans="1:36" ht="91.5" customHeight="1">
      <c r="A85" s="35">
        <v>44740</v>
      </c>
      <c r="B85" s="28" t="s">
        <v>26</v>
      </c>
      <c r="C85" s="28" t="s">
        <v>27</v>
      </c>
      <c r="D85" s="28" t="s">
        <v>28</v>
      </c>
      <c r="E85" s="28">
        <v>2022</v>
      </c>
      <c r="F85" s="28">
        <v>97</v>
      </c>
      <c r="G85" s="28" t="s">
        <v>3276</v>
      </c>
      <c r="H85" s="28">
        <v>1</v>
      </c>
      <c r="I85" s="28" t="s">
        <v>30</v>
      </c>
      <c r="J85" s="28" t="s">
        <v>67</v>
      </c>
      <c r="K85" s="28" t="s">
        <v>32</v>
      </c>
      <c r="L85" s="28" t="s">
        <v>3248</v>
      </c>
      <c r="M85" s="28" t="s">
        <v>3277</v>
      </c>
      <c r="N85" s="28" t="s">
        <v>2812</v>
      </c>
      <c r="O85" s="28"/>
      <c r="P85" s="28"/>
      <c r="Q85" s="28" t="s">
        <v>3278</v>
      </c>
      <c r="R85" s="28" t="s">
        <v>3279</v>
      </c>
      <c r="S85" s="28" t="s">
        <v>3280</v>
      </c>
      <c r="T85" s="28" t="s">
        <v>3281</v>
      </c>
      <c r="U85" s="28">
        <v>2</v>
      </c>
      <c r="V85" s="28" t="s">
        <v>3282</v>
      </c>
      <c r="W85" s="35">
        <v>44726</v>
      </c>
      <c r="X85" s="35">
        <v>45090</v>
      </c>
      <c r="Y85" s="42"/>
      <c r="Z85" s="42" t="s">
        <v>1743</v>
      </c>
      <c r="AA85" s="38"/>
      <c r="AB85" s="38"/>
      <c r="AC85" s="28" t="s">
        <v>3076</v>
      </c>
      <c r="AD85" s="28" t="s">
        <v>2168</v>
      </c>
      <c r="AE85" s="25">
        <v>100</v>
      </c>
      <c r="AF85" s="25">
        <v>100</v>
      </c>
      <c r="AG85" s="26" t="s">
        <v>43</v>
      </c>
      <c r="AH85" s="30">
        <v>44965</v>
      </c>
      <c r="AI85" s="28" t="s">
        <v>3283</v>
      </c>
      <c r="AJ85" s="29" t="s">
        <v>3284</v>
      </c>
    </row>
    <row r="86" spans="1:36" ht="91.5" hidden="1" customHeight="1">
      <c r="A86" s="35">
        <v>44740</v>
      </c>
      <c r="B86" s="28" t="s">
        <v>26</v>
      </c>
      <c r="C86" s="28" t="s">
        <v>27</v>
      </c>
      <c r="D86" s="28" t="s">
        <v>28</v>
      </c>
      <c r="E86" s="28">
        <v>2022</v>
      </c>
      <c r="F86" s="28">
        <v>97</v>
      </c>
      <c r="G86" s="28" t="s">
        <v>3276</v>
      </c>
      <c r="H86" s="28">
        <v>2</v>
      </c>
      <c r="I86" s="28" t="s">
        <v>30</v>
      </c>
      <c r="J86" s="28" t="s">
        <v>67</v>
      </c>
      <c r="K86" s="28" t="s">
        <v>32</v>
      </c>
      <c r="L86" s="28" t="s">
        <v>3248</v>
      </c>
      <c r="M86" s="28" t="s">
        <v>3277</v>
      </c>
      <c r="N86" s="28" t="s">
        <v>2812</v>
      </c>
      <c r="O86" s="28"/>
      <c r="P86" s="28"/>
      <c r="Q86" s="28" t="s">
        <v>3278</v>
      </c>
      <c r="R86" s="28" t="s">
        <v>3285</v>
      </c>
      <c r="S86" s="28" t="s">
        <v>3286</v>
      </c>
      <c r="T86" s="28" t="s">
        <v>3287</v>
      </c>
      <c r="U86" s="28">
        <v>1</v>
      </c>
      <c r="V86" s="28" t="s">
        <v>3282</v>
      </c>
      <c r="W86" s="35">
        <v>44726</v>
      </c>
      <c r="X86" s="35">
        <v>44925</v>
      </c>
      <c r="Y86" s="42"/>
      <c r="Z86" s="42" t="s">
        <v>1743</v>
      </c>
      <c r="AA86" s="38"/>
      <c r="AB86" s="38"/>
      <c r="AC86" s="28" t="s">
        <v>3076</v>
      </c>
      <c r="AD86" s="28" t="s">
        <v>2168</v>
      </c>
      <c r="AE86" s="25">
        <v>100</v>
      </c>
      <c r="AF86" s="25">
        <v>100</v>
      </c>
      <c r="AG86" s="26" t="s">
        <v>43</v>
      </c>
      <c r="AH86" s="30">
        <v>44937</v>
      </c>
      <c r="AI86" s="28" t="s">
        <v>3283</v>
      </c>
      <c r="AJ86" s="29" t="s">
        <v>3288</v>
      </c>
    </row>
    <row r="87" spans="1:36" ht="91.5" customHeight="1">
      <c r="A87" s="35">
        <v>44740</v>
      </c>
      <c r="B87" s="28" t="s">
        <v>26</v>
      </c>
      <c r="C87" s="28" t="s">
        <v>27</v>
      </c>
      <c r="D87" s="28" t="s">
        <v>28</v>
      </c>
      <c r="E87" s="28">
        <v>2022</v>
      </c>
      <c r="F87" s="28">
        <v>97</v>
      </c>
      <c r="G87" s="28" t="s">
        <v>3289</v>
      </c>
      <c r="H87" s="28">
        <v>1</v>
      </c>
      <c r="I87" s="28" t="s">
        <v>30</v>
      </c>
      <c r="J87" s="28" t="s">
        <v>67</v>
      </c>
      <c r="K87" s="28" t="s">
        <v>32</v>
      </c>
      <c r="L87" s="28" t="s">
        <v>3248</v>
      </c>
      <c r="M87" s="28" t="s">
        <v>3290</v>
      </c>
      <c r="N87" s="28" t="s">
        <v>2812</v>
      </c>
      <c r="O87" s="28" t="s">
        <v>2812</v>
      </c>
      <c r="P87" s="28" t="s">
        <v>2812</v>
      </c>
      <c r="Q87" s="28" t="s">
        <v>3291</v>
      </c>
      <c r="R87" s="28" t="s">
        <v>3292</v>
      </c>
      <c r="S87" s="28" t="s">
        <v>3293</v>
      </c>
      <c r="T87" s="28" t="s">
        <v>3294</v>
      </c>
      <c r="U87" s="28">
        <v>1</v>
      </c>
      <c r="V87" s="28" t="s">
        <v>3254</v>
      </c>
      <c r="W87" s="35">
        <v>44727</v>
      </c>
      <c r="X87" s="35">
        <v>45090</v>
      </c>
      <c r="Y87" s="42"/>
      <c r="Z87" s="42" t="s">
        <v>1743</v>
      </c>
      <c r="AA87" s="38"/>
      <c r="AB87" s="38"/>
      <c r="AC87" s="28" t="s">
        <v>2005</v>
      </c>
      <c r="AD87" s="28" t="s">
        <v>3255</v>
      </c>
      <c r="AE87" s="25">
        <v>0</v>
      </c>
      <c r="AF87" s="25">
        <v>0</v>
      </c>
      <c r="AG87" s="26" t="s">
        <v>1743</v>
      </c>
      <c r="AH87" s="30">
        <v>45051</v>
      </c>
      <c r="AI87" s="28" t="s">
        <v>3019</v>
      </c>
      <c r="AJ87" s="43" t="s">
        <v>3295</v>
      </c>
    </row>
    <row r="88" spans="1:36" ht="91.5" customHeight="1">
      <c r="A88" s="35">
        <v>44740</v>
      </c>
      <c r="B88" s="28" t="s">
        <v>26</v>
      </c>
      <c r="C88" s="28" t="s">
        <v>27</v>
      </c>
      <c r="D88" s="28" t="s">
        <v>28</v>
      </c>
      <c r="E88" s="28">
        <v>2022</v>
      </c>
      <c r="F88" s="28">
        <v>97</v>
      </c>
      <c r="G88" s="28" t="s">
        <v>3289</v>
      </c>
      <c r="H88" s="28">
        <v>2</v>
      </c>
      <c r="I88" s="28" t="s">
        <v>30</v>
      </c>
      <c r="J88" s="28" t="s">
        <v>67</v>
      </c>
      <c r="K88" s="28" t="s">
        <v>32</v>
      </c>
      <c r="L88" s="28" t="s">
        <v>3248</v>
      </c>
      <c r="M88" s="28" t="s">
        <v>3290</v>
      </c>
      <c r="N88" s="28" t="s">
        <v>2812</v>
      </c>
      <c r="O88" s="28" t="s">
        <v>2812</v>
      </c>
      <c r="P88" s="28" t="s">
        <v>2812</v>
      </c>
      <c r="Q88" s="28" t="s">
        <v>3296</v>
      </c>
      <c r="R88" s="28" t="s">
        <v>3297</v>
      </c>
      <c r="S88" s="28" t="s">
        <v>3298</v>
      </c>
      <c r="T88" s="28" t="s">
        <v>3299</v>
      </c>
      <c r="U88" s="28">
        <v>1</v>
      </c>
      <c r="V88" s="28" t="s">
        <v>3254</v>
      </c>
      <c r="W88" s="35">
        <v>44727</v>
      </c>
      <c r="X88" s="35">
        <v>45090</v>
      </c>
      <c r="Y88" s="42"/>
      <c r="Z88" s="42" t="s">
        <v>1743</v>
      </c>
      <c r="AA88" s="38"/>
      <c r="AB88" s="38"/>
      <c r="AC88" s="28" t="s">
        <v>2005</v>
      </c>
      <c r="AD88" s="28" t="s">
        <v>3255</v>
      </c>
      <c r="AE88" s="25">
        <v>0</v>
      </c>
      <c r="AF88" s="25">
        <v>0</v>
      </c>
      <c r="AG88" s="26" t="s">
        <v>1743</v>
      </c>
      <c r="AH88" s="30">
        <v>45051</v>
      </c>
      <c r="AI88" s="28" t="s">
        <v>3019</v>
      </c>
      <c r="AJ88" s="43" t="s">
        <v>3300</v>
      </c>
    </row>
    <row r="89" spans="1:36" ht="91.5" hidden="1" customHeight="1">
      <c r="A89" s="35">
        <v>44740</v>
      </c>
      <c r="B89" s="28" t="s">
        <v>26</v>
      </c>
      <c r="C89" s="28" t="s">
        <v>27</v>
      </c>
      <c r="D89" s="28" t="s">
        <v>28</v>
      </c>
      <c r="E89" s="28">
        <v>2022</v>
      </c>
      <c r="F89" s="28">
        <v>97</v>
      </c>
      <c r="G89" s="28" t="s">
        <v>3301</v>
      </c>
      <c r="H89" s="28">
        <v>1</v>
      </c>
      <c r="I89" s="28" t="s">
        <v>30</v>
      </c>
      <c r="J89" s="28" t="s">
        <v>67</v>
      </c>
      <c r="K89" s="28" t="s">
        <v>32</v>
      </c>
      <c r="L89" s="28" t="s">
        <v>3248</v>
      </c>
      <c r="M89" s="28" t="s">
        <v>3302</v>
      </c>
      <c r="N89" s="28" t="s">
        <v>2812</v>
      </c>
      <c r="O89" s="28"/>
      <c r="P89" s="28"/>
      <c r="Q89" s="28" t="s">
        <v>3296</v>
      </c>
      <c r="R89" s="28" t="s">
        <v>3303</v>
      </c>
      <c r="S89" s="28" t="s">
        <v>3304</v>
      </c>
      <c r="T89" s="28" t="s">
        <v>3305</v>
      </c>
      <c r="U89" s="28">
        <v>1</v>
      </c>
      <c r="V89" s="28" t="s">
        <v>3306</v>
      </c>
      <c r="W89" s="35">
        <v>44727</v>
      </c>
      <c r="X89" s="35">
        <v>44926</v>
      </c>
      <c r="Y89" s="8"/>
      <c r="Z89" s="42" t="s">
        <v>1743</v>
      </c>
      <c r="AA89" s="38"/>
      <c r="AB89" s="38"/>
      <c r="AC89" s="28" t="s">
        <v>2005</v>
      </c>
      <c r="AD89" s="28" t="s">
        <v>3306</v>
      </c>
      <c r="AE89" s="25">
        <v>100</v>
      </c>
      <c r="AF89" s="25">
        <v>100</v>
      </c>
      <c r="AG89" s="26" t="s">
        <v>43</v>
      </c>
      <c r="AH89" s="30">
        <v>44838</v>
      </c>
      <c r="AI89" s="28" t="s">
        <v>3307</v>
      </c>
      <c r="AJ89" s="29" t="s">
        <v>3308</v>
      </c>
    </row>
    <row r="90" spans="1:36" ht="91.5" hidden="1" customHeight="1">
      <c r="A90" s="35">
        <v>44740</v>
      </c>
      <c r="B90" s="28" t="s">
        <v>26</v>
      </c>
      <c r="C90" s="28" t="s">
        <v>27</v>
      </c>
      <c r="D90" s="28" t="s">
        <v>28</v>
      </c>
      <c r="E90" s="28">
        <v>2022</v>
      </c>
      <c r="F90" s="28">
        <v>97</v>
      </c>
      <c r="G90" s="28" t="s">
        <v>3309</v>
      </c>
      <c r="H90" s="28">
        <v>1</v>
      </c>
      <c r="I90" s="28" t="s">
        <v>30</v>
      </c>
      <c r="J90" s="28" t="s">
        <v>67</v>
      </c>
      <c r="K90" s="28" t="s">
        <v>32</v>
      </c>
      <c r="L90" s="28" t="s">
        <v>3248</v>
      </c>
      <c r="M90" s="28" t="s">
        <v>3310</v>
      </c>
      <c r="N90" s="28" t="s">
        <v>2812</v>
      </c>
      <c r="O90" s="28"/>
      <c r="P90" s="28"/>
      <c r="Q90" s="28" t="s">
        <v>3311</v>
      </c>
      <c r="R90" s="28" t="s">
        <v>3312</v>
      </c>
      <c r="S90" s="28" t="s">
        <v>3313</v>
      </c>
      <c r="T90" s="28" t="s">
        <v>3313</v>
      </c>
      <c r="U90" s="28">
        <v>1</v>
      </c>
      <c r="V90" s="28" t="s">
        <v>3262</v>
      </c>
      <c r="W90" s="35">
        <v>44727</v>
      </c>
      <c r="X90" s="35">
        <v>44834</v>
      </c>
      <c r="Y90" s="28" t="s">
        <v>43</v>
      </c>
      <c r="Z90" s="28" t="s">
        <v>2819</v>
      </c>
      <c r="AA90" s="38"/>
      <c r="AB90" s="38"/>
      <c r="AC90" s="28" t="s">
        <v>2943</v>
      </c>
      <c r="AD90" s="28" t="s">
        <v>3262</v>
      </c>
      <c r="AE90" s="25">
        <v>100</v>
      </c>
      <c r="AF90" s="25">
        <v>100</v>
      </c>
      <c r="AG90" s="26" t="s">
        <v>43</v>
      </c>
      <c r="AH90" s="30">
        <v>44841</v>
      </c>
      <c r="AI90" s="28" t="s">
        <v>3084</v>
      </c>
      <c r="AJ90" s="29" t="s">
        <v>3314</v>
      </c>
    </row>
    <row r="91" spans="1:36" ht="91.5" hidden="1" customHeight="1">
      <c r="A91" s="35">
        <v>44740</v>
      </c>
      <c r="B91" s="28" t="s">
        <v>26</v>
      </c>
      <c r="C91" s="28" t="s">
        <v>27</v>
      </c>
      <c r="D91" s="28" t="s">
        <v>28</v>
      </c>
      <c r="E91" s="28">
        <v>2022</v>
      </c>
      <c r="F91" s="28">
        <v>97</v>
      </c>
      <c r="G91" s="28" t="s">
        <v>3309</v>
      </c>
      <c r="H91" s="28">
        <v>2</v>
      </c>
      <c r="I91" s="28" t="s">
        <v>30</v>
      </c>
      <c r="J91" s="28" t="s">
        <v>67</v>
      </c>
      <c r="K91" s="28" t="s">
        <v>32</v>
      </c>
      <c r="L91" s="28" t="s">
        <v>3248</v>
      </c>
      <c r="M91" s="28" t="s">
        <v>3310</v>
      </c>
      <c r="N91" s="28" t="s">
        <v>2812</v>
      </c>
      <c r="O91" s="28"/>
      <c r="P91" s="28"/>
      <c r="Q91" s="28" t="s">
        <v>3311</v>
      </c>
      <c r="R91" s="28" t="s">
        <v>3315</v>
      </c>
      <c r="S91" s="28" t="s">
        <v>3304</v>
      </c>
      <c r="T91" s="28" t="s">
        <v>3304</v>
      </c>
      <c r="U91" s="28">
        <v>1</v>
      </c>
      <c r="V91" s="28" t="s">
        <v>3306</v>
      </c>
      <c r="W91" s="35">
        <v>44727</v>
      </c>
      <c r="X91" s="35">
        <v>44834</v>
      </c>
      <c r="Y91" s="28" t="s">
        <v>43</v>
      </c>
      <c r="Z91" s="28" t="s">
        <v>2819</v>
      </c>
      <c r="AA91" s="38"/>
      <c r="AB91" s="38"/>
      <c r="AC91" s="28" t="s">
        <v>2005</v>
      </c>
      <c r="AD91" s="28" t="s">
        <v>3306</v>
      </c>
      <c r="AE91" s="25">
        <v>100</v>
      </c>
      <c r="AF91" s="25">
        <v>100</v>
      </c>
      <c r="AG91" s="26" t="s">
        <v>43</v>
      </c>
      <c r="AH91" s="30">
        <v>44838</v>
      </c>
      <c r="AI91" s="28" t="s">
        <v>3307</v>
      </c>
      <c r="AJ91" s="29" t="s">
        <v>3316</v>
      </c>
    </row>
    <row r="92" spans="1:36" ht="91.5" customHeight="1">
      <c r="A92" s="35">
        <v>44740</v>
      </c>
      <c r="B92" s="28" t="s">
        <v>26</v>
      </c>
      <c r="C92" s="28" t="s">
        <v>27</v>
      </c>
      <c r="D92" s="28" t="s">
        <v>28</v>
      </c>
      <c r="E92" s="28">
        <v>2022</v>
      </c>
      <c r="F92" s="28">
        <v>97</v>
      </c>
      <c r="G92" s="28" t="s">
        <v>3317</v>
      </c>
      <c r="H92" s="28">
        <v>1</v>
      </c>
      <c r="I92" s="28" t="s">
        <v>30</v>
      </c>
      <c r="J92" s="28" t="s">
        <v>67</v>
      </c>
      <c r="K92" s="28" t="s">
        <v>32</v>
      </c>
      <c r="L92" s="28" t="s">
        <v>3248</v>
      </c>
      <c r="M92" s="28" t="s">
        <v>3318</v>
      </c>
      <c r="N92" s="28" t="s">
        <v>2812</v>
      </c>
      <c r="O92" s="28"/>
      <c r="P92" s="28"/>
      <c r="Q92" s="28" t="s">
        <v>3319</v>
      </c>
      <c r="R92" s="28" t="s">
        <v>3320</v>
      </c>
      <c r="S92" s="28" t="s">
        <v>3280</v>
      </c>
      <c r="T92" s="28" t="s">
        <v>3281</v>
      </c>
      <c r="U92" s="28">
        <v>2</v>
      </c>
      <c r="V92" s="28" t="s">
        <v>3282</v>
      </c>
      <c r="W92" s="35">
        <v>44726</v>
      </c>
      <c r="X92" s="35">
        <v>45090</v>
      </c>
      <c r="Y92" s="42"/>
      <c r="Z92" s="42" t="s">
        <v>1743</v>
      </c>
      <c r="AA92" s="38"/>
      <c r="AB92" s="38"/>
      <c r="AC92" s="28" t="s">
        <v>3076</v>
      </c>
      <c r="AD92" s="28" t="s">
        <v>2168</v>
      </c>
      <c r="AE92" s="25">
        <v>100</v>
      </c>
      <c r="AF92" s="25">
        <v>100</v>
      </c>
      <c r="AG92" s="26" t="s">
        <v>43</v>
      </c>
      <c r="AH92" s="30">
        <v>44965</v>
      </c>
      <c r="AI92" s="28" t="s">
        <v>3283</v>
      </c>
      <c r="AJ92" s="29" t="s">
        <v>3321</v>
      </c>
    </row>
    <row r="93" spans="1:36" ht="91.5" customHeight="1">
      <c r="A93" s="35">
        <v>44740</v>
      </c>
      <c r="B93" s="28" t="s">
        <v>26</v>
      </c>
      <c r="C93" s="28" t="s">
        <v>27</v>
      </c>
      <c r="D93" s="28" t="s">
        <v>28</v>
      </c>
      <c r="E93" s="28">
        <v>2022</v>
      </c>
      <c r="F93" s="28">
        <v>97</v>
      </c>
      <c r="G93" s="28" t="s">
        <v>3317</v>
      </c>
      <c r="H93" s="28">
        <v>2</v>
      </c>
      <c r="I93" s="28" t="s">
        <v>30</v>
      </c>
      <c r="J93" s="28" t="s">
        <v>67</v>
      </c>
      <c r="K93" s="28" t="s">
        <v>32</v>
      </c>
      <c r="L93" s="28" t="s">
        <v>3248</v>
      </c>
      <c r="M93" s="28" t="s">
        <v>3318</v>
      </c>
      <c r="N93" s="28" t="s">
        <v>2812</v>
      </c>
      <c r="O93" s="28"/>
      <c r="P93" s="28"/>
      <c r="Q93" s="28" t="s">
        <v>3319</v>
      </c>
      <c r="R93" s="28" t="s">
        <v>3322</v>
      </c>
      <c r="S93" s="28" t="s">
        <v>3323</v>
      </c>
      <c r="T93" s="28" t="s">
        <v>3323</v>
      </c>
      <c r="U93" s="28">
        <v>1</v>
      </c>
      <c r="V93" s="28" t="s">
        <v>3282</v>
      </c>
      <c r="W93" s="35">
        <v>44726</v>
      </c>
      <c r="X93" s="35">
        <v>45090</v>
      </c>
      <c r="Y93" s="42"/>
      <c r="Z93" s="42" t="s">
        <v>1743</v>
      </c>
      <c r="AA93" s="38"/>
      <c r="AB93" s="38"/>
      <c r="AC93" s="28" t="s">
        <v>3076</v>
      </c>
      <c r="AD93" s="28" t="s">
        <v>2168</v>
      </c>
      <c r="AE93" s="25">
        <v>0</v>
      </c>
      <c r="AF93" s="25">
        <v>0</v>
      </c>
      <c r="AG93" s="26" t="s">
        <v>1743</v>
      </c>
      <c r="AH93" s="30">
        <v>45028</v>
      </c>
      <c r="AI93" s="28" t="s">
        <v>3283</v>
      </c>
      <c r="AJ93" s="29" t="s">
        <v>3324</v>
      </c>
    </row>
    <row r="94" spans="1:36" ht="91.5" hidden="1" customHeight="1">
      <c r="A94" s="35">
        <v>44740</v>
      </c>
      <c r="B94" s="28" t="s">
        <v>26</v>
      </c>
      <c r="C94" s="28" t="s">
        <v>27</v>
      </c>
      <c r="D94" s="28" t="s">
        <v>28</v>
      </c>
      <c r="E94" s="28">
        <v>2022</v>
      </c>
      <c r="F94" s="28">
        <v>97</v>
      </c>
      <c r="G94" s="28" t="s">
        <v>3325</v>
      </c>
      <c r="H94" s="28">
        <v>1</v>
      </c>
      <c r="I94" s="28" t="s">
        <v>30</v>
      </c>
      <c r="J94" s="28" t="s">
        <v>67</v>
      </c>
      <c r="K94" s="28" t="s">
        <v>32</v>
      </c>
      <c r="L94" s="28" t="s">
        <v>3248</v>
      </c>
      <c r="M94" s="28" t="s">
        <v>3326</v>
      </c>
      <c r="N94" s="28" t="s">
        <v>2812</v>
      </c>
      <c r="O94" s="28" t="s">
        <v>2812</v>
      </c>
      <c r="P94" s="28"/>
      <c r="Q94" s="28" t="s">
        <v>3327</v>
      </c>
      <c r="R94" s="28" t="s">
        <v>3328</v>
      </c>
      <c r="S94" s="28" t="s">
        <v>3329</v>
      </c>
      <c r="T94" s="28" t="s">
        <v>3330</v>
      </c>
      <c r="U94" s="28">
        <v>1</v>
      </c>
      <c r="V94" s="28" t="s">
        <v>3331</v>
      </c>
      <c r="W94" s="35">
        <v>44726</v>
      </c>
      <c r="X94" s="35">
        <v>44926</v>
      </c>
      <c r="Y94" s="38"/>
      <c r="Z94" s="42" t="s">
        <v>1743</v>
      </c>
      <c r="AA94" s="38"/>
      <c r="AB94" s="38"/>
      <c r="AC94" s="28" t="s">
        <v>3332</v>
      </c>
      <c r="AD94" s="28" t="s">
        <v>3333</v>
      </c>
      <c r="AE94" s="25">
        <v>100</v>
      </c>
      <c r="AF94" s="25">
        <v>100</v>
      </c>
      <c r="AG94" s="26" t="s">
        <v>43</v>
      </c>
      <c r="AH94" s="30">
        <v>44910</v>
      </c>
      <c r="AI94" s="28" t="s">
        <v>3283</v>
      </c>
      <c r="AJ94" s="29" t="s">
        <v>3334</v>
      </c>
    </row>
    <row r="95" spans="1:36" ht="91.5" hidden="1" customHeight="1">
      <c r="A95" s="35">
        <v>44740</v>
      </c>
      <c r="B95" s="28" t="s">
        <v>26</v>
      </c>
      <c r="C95" s="28" t="s">
        <v>27</v>
      </c>
      <c r="D95" s="28" t="s">
        <v>28</v>
      </c>
      <c r="E95" s="28">
        <v>2022</v>
      </c>
      <c r="F95" s="28">
        <v>97</v>
      </c>
      <c r="G95" s="28" t="s">
        <v>3325</v>
      </c>
      <c r="H95" s="28">
        <v>2</v>
      </c>
      <c r="I95" s="28" t="s">
        <v>30</v>
      </c>
      <c r="J95" s="28" t="s">
        <v>67</v>
      </c>
      <c r="K95" s="28" t="s">
        <v>32</v>
      </c>
      <c r="L95" s="28" t="s">
        <v>3248</v>
      </c>
      <c r="M95" s="28" t="s">
        <v>3326</v>
      </c>
      <c r="N95" s="28" t="s">
        <v>2812</v>
      </c>
      <c r="O95" s="28" t="s">
        <v>2812</v>
      </c>
      <c r="P95" s="28"/>
      <c r="Q95" s="28" t="s">
        <v>3327</v>
      </c>
      <c r="R95" s="28" t="s">
        <v>3335</v>
      </c>
      <c r="S95" s="28" t="s">
        <v>3336</v>
      </c>
      <c r="T95" s="28" t="s">
        <v>3337</v>
      </c>
      <c r="U95" s="28">
        <v>1</v>
      </c>
      <c r="V95" s="28" t="s">
        <v>3338</v>
      </c>
      <c r="W95" s="35">
        <v>44726</v>
      </c>
      <c r="X95" s="35">
        <v>44926</v>
      </c>
      <c r="Y95" s="38"/>
      <c r="Z95" s="42" t="s">
        <v>1743</v>
      </c>
      <c r="AA95" s="38"/>
      <c r="AB95" s="38"/>
      <c r="AC95" s="28" t="s">
        <v>3018</v>
      </c>
      <c r="AD95" s="28" t="s">
        <v>3018</v>
      </c>
      <c r="AE95" s="25">
        <v>100</v>
      </c>
      <c r="AF95" s="25">
        <v>100</v>
      </c>
      <c r="AG95" s="26" t="s">
        <v>43</v>
      </c>
      <c r="AH95" s="30">
        <v>44838</v>
      </c>
      <c r="AI95" s="28" t="s">
        <v>3045</v>
      </c>
      <c r="AJ95" s="29" t="s">
        <v>3339</v>
      </c>
    </row>
    <row r="96" spans="1:36" ht="91.5" hidden="1" customHeight="1">
      <c r="A96" s="35">
        <v>44740</v>
      </c>
      <c r="B96" s="28" t="s">
        <v>26</v>
      </c>
      <c r="C96" s="28" t="s">
        <v>27</v>
      </c>
      <c r="D96" s="28" t="s">
        <v>28</v>
      </c>
      <c r="E96" s="28">
        <v>2022</v>
      </c>
      <c r="F96" s="28">
        <v>97</v>
      </c>
      <c r="G96" s="28" t="s">
        <v>3340</v>
      </c>
      <c r="H96" s="28">
        <v>1</v>
      </c>
      <c r="I96" s="28" t="s">
        <v>30</v>
      </c>
      <c r="J96" s="28" t="s">
        <v>67</v>
      </c>
      <c r="K96" s="28" t="s">
        <v>32</v>
      </c>
      <c r="L96" s="28" t="s">
        <v>3248</v>
      </c>
      <c r="M96" s="28" t="s">
        <v>3341</v>
      </c>
      <c r="N96" s="28" t="s">
        <v>2812</v>
      </c>
      <c r="O96" s="28" t="s">
        <v>2812</v>
      </c>
      <c r="P96" s="28" t="s">
        <v>2812</v>
      </c>
      <c r="Q96" s="28" t="s">
        <v>3342</v>
      </c>
      <c r="R96" s="28" t="s">
        <v>3343</v>
      </c>
      <c r="S96" s="28" t="s">
        <v>3344</v>
      </c>
      <c r="T96" s="28" t="s">
        <v>3344</v>
      </c>
      <c r="U96" s="28">
        <v>1</v>
      </c>
      <c r="V96" s="28" t="s">
        <v>3345</v>
      </c>
      <c r="W96" s="35">
        <v>44726</v>
      </c>
      <c r="X96" s="35">
        <v>44865</v>
      </c>
      <c r="Y96" s="38"/>
      <c r="Z96" s="42" t="s">
        <v>1743</v>
      </c>
      <c r="AA96" s="38"/>
      <c r="AB96" s="38"/>
      <c r="AC96" s="28" t="s">
        <v>3076</v>
      </c>
      <c r="AD96" s="28" t="s">
        <v>1902</v>
      </c>
      <c r="AE96" s="25">
        <v>100</v>
      </c>
      <c r="AF96" s="25">
        <v>100</v>
      </c>
      <c r="AG96" s="26" t="s">
        <v>43</v>
      </c>
      <c r="AH96" s="30">
        <v>44874</v>
      </c>
      <c r="AI96" s="28" t="s">
        <v>3283</v>
      </c>
      <c r="AJ96" s="29" t="s">
        <v>3346</v>
      </c>
    </row>
    <row r="97" spans="1:36" ht="91.5" hidden="1" customHeight="1">
      <c r="A97" s="35">
        <v>44740</v>
      </c>
      <c r="B97" s="28" t="s">
        <v>26</v>
      </c>
      <c r="C97" s="28" t="s">
        <v>27</v>
      </c>
      <c r="D97" s="28" t="s">
        <v>28</v>
      </c>
      <c r="E97" s="28">
        <v>2022</v>
      </c>
      <c r="F97" s="28">
        <v>97</v>
      </c>
      <c r="G97" s="28" t="s">
        <v>3340</v>
      </c>
      <c r="H97" s="28">
        <v>2</v>
      </c>
      <c r="I97" s="28" t="s">
        <v>30</v>
      </c>
      <c r="J97" s="28" t="s">
        <v>67</v>
      </c>
      <c r="K97" s="28" t="s">
        <v>32</v>
      </c>
      <c r="L97" s="28" t="s">
        <v>3248</v>
      </c>
      <c r="M97" s="28" t="s">
        <v>3341</v>
      </c>
      <c r="N97" s="28" t="s">
        <v>2812</v>
      </c>
      <c r="O97" s="28" t="s">
        <v>2812</v>
      </c>
      <c r="P97" s="28" t="s">
        <v>2812</v>
      </c>
      <c r="Q97" s="28" t="s">
        <v>3342</v>
      </c>
      <c r="R97" s="28" t="s">
        <v>3347</v>
      </c>
      <c r="S97" s="28" t="s">
        <v>3348</v>
      </c>
      <c r="T97" s="28" t="s">
        <v>3349</v>
      </c>
      <c r="U97" s="28">
        <v>1</v>
      </c>
      <c r="V97" s="28" t="s">
        <v>3345</v>
      </c>
      <c r="W97" s="35">
        <v>44726</v>
      </c>
      <c r="X97" s="35">
        <v>44926</v>
      </c>
      <c r="Y97" s="42"/>
      <c r="Z97" s="42" t="s">
        <v>1743</v>
      </c>
      <c r="AA97" s="38"/>
      <c r="AB97" s="38"/>
      <c r="AC97" s="28" t="s">
        <v>3076</v>
      </c>
      <c r="AD97" s="28" t="s">
        <v>1902</v>
      </c>
      <c r="AE97" s="25">
        <v>100</v>
      </c>
      <c r="AF97" s="25">
        <v>100</v>
      </c>
      <c r="AG97" s="26" t="s">
        <v>43</v>
      </c>
      <c r="AH97" s="30">
        <v>44910</v>
      </c>
      <c r="AI97" s="28" t="s">
        <v>3283</v>
      </c>
      <c r="AJ97" s="29" t="s">
        <v>3350</v>
      </c>
    </row>
    <row r="98" spans="1:36" ht="91.5" hidden="1" customHeight="1">
      <c r="A98" s="35">
        <v>44740</v>
      </c>
      <c r="B98" s="28" t="s">
        <v>26</v>
      </c>
      <c r="C98" s="28" t="s">
        <v>27</v>
      </c>
      <c r="D98" s="28" t="s">
        <v>28</v>
      </c>
      <c r="E98" s="28">
        <v>2022</v>
      </c>
      <c r="F98" s="28">
        <v>97</v>
      </c>
      <c r="G98" s="28" t="s">
        <v>3351</v>
      </c>
      <c r="H98" s="28">
        <v>1</v>
      </c>
      <c r="I98" s="28" t="s">
        <v>30</v>
      </c>
      <c r="J98" s="28" t="s">
        <v>67</v>
      </c>
      <c r="K98" s="28" t="s">
        <v>32</v>
      </c>
      <c r="L98" s="28" t="s">
        <v>3248</v>
      </c>
      <c r="M98" s="28" t="s">
        <v>3352</v>
      </c>
      <c r="N98" s="28" t="s">
        <v>2812</v>
      </c>
      <c r="O98" s="28" t="s">
        <v>2812</v>
      </c>
      <c r="P98" s="28"/>
      <c r="Q98" s="28" t="s">
        <v>3353</v>
      </c>
      <c r="R98" s="28" t="s">
        <v>3354</v>
      </c>
      <c r="S98" s="28" t="s">
        <v>3348</v>
      </c>
      <c r="T98" s="28" t="s">
        <v>3349</v>
      </c>
      <c r="U98" s="28">
        <v>1</v>
      </c>
      <c r="V98" s="28" t="s">
        <v>3345</v>
      </c>
      <c r="W98" s="35">
        <v>44726</v>
      </c>
      <c r="X98" s="35">
        <v>44926</v>
      </c>
      <c r="Y98" s="42"/>
      <c r="Z98" s="42" t="s">
        <v>1743</v>
      </c>
      <c r="AA98" s="38"/>
      <c r="AB98" s="38"/>
      <c r="AC98" s="28" t="s">
        <v>3076</v>
      </c>
      <c r="AD98" s="28" t="s">
        <v>1902</v>
      </c>
      <c r="AE98" s="25">
        <v>100</v>
      </c>
      <c r="AF98" s="25">
        <v>100</v>
      </c>
      <c r="AG98" s="26" t="s">
        <v>43</v>
      </c>
      <c r="AH98" s="30">
        <v>44910</v>
      </c>
      <c r="AI98" s="28" t="s">
        <v>3283</v>
      </c>
      <c r="AJ98" s="29" t="s">
        <v>3355</v>
      </c>
    </row>
    <row r="99" spans="1:36" ht="91.5" hidden="1" customHeight="1">
      <c r="A99" s="35">
        <v>44740</v>
      </c>
      <c r="B99" s="28" t="s">
        <v>26</v>
      </c>
      <c r="C99" s="28" t="s">
        <v>27</v>
      </c>
      <c r="D99" s="28" t="s">
        <v>28</v>
      </c>
      <c r="E99" s="28">
        <v>2022</v>
      </c>
      <c r="F99" s="28">
        <v>97</v>
      </c>
      <c r="G99" s="28" t="s">
        <v>3356</v>
      </c>
      <c r="H99" s="28">
        <v>1</v>
      </c>
      <c r="I99" s="28" t="s">
        <v>30</v>
      </c>
      <c r="J99" s="28" t="s">
        <v>67</v>
      </c>
      <c r="K99" s="28" t="s">
        <v>32</v>
      </c>
      <c r="L99" s="28" t="s">
        <v>3248</v>
      </c>
      <c r="M99" s="28" t="s">
        <v>3357</v>
      </c>
      <c r="N99" s="28" t="s">
        <v>2812</v>
      </c>
      <c r="O99" s="28" t="s">
        <v>2812</v>
      </c>
      <c r="P99" s="28"/>
      <c r="Q99" s="28" t="s">
        <v>3358</v>
      </c>
      <c r="R99" s="28" t="s">
        <v>3359</v>
      </c>
      <c r="S99" s="28" t="s">
        <v>3360</v>
      </c>
      <c r="T99" s="28" t="s">
        <v>3361</v>
      </c>
      <c r="U99" s="28">
        <v>1</v>
      </c>
      <c r="V99" s="28" t="s">
        <v>3362</v>
      </c>
      <c r="W99" s="35">
        <v>44743</v>
      </c>
      <c r="X99" s="35">
        <v>44907</v>
      </c>
      <c r="Y99" s="42"/>
      <c r="Z99" s="42" t="s">
        <v>1743</v>
      </c>
      <c r="AA99" s="38"/>
      <c r="AB99" s="38"/>
      <c r="AC99" s="28" t="s">
        <v>3363</v>
      </c>
      <c r="AD99" s="28" t="s">
        <v>3364</v>
      </c>
      <c r="AE99" s="25">
        <v>100</v>
      </c>
      <c r="AF99" s="25">
        <v>100</v>
      </c>
      <c r="AG99" s="26" t="s">
        <v>43</v>
      </c>
      <c r="AH99" s="30">
        <v>44931</v>
      </c>
      <c r="AI99" s="28" t="s">
        <v>3203</v>
      </c>
      <c r="AJ99" s="43" t="s">
        <v>3365</v>
      </c>
    </row>
    <row r="100" spans="1:36" ht="91.5" customHeight="1">
      <c r="A100" s="35">
        <v>44740</v>
      </c>
      <c r="B100" s="28" t="s">
        <v>26</v>
      </c>
      <c r="C100" s="28" t="s">
        <v>27</v>
      </c>
      <c r="D100" s="28" t="s">
        <v>28</v>
      </c>
      <c r="E100" s="28">
        <v>2022</v>
      </c>
      <c r="F100" s="28">
        <v>97</v>
      </c>
      <c r="G100" s="28" t="s">
        <v>3356</v>
      </c>
      <c r="H100" s="28">
        <v>2</v>
      </c>
      <c r="I100" s="28" t="s">
        <v>30</v>
      </c>
      <c r="J100" s="28" t="s">
        <v>67</v>
      </c>
      <c r="K100" s="28" t="s">
        <v>32</v>
      </c>
      <c r="L100" s="28" t="s">
        <v>3248</v>
      </c>
      <c r="M100" s="28" t="s">
        <v>3357</v>
      </c>
      <c r="N100" s="28" t="s">
        <v>2812</v>
      </c>
      <c r="O100" s="28" t="s">
        <v>2812</v>
      </c>
      <c r="P100" s="28"/>
      <c r="Q100" s="28" t="s">
        <v>3358</v>
      </c>
      <c r="R100" s="28" t="s">
        <v>3366</v>
      </c>
      <c r="S100" s="28" t="s">
        <v>3367</v>
      </c>
      <c r="T100" s="28" t="s">
        <v>3368</v>
      </c>
      <c r="U100" s="28">
        <v>1</v>
      </c>
      <c r="V100" s="28" t="s">
        <v>3362</v>
      </c>
      <c r="W100" s="35">
        <v>44743</v>
      </c>
      <c r="X100" s="35">
        <v>45090</v>
      </c>
      <c r="Y100" s="42"/>
      <c r="Z100" s="42" t="s">
        <v>1743</v>
      </c>
      <c r="AA100" s="38"/>
      <c r="AB100" s="38"/>
      <c r="AC100" s="28" t="s">
        <v>3363</v>
      </c>
      <c r="AD100" s="28" t="s">
        <v>3364</v>
      </c>
      <c r="AE100" s="25">
        <v>0</v>
      </c>
      <c r="AF100" s="25">
        <v>0</v>
      </c>
      <c r="AG100" s="26" t="s">
        <v>1743</v>
      </c>
      <c r="AH100" s="30">
        <v>45058</v>
      </c>
      <c r="AI100" s="28" t="s">
        <v>3369</v>
      </c>
      <c r="AJ100" s="43" t="s">
        <v>3370</v>
      </c>
    </row>
    <row r="101" spans="1:36" ht="91.5" hidden="1" customHeight="1">
      <c r="A101" s="35">
        <v>44740</v>
      </c>
      <c r="B101" s="28" t="s">
        <v>26</v>
      </c>
      <c r="C101" s="28" t="s">
        <v>27</v>
      </c>
      <c r="D101" s="28" t="s">
        <v>28</v>
      </c>
      <c r="E101" s="28">
        <v>2022</v>
      </c>
      <c r="F101" s="28">
        <v>97</v>
      </c>
      <c r="G101" s="28" t="s">
        <v>3356</v>
      </c>
      <c r="H101" s="28">
        <v>3</v>
      </c>
      <c r="I101" s="28" t="s">
        <v>30</v>
      </c>
      <c r="J101" s="28" t="s">
        <v>67</v>
      </c>
      <c r="K101" s="28" t="s">
        <v>32</v>
      </c>
      <c r="L101" s="28" t="s">
        <v>3248</v>
      </c>
      <c r="M101" s="28" t="s">
        <v>3357</v>
      </c>
      <c r="N101" s="28" t="s">
        <v>2812</v>
      </c>
      <c r="O101" s="28" t="s">
        <v>2812</v>
      </c>
      <c r="P101" s="28"/>
      <c r="Q101" s="28" t="s">
        <v>3358</v>
      </c>
      <c r="R101" s="28" t="s">
        <v>3371</v>
      </c>
      <c r="S101" s="28" t="s">
        <v>3372</v>
      </c>
      <c r="T101" s="28" t="s">
        <v>3373</v>
      </c>
      <c r="U101" s="28">
        <v>1</v>
      </c>
      <c r="V101" s="28" t="s">
        <v>3374</v>
      </c>
      <c r="W101" s="35">
        <v>44726</v>
      </c>
      <c r="X101" s="35">
        <v>44926</v>
      </c>
      <c r="Y101" s="42"/>
      <c r="Z101" s="42" t="s">
        <v>1743</v>
      </c>
      <c r="AA101" s="38"/>
      <c r="AB101" s="38"/>
      <c r="AC101" s="28" t="s">
        <v>3375</v>
      </c>
      <c r="AD101" s="28" t="s">
        <v>3376</v>
      </c>
      <c r="AE101" s="25">
        <v>100</v>
      </c>
      <c r="AF101" s="25">
        <v>100</v>
      </c>
      <c r="AG101" s="26" t="s">
        <v>43</v>
      </c>
      <c r="AH101" s="30">
        <v>44571</v>
      </c>
      <c r="AI101" s="28" t="s">
        <v>3377</v>
      </c>
      <c r="AJ101" s="29" t="s">
        <v>3378</v>
      </c>
    </row>
    <row r="102" spans="1:36" ht="91.5" hidden="1" customHeight="1">
      <c r="A102" s="35">
        <v>44740</v>
      </c>
      <c r="B102" s="28" t="s">
        <v>26</v>
      </c>
      <c r="C102" s="28" t="s">
        <v>27</v>
      </c>
      <c r="D102" s="28" t="s">
        <v>28</v>
      </c>
      <c r="E102" s="28">
        <v>2022</v>
      </c>
      <c r="F102" s="28">
        <v>97</v>
      </c>
      <c r="G102" s="28" t="s">
        <v>3379</v>
      </c>
      <c r="H102" s="28">
        <v>1</v>
      </c>
      <c r="I102" s="28" t="s">
        <v>30</v>
      </c>
      <c r="J102" s="28" t="s">
        <v>67</v>
      </c>
      <c r="K102" s="28" t="s">
        <v>32</v>
      </c>
      <c r="L102" s="28" t="s">
        <v>3248</v>
      </c>
      <c r="M102" s="28" t="s">
        <v>3380</v>
      </c>
      <c r="N102" s="28" t="s">
        <v>2812</v>
      </c>
      <c r="O102" s="28"/>
      <c r="P102" s="28"/>
      <c r="Q102" s="28" t="s">
        <v>3381</v>
      </c>
      <c r="R102" s="28" t="s">
        <v>3382</v>
      </c>
      <c r="S102" s="28" t="s">
        <v>3383</v>
      </c>
      <c r="T102" s="28" t="s">
        <v>3384</v>
      </c>
      <c r="U102" s="28">
        <v>2</v>
      </c>
      <c r="V102" s="28" t="s">
        <v>3362</v>
      </c>
      <c r="W102" s="35">
        <v>44743</v>
      </c>
      <c r="X102" s="35">
        <v>44926</v>
      </c>
      <c r="Y102" s="42"/>
      <c r="Z102" s="42" t="s">
        <v>1743</v>
      </c>
      <c r="AA102" s="38"/>
      <c r="AB102" s="38"/>
      <c r="AC102" s="28" t="s">
        <v>3363</v>
      </c>
      <c r="AD102" s="28" t="s">
        <v>3364</v>
      </c>
      <c r="AE102" s="25">
        <v>100</v>
      </c>
      <c r="AF102" s="25">
        <v>100</v>
      </c>
      <c r="AG102" s="26" t="s">
        <v>43</v>
      </c>
      <c r="AH102" s="30">
        <v>44931</v>
      </c>
      <c r="AI102" s="28" t="s">
        <v>3203</v>
      </c>
      <c r="AJ102" s="29" t="s">
        <v>3385</v>
      </c>
    </row>
    <row r="103" spans="1:36" ht="91.5" customHeight="1">
      <c r="A103" s="35">
        <v>44740</v>
      </c>
      <c r="B103" s="28" t="s">
        <v>26</v>
      </c>
      <c r="C103" s="28" t="s">
        <v>27</v>
      </c>
      <c r="D103" s="28" t="s">
        <v>28</v>
      </c>
      <c r="E103" s="28">
        <v>2022</v>
      </c>
      <c r="F103" s="28">
        <v>97</v>
      </c>
      <c r="G103" s="28" t="s">
        <v>3038</v>
      </c>
      <c r="H103" s="28">
        <v>1</v>
      </c>
      <c r="I103" s="28" t="s">
        <v>30</v>
      </c>
      <c r="J103" s="28" t="s">
        <v>67</v>
      </c>
      <c r="K103" s="28" t="s">
        <v>1286</v>
      </c>
      <c r="L103" s="28" t="s">
        <v>3039</v>
      </c>
      <c r="M103" s="28" t="s">
        <v>3386</v>
      </c>
      <c r="N103" s="28" t="s">
        <v>2812</v>
      </c>
      <c r="O103" s="28"/>
      <c r="P103" s="28"/>
      <c r="Q103" s="28" t="s">
        <v>3387</v>
      </c>
      <c r="R103" s="28" t="s">
        <v>3388</v>
      </c>
      <c r="S103" s="28" t="s">
        <v>3389</v>
      </c>
      <c r="T103" s="28" t="s">
        <v>3390</v>
      </c>
      <c r="U103" s="28">
        <v>1</v>
      </c>
      <c r="V103" s="28" t="s">
        <v>3391</v>
      </c>
      <c r="W103" s="35">
        <v>44743</v>
      </c>
      <c r="X103" s="35">
        <v>44985</v>
      </c>
      <c r="Y103" s="42"/>
      <c r="Z103" s="42" t="s">
        <v>1743</v>
      </c>
      <c r="AA103" s="38"/>
      <c r="AB103" s="38"/>
      <c r="AC103" s="28" t="s">
        <v>2943</v>
      </c>
      <c r="AD103" s="28" t="s">
        <v>3392</v>
      </c>
      <c r="AE103" s="25">
        <v>100</v>
      </c>
      <c r="AF103" s="25">
        <v>100</v>
      </c>
      <c r="AG103" s="26" t="s">
        <v>43</v>
      </c>
      <c r="AH103" s="30">
        <v>44992</v>
      </c>
      <c r="AI103" s="28" t="s">
        <v>3084</v>
      </c>
      <c r="AJ103" s="29" t="s">
        <v>3393</v>
      </c>
    </row>
    <row r="104" spans="1:36" ht="91.5" customHeight="1">
      <c r="A104" s="35">
        <v>44740</v>
      </c>
      <c r="B104" s="28" t="s">
        <v>26</v>
      </c>
      <c r="C104" s="28" t="s">
        <v>27</v>
      </c>
      <c r="D104" s="28" t="s">
        <v>28</v>
      </c>
      <c r="E104" s="28">
        <v>2022</v>
      </c>
      <c r="F104" s="28">
        <v>97</v>
      </c>
      <c r="G104" s="28" t="s">
        <v>3038</v>
      </c>
      <c r="H104" s="28">
        <v>2</v>
      </c>
      <c r="I104" s="28" t="s">
        <v>30</v>
      </c>
      <c r="J104" s="28" t="s">
        <v>67</v>
      </c>
      <c r="K104" s="28" t="s">
        <v>1286</v>
      </c>
      <c r="L104" s="28" t="s">
        <v>3039</v>
      </c>
      <c r="M104" s="28" t="s">
        <v>3386</v>
      </c>
      <c r="N104" s="28" t="s">
        <v>2812</v>
      </c>
      <c r="O104" s="28"/>
      <c r="P104" s="28"/>
      <c r="Q104" s="28" t="s">
        <v>3387</v>
      </c>
      <c r="R104" s="28" t="s">
        <v>3394</v>
      </c>
      <c r="S104" s="28" t="s">
        <v>3395</v>
      </c>
      <c r="T104" s="28" t="s">
        <v>3396</v>
      </c>
      <c r="U104" s="28">
        <v>1</v>
      </c>
      <c r="V104" s="28" t="s">
        <v>3397</v>
      </c>
      <c r="W104" s="35">
        <v>44743</v>
      </c>
      <c r="X104" s="35">
        <v>44985</v>
      </c>
      <c r="Y104" s="42"/>
      <c r="Z104" s="42" t="s">
        <v>1743</v>
      </c>
      <c r="AA104" s="38"/>
      <c r="AB104" s="38"/>
      <c r="AC104" s="28" t="s">
        <v>2943</v>
      </c>
      <c r="AD104" s="28" t="s">
        <v>3398</v>
      </c>
      <c r="AE104" s="25">
        <v>100</v>
      </c>
      <c r="AF104" s="25">
        <v>100</v>
      </c>
      <c r="AG104" s="26" t="s">
        <v>43</v>
      </c>
      <c r="AH104" s="30">
        <v>44964</v>
      </c>
      <c r="AI104" s="28" t="s">
        <v>3084</v>
      </c>
      <c r="AJ104" s="29" t="s">
        <v>3399</v>
      </c>
    </row>
    <row r="105" spans="1:36" ht="91.5" customHeight="1">
      <c r="A105" s="35">
        <v>44740</v>
      </c>
      <c r="B105" s="28" t="s">
        <v>26</v>
      </c>
      <c r="C105" s="28" t="s">
        <v>27</v>
      </c>
      <c r="D105" s="28" t="s">
        <v>28</v>
      </c>
      <c r="E105" s="28">
        <v>2022</v>
      </c>
      <c r="F105" s="28">
        <v>97</v>
      </c>
      <c r="G105" s="28" t="s">
        <v>3038</v>
      </c>
      <c r="H105" s="28">
        <v>3</v>
      </c>
      <c r="I105" s="28" t="s">
        <v>30</v>
      </c>
      <c r="J105" s="28" t="s">
        <v>67</v>
      </c>
      <c r="K105" s="28" t="s">
        <v>1286</v>
      </c>
      <c r="L105" s="28" t="s">
        <v>3039</v>
      </c>
      <c r="M105" s="28" t="s">
        <v>3386</v>
      </c>
      <c r="N105" s="28" t="s">
        <v>2812</v>
      </c>
      <c r="O105" s="28"/>
      <c r="P105" s="28"/>
      <c r="Q105" s="28" t="s">
        <v>3387</v>
      </c>
      <c r="R105" s="28" t="s">
        <v>3400</v>
      </c>
      <c r="S105" s="28" t="s">
        <v>3401</v>
      </c>
      <c r="T105" s="28" t="s">
        <v>3402</v>
      </c>
      <c r="U105" s="28">
        <v>1</v>
      </c>
      <c r="V105" s="28" t="s">
        <v>3403</v>
      </c>
      <c r="W105" s="35">
        <v>44743</v>
      </c>
      <c r="X105" s="35">
        <v>44985</v>
      </c>
      <c r="Y105" s="42"/>
      <c r="Z105" s="42" t="s">
        <v>1743</v>
      </c>
      <c r="AA105" s="38"/>
      <c r="AB105" s="38"/>
      <c r="AC105" s="28" t="s">
        <v>2943</v>
      </c>
      <c r="AD105" s="28" t="s">
        <v>3392</v>
      </c>
      <c r="AE105" s="25">
        <v>100</v>
      </c>
      <c r="AF105" s="25">
        <v>100</v>
      </c>
      <c r="AG105" s="26" t="s">
        <v>43</v>
      </c>
      <c r="AH105" s="30">
        <v>44964</v>
      </c>
      <c r="AI105" s="28" t="s">
        <v>3084</v>
      </c>
      <c r="AJ105" s="29" t="s">
        <v>3404</v>
      </c>
    </row>
    <row r="106" spans="1:36" ht="91.5" hidden="1" customHeight="1">
      <c r="A106" s="35">
        <v>44740</v>
      </c>
      <c r="B106" s="28" t="s">
        <v>26</v>
      </c>
      <c r="C106" s="28" t="s">
        <v>27</v>
      </c>
      <c r="D106" s="28" t="s">
        <v>28</v>
      </c>
      <c r="E106" s="28">
        <v>2022</v>
      </c>
      <c r="F106" s="28">
        <v>97</v>
      </c>
      <c r="G106" s="28" t="s">
        <v>3038</v>
      </c>
      <c r="H106" s="28">
        <v>4</v>
      </c>
      <c r="I106" s="28" t="s">
        <v>30</v>
      </c>
      <c r="J106" s="28" t="s">
        <v>67</v>
      </c>
      <c r="K106" s="28" t="s">
        <v>1286</v>
      </c>
      <c r="L106" s="28" t="s">
        <v>3039</v>
      </c>
      <c r="M106" s="28" t="s">
        <v>3386</v>
      </c>
      <c r="N106" s="28" t="s">
        <v>2812</v>
      </c>
      <c r="O106" s="28"/>
      <c r="P106" s="28"/>
      <c r="Q106" s="28" t="s">
        <v>3387</v>
      </c>
      <c r="R106" s="28" t="s">
        <v>3405</v>
      </c>
      <c r="S106" s="28" t="s">
        <v>3406</v>
      </c>
      <c r="T106" s="28" t="s">
        <v>3407</v>
      </c>
      <c r="U106" s="28">
        <v>1</v>
      </c>
      <c r="V106" s="28" t="s">
        <v>3408</v>
      </c>
      <c r="W106" s="35">
        <v>44743</v>
      </c>
      <c r="X106" s="35">
        <v>44834</v>
      </c>
      <c r="Y106" s="42"/>
      <c r="Z106" s="42" t="s">
        <v>1743</v>
      </c>
      <c r="AA106" s="38"/>
      <c r="AB106" s="38"/>
      <c r="AC106" s="28" t="s">
        <v>2943</v>
      </c>
      <c r="AD106" s="28" t="s">
        <v>3408</v>
      </c>
      <c r="AE106" s="25">
        <v>100</v>
      </c>
      <c r="AF106" s="25">
        <v>100</v>
      </c>
      <c r="AG106" s="26" t="s">
        <v>43</v>
      </c>
      <c r="AH106" s="30">
        <v>44841</v>
      </c>
      <c r="AI106" s="28" t="s">
        <v>3084</v>
      </c>
      <c r="AJ106" s="29" t="s">
        <v>3409</v>
      </c>
    </row>
    <row r="107" spans="1:36" ht="91.5" customHeight="1">
      <c r="A107" s="35">
        <v>44740</v>
      </c>
      <c r="B107" s="28" t="s">
        <v>26</v>
      </c>
      <c r="C107" s="28" t="s">
        <v>27</v>
      </c>
      <c r="D107" s="28" t="s">
        <v>28</v>
      </c>
      <c r="E107" s="28">
        <v>2022</v>
      </c>
      <c r="F107" s="28">
        <v>97</v>
      </c>
      <c r="G107" s="28" t="s">
        <v>3047</v>
      </c>
      <c r="H107" s="28">
        <v>1</v>
      </c>
      <c r="I107" s="28" t="s">
        <v>30</v>
      </c>
      <c r="J107" s="28" t="s">
        <v>67</v>
      </c>
      <c r="K107" s="28" t="s">
        <v>1286</v>
      </c>
      <c r="L107" s="28" t="s">
        <v>3039</v>
      </c>
      <c r="M107" s="28" t="s">
        <v>3410</v>
      </c>
      <c r="N107" s="28" t="s">
        <v>2812</v>
      </c>
      <c r="O107" s="28"/>
      <c r="P107" s="28"/>
      <c r="Q107" s="28" t="s">
        <v>3411</v>
      </c>
      <c r="R107" s="28" t="s">
        <v>3412</v>
      </c>
      <c r="S107" s="28" t="s">
        <v>3413</v>
      </c>
      <c r="T107" s="28" t="s">
        <v>3414</v>
      </c>
      <c r="U107" s="28">
        <v>1</v>
      </c>
      <c r="V107" s="28" t="s">
        <v>3415</v>
      </c>
      <c r="W107" s="35">
        <v>44743</v>
      </c>
      <c r="X107" s="35">
        <v>44957</v>
      </c>
      <c r="Y107" s="42"/>
      <c r="Z107" s="42" t="s">
        <v>1743</v>
      </c>
      <c r="AA107" s="38"/>
      <c r="AB107" s="38"/>
      <c r="AC107" s="28" t="s">
        <v>3076</v>
      </c>
      <c r="AD107" s="28" t="s">
        <v>3416</v>
      </c>
      <c r="AE107" s="25">
        <v>100</v>
      </c>
      <c r="AF107" s="25">
        <v>100</v>
      </c>
      <c r="AG107" s="26" t="s">
        <v>43</v>
      </c>
      <c r="AH107" s="30">
        <v>44965</v>
      </c>
      <c r="AI107" s="28" t="s">
        <v>3283</v>
      </c>
      <c r="AJ107" s="29" t="s">
        <v>3417</v>
      </c>
    </row>
    <row r="108" spans="1:36" ht="91.5" customHeight="1">
      <c r="A108" s="35">
        <v>44740</v>
      </c>
      <c r="B108" s="28" t="s">
        <v>26</v>
      </c>
      <c r="C108" s="28" t="s">
        <v>27</v>
      </c>
      <c r="D108" s="28" t="s">
        <v>28</v>
      </c>
      <c r="E108" s="28">
        <v>2022</v>
      </c>
      <c r="F108" s="28">
        <v>97</v>
      </c>
      <c r="G108" s="28" t="s">
        <v>3047</v>
      </c>
      <c r="H108" s="28">
        <v>2</v>
      </c>
      <c r="I108" s="28" t="s">
        <v>30</v>
      </c>
      <c r="J108" s="28" t="s">
        <v>67</v>
      </c>
      <c r="K108" s="28" t="s">
        <v>1286</v>
      </c>
      <c r="L108" s="28" t="s">
        <v>3039</v>
      </c>
      <c r="M108" s="28" t="s">
        <v>3410</v>
      </c>
      <c r="N108" s="28" t="s">
        <v>2812</v>
      </c>
      <c r="O108" s="28"/>
      <c r="P108" s="28"/>
      <c r="Q108" s="28" t="s">
        <v>3418</v>
      </c>
      <c r="R108" s="28" t="s">
        <v>3419</v>
      </c>
      <c r="S108" s="28" t="s">
        <v>3420</v>
      </c>
      <c r="T108" s="28" t="s">
        <v>3421</v>
      </c>
      <c r="U108" s="28">
        <v>1</v>
      </c>
      <c r="V108" s="28" t="s">
        <v>3422</v>
      </c>
      <c r="W108" s="35">
        <v>44949</v>
      </c>
      <c r="X108" s="35">
        <v>44985</v>
      </c>
      <c r="Y108" s="42"/>
      <c r="Z108" s="42" t="s">
        <v>1743</v>
      </c>
      <c r="AA108" s="38"/>
      <c r="AB108" s="38"/>
      <c r="AC108" s="28" t="s">
        <v>2943</v>
      </c>
      <c r="AD108" s="28" t="s">
        <v>3423</v>
      </c>
      <c r="AE108" s="25">
        <v>100</v>
      </c>
      <c r="AF108" s="25">
        <v>100</v>
      </c>
      <c r="AG108" s="26" t="s">
        <v>43</v>
      </c>
      <c r="AH108" s="30">
        <v>44992</v>
      </c>
      <c r="AI108" s="28" t="s">
        <v>3424</v>
      </c>
      <c r="AJ108" s="29" t="s">
        <v>3425</v>
      </c>
    </row>
    <row r="109" spans="1:36" ht="91.5" customHeight="1">
      <c r="A109" s="35">
        <v>44740</v>
      </c>
      <c r="B109" s="28" t="s">
        <v>26</v>
      </c>
      <c r="C109" s="28" t="s">
        <v>27</v>
      </c>
      <c r="D109" s="28" t="s">
        <v>28</v>
      </c>
      <c r="E109" s="28">
        <v>2022</v>
      </c>
      <c r="F109" s="28">
        <v>97</v>
      </c>
      <c r="G109" s="28" t="s">
        <v>3426</v>
      </c>
      <c r="H109" s="28">
        <v>1</v>
      </c>
      <c r="I109" s="28" t="s">
        <v>30</v>
      </c>
      <c r="J109" s="28" t="s">
        <v>67</v>
      </c>
      <c r="K109" s="28" t="s">
        <v>1286</v>
      </c>
      <c r="L109" s="28" t="s">
        <v>3039</v>
      </c>
      <c r="M109" s="28" t="s">
        <v>3427</v>
      </c>
      <c r="N109" s="28" t="s">
        <v>2812</v>
      </c>
      <c r="O109" s="28"/>
      <c r="P109" s="28"/>
      <c r="Q109" s="28" t="s">
        <v>3428</v>
      </c>
      <c r="R109" s="28" t="s">
        <v>3429</v>
      </c>
      <c r="S109" s="28" t="s">
        <v>3430</v>
      </c>
      <c r="T109" s="28" t="s">
        <v>3431</v>
      </c>
      <c r="U109" s="28">
        <v>1</v>
      </c>
      <c r="V109" s="28" t="s">
        <v>3403</v>
      </c>
      <c r="W109" s="35">
        <v>44743</v>
      </c>
      <c r="X109" s="35">
        <v>44985</v>
      </c>
      <c r="Y109" s="42"/>
      <c r="Z109" s="42" t="s">
        <v>1743</v>
      </c>
      <c r="AA109" s="38"/>
      <c r="AB109" s="38"/>
      <c r="AC109" s="28" t="s">
        <v>2943</v>
      </c>
      <c r="AD109" s="28" t="s">
        <v>3392</v>
      </c>
      <c r="AE109" s="25">
        <v>100</v>
      </c>
      <c r="AF109" s="25">
        <v>100</v>
      </c>
      <c r="AG109" s="26" t="s">
        <v>43</v>
      </c>
      <c r="AH109" s="30">
        <v>44964</v>
      </c>
      <c r="AI109" s="28" t="s">
        <v>3084</v>
      </c>
      <c r="AJ109" s="29" t="s">
        <v>3432</v>
      </c>
    </row>
    <row r="110" spans="1:36" ht="91.5" hidden="1" customHeight="1">
      <c r="A110" s="35">
        <v>44740</v>
      </c>
      <c r="B110" s="28" t="s">
        <v>26</v>
      </c>
      <c r="C110" s="28" t="s">
        <v>27</v>
      </c>
      <c r="D110" s="28" t="s">
        <v>28</v>
      </c>
      <c r="E110" s="28">
        <v>2022</v>
      </c>
      <c r="F110" s="28">
        <v>97</v>
      </c>
      <c r="G110" s="28" t="s">
        <v>3426</v>
      </c>
      <c r="H110" s="28">
        <v>2</v>
      </c>
      <c r="I110" s="28" t="s">
        <v>30</v>
      </c>
      <c r="J110" s="28" t="s">
        <v>67</v>
      </c>
      <c r="K110" s="28" t="s">
        <v>1286</v>
      </c>
      <c r="L110" s="28" t="s">
        <v>3039</v>
      </c>
      <c r="M110" s="28" t="s">
        <v>3427</v>
      </c>
      <c r="N110" s="28" t="s">
        <v>2812</v>
      </c>
      <c r="O110" s="28"/>
      <c r="P110" s="28"/>
      <c r="Q110" s="28" t="s">
        <v>3433</v>
      </c>
      <c r="R110" s="28" t="s">
        <v>3434</v>
      </c>
      <c r="S110" s="28" t="s">
        <v>3435</v>
      </c>
      <c r="T110" s="28" t="s">
        <v>3436</v>
      </c>
      <c r="U110" s="28">
        <v>1</v>
      </c>
      <c r="V110" s="28" t="s">
        <v>3408</v>
      </c>
      <c r="W110" s="35">
        <v>44743</v>
      </c>
      <c r="X110" s="35">
        <v>44834</v>
      </c>
      <c r="Y110" s="42"/>
      <c r="Z110" s="42" t="s">
        <v>1743</v>
      </c>
      <c r="AA110" s="38"/>
      <c r="AB110" s="38"/>
      <c r="AC110" s="28" t="s">
        <v>2943</v>
      </c>
      <c r="AD110" s="28" t="s">
        <v>3408</v>
      </c>
      <c r="AE110" s="25">
        <v>100</v>
      </c>
      <c r="AF110" s="25">
        <v>100</v>
      </c>
      <c r="AG110" s="26" t="s">
        <v>43</v>
      </c>
      <c r="AH110" s="30">
        <v>44841</v>
      </c>
      <c r="AI110" s="28" t="s">
        <v>3084</v>
      </c>
      <c r="AJ110" s="29" t="s">
        <v>3437</v>
      </c>
    </row>
    <row r="111" spans="1:36" ht="91.5" customHeight="1">
      <c r="A111" s="35">
        <v>44740</v>
      </c>
      <c r="B111" s="28" t="s">
        <v>26</v>
      </c>
      <c r="C111" s="28" t="s">
        <v>27</v>
      </c>
      <c r="D111" s="28" t="s">
        <v>28</v>
      </c>
      <c r="E111" s="28">
        <v>2022</v>
      </c>
      <c r="F111" s="28">
        <v>97</v>
      </c>
      <c r="G111" s="28" t="s">
        <v>3426</v>
      </c>
      <c r="H111" s="28">
        <v>3</v>
      </c>
      <c r="I111" s="28" t="s">
        <v>30</v>
      </c>
      <c r="J111" s="28" t="s">
        <v>67</v>
      </c>
      <c r="K111" s="28" t="s">
        <v>1286</v>
      </c>
      <c r="L111" s="28" t="s">
        <v>3039</v>
      </c>
      <c r="M111" s="28" t="s">
        <v>3427</v>
      </c>
      <c r="N111" s="28" t="s">
        <v>2812</v>
      </c>
      <c r="O111" s="28"/>
      <c r="P111" s="28"/>
      <c r="Q111" s="28" t="s">
        <v>3428</v>
      </c>
      <c r="R111" s="28" t="s">
        <v>3438</v>
      </c>
      <c r="S111" s="28" t="s">
        <v>3439</v>
      </c>
      <c r="T111" s="28" t="s">
        <v>3440</v>
      </c>
      <c r="U111" s="28">
        <v>1</v>
      </c>
      <c r="V111" s="28" t="s">
        <v>3441</v>
      </c>
      <c r="W111" s="35">
        <v>44743</v>
      </c>
      <c r="X111" s="35">
        <v>44985</v>
      </c>
      <c r="Y111" s="42"/>
      <c r="Z111" s="42" t="s">
        <v>1743</v>
      </c>
      <c r="AA111" s="38"/>
      <c r="AB111" s="38"/>
      <c r="AC111" s="28" t="s">
        <v>3442</v>
      </c>
      <c r="AD111" s="28" t="s">
        <v>3443</v>
      </c>
      <c r="AE111" s="25">
        <v>100</v>
      </c>
      <c r="AF111" s="25">
        <v>100</v>
      </c>
      <c r="AG111" s="26" t="s">
        <v>43</v>
      </c>
      <c r="AH111" s="30">
        <v>44993</v>
      </c>
      <c r="AI111" s="28" t="s">
        <v>3424</v>
      </c>
      <c r="AJ111" s="29" t="s">
        <v>3444</v>
      </c>
    </row>
    <row r="112" spans="1:36" ht="91.5" hidden="1" customHeight="1">
      <c r="A112" s="35">
        <v>44740</v>
      </c>
      <c r="B112" s="28" t="s">
        <v>26</v>
      </c>
      <c r="C112" s="28" t="s">
        <v>27</v>
      </c>
      <c r="D112" s="28" t="s">
        <v>28</v>
      </c>
      <c r="E112" s="28">
        <v>2022</v>
      </c>
      <c r="F112" s="28">
        <v>97</v>
      </c>
      <c r="G112" s="28" t="s">
        <v>3445</v>
      </c>
      <c r="H112" s="28">
        <v>1</v>
      </c>
      <c r="I112" s="28" t="s">
        <v>30</v>
      </c>
      <c r="J112" s="28" t="s">
        <v>67</v>
      </c>
      <c r="K112" s="28" t="s">
        <v>1286</v>
      </c>
      <c r="L112" s="28" t="s">
        <v>3039</v>
      </c>
      <c r="M112" s="28" t="s">
        <v>3446</v>
      </c>
      <c r="N112" s="28" t="s">
        <v>2812</v>
      </c>
      <c r="O112" s="28"/>
      <c r="P112" s="28"/>
      <c r="Q112" s="28" t="s">
        <v>3447</v>
      </c>
      <c r="R112" s="28" t="s">
        <v>3448</v>
      </c>
      <c r="S112" s="28" t="s">
        <v>3449</v>
      </c>
      <c r="T112" s="28" t="s">
        <v>3450</v>
      </c>
      <c r="U112" s="28">
        <v>1</v>
      </c>
      <c r="V112" s="28" t="s">
        <v>3451</v>
      </c>
      <c r="W112" s="35">
        <v>44743</v>
      </c>
      <c r="X112" s="35">
        <v>44895</v>
      </c>
      <c r="Y112" s="42"/>
      <c r="Z112" s="42" t="s">
        <v>1743</v>
      </c>
      <c r="AA112" s="38"/>
      <c r="AB112" s="38"/>
      <c r="AC112" s="28" t="s">
        <v>3175</v>
      </c>
      <c r="AD112" s="28" t="s">
        <v>3452</v>
      </c>
      <c r="AE112" s="25">
        <v>100</v>
      </c>
      <c r="AF112" s="25">
        <v>100</v>
      </c>
      <c r="AG112" s="26" t="s">
        <v>43</v>
      </c>
      <c r="AH112" s="30">
        <v>44902</v>
      </c>
      <c r="AI112" s="28" t="s">
        <v>3453</v>
      </c>
      <c r="AJ112" s="29" t="s">
        <v>3454</v>
      </c>
    </row>
    <row r="113" spans="1:36" ht="91.5" customHeight="1">
      <c r="A113" s="35">
        <v>44740</v>
      </c>
      <c r="B113" s="28" t="s">
        <v>26</v>
      </c>
      <c r="C113" s="28" t="s">
        <v>27</v>
      </c>
      <c r="D113" s="28" t="s">
        <v>28</v>
      </c>
      <c r="E113" s="28">
        <v>2022</v>
      </c>
      <c r="F113" s="28">
        <v>97</v>
      </c>
      <c r="G113" s="28" t="s">
        <v>3445</v>
      </c>
      <c r="H113" s="28">
        <v>2</v>
      </c>
      <c r="I113" s="28" t="s">
        <v>30</v>
      </c>
      <c r="J113" s="28" t="s">
        <v>67</v>
      </c>
      <c r="K113" s="28" t="s">
        <v>1286</v>
      </c>
      <c r="L113" s="28" t="s">
        <v>3039</v>
      </c>
      <c r="M113" s="28" t="s">
        <v>3446</v>
      </c>
      <c r="N113" s="28" t="s">
        <v>2812</v>
      </c>
      <c r="O113" s="28"/>
      <c r="P113" s="28"/>
      <c r="Q113" s="28" t="s">
        <v>3455</v>
      </c>
      <c r="R113" s="28" t="s">
        <v>3456</v>
      </c>
      <c r="S113" s="28" t="s">
        <v>3457</v>
      </c>
      <c r="T113" s="28" t="s">
        <v>3431</v>
      </c>
      <c r="U113" s="28">
        <v>1</v>
      </c>
      <c r="V113" s="28" t="s">
        <v>3458</v>
      </c>
      <c r="W113" s="35">
        <v>44743</v>
      </c>
      <c r="X113" s="35">
        <v>44942</v>
      </c>
      <c r="Y113" s="42"/>
      <c r="Z113" s="42" t="s">
        <v>1743</v>
      </c>
      <c r="AA113" s="38"/>
      <c r="AB113" s="38"/>
      <c r="AC113" s="28" t="s">
        <v>2943</v>
      </c>
      <c r="AD113" s="28" t="s">
        <v>3459</v>
      </c>
      <c r="AE113" s="25">
        <v>100</v>
      </c>
      <c r="AF113" s="25">
        <v>100</v>
      </c>
      <c r="AG113" s="26" t="s">
        <v>43</v>
      </c>
      <c r="AH113" s="30">
        <v>44932</v>
      </c>
      <c r="AI113" s="28" t="s">
        <v>3084</v>
      </c>
      <c r="AJ113" s="29" t="s">
        <v>3460</v>
      </c>
    </row>
    <row r="114" spans="1:36" ht="91.5" hidden="1" customHeight="1">
      <c r="A114" s="35">
        <v>44740</v>
      </c>
      <c r="B114" s="28" t="s">
        <v>26</v>
      </c>
      <c r="C114" s="28" t="s">
        <v>27</v>
      </c>
      <c r="D114" s="28" t="s">
        <v>28</v>
      </c>
      <c r="E114" s="28">
        <v>2022</v>
      </c>
      <c r="F114" s="28">
        <v>97</v>
      </c>
      <c r="G114" s="28" t="s">
        <v>3445</v>
      </c>
      <c r="H114" s="28">
        <v>3</v>
      </c>
      <c r="I114" s="28" t="s">
        <v>30</v>
      </c>
      <c r="J114" s="28" t="s">
        <v>67</v>
      </c>
      <c r="K114" s="28" t="s">
        <v>1286</v>
      </c>
      <c r="L114" s="28" t="s">
        <v>3039</v>
      </c>
      <c r="M114" s="28" t="s">
        <v>3446</v>
      </c>
      <c r="N114" s="28" t="s">
        <v>2812</v>
      </c>
      <c r="O114" s="28"/>
      <c r="P114" s="28"/>
      <c r="Q114" s="28" t="s">
        <v>3461</v>
      </c>
      <c r="R114" s="28" t="s">
        <v>3462</v>
      </c>
      <c r="S114" s="28" t="s">
        <v>3463</v>
      </c>
      <c r="T114" s="28" t="s">
        <v>3464</v>
      </c>
      <c r="U114" s="28">
        <v>1</v>
      </c>
      <c r="V114" s="28" t="s">
        <v>3465</v>
      </c>
      <c r="W114" s="35">
        <v>44743</v>
      </c>
      <c r="X114" s="35">
        <v>44865</v>
      </c>
      <c r="Y114" s="42"/>
      <c r="Z114" s="42" t="s">
        <v>1743</v>
      </c>
      <c r="AA114" s="38"/>
      <c r="AB114" s="38"/>
      <c r="AC114" s="28" t="s">
        <v>2943</v>
      </c>
      <c r="AD114" s="28" t="s">
        <v>3466</v>
      </c>
      <c r="AE114" s="25">
        <v>100</v>
      </c>
      <c r="AF114" s="25">
        <v>100</v>
      </c>
      <c r="AG114" s="26" t="s">
        <v>43</v>
      </c>
      <c r="AH114" s="30">
        <v>44841</v>
      </c>
      <c r="AI114" s="28" t="s">
        <v>3084</v>
      </c>
      <c r="AJ114" s="29" t="s">
        <v>3467</v>
      </c>
    </row>
    <row r="115" spans="1:36" ht="91.5" customHeight="1">
      <c r="A115" s="35">
        <v>44740</v>
      </c>
      <c r="B115" s="28" t="s">
        <v>26</v>
      </c>
      <c r="C115" s="28" t="s">
        <v>27</v>
      </c>
      <c r="D115" s="28" t="s">
        <v>28</v>
      </c>
      <c r="E115" s="28">
        <v>2022</v>
      </c>
      <c r="F115" s="28">
        <v>97</v>
      </c>
      <c r="G115" s="28" t="s">
        <v>3058</v>
      </c>
      <c r="H115" s="28">
        <v>1</v>
      </c>
      <c r="I115" s="28" t="s">
        <v>30</v>
      </c>
      <c r="J115" s="28" t="s">
        <v>67</v>
      </c>
      <c r="K115" s="28" t="s">
        <v>1286</v>
      </c>
      <c r="L115" s="28" t="s">
        <v>3039</v>
      </c>
      <c r="M115" s="28" t="s">
        <v>3468</v>
      </c>
      <c r="N115" s="28" t="s">
        <v>2812</v>
      </c>
      <c r="O115" s="28"/>
      <c r="P115" s="28"/>
      <c r="Q115" s="28" t="s">
        <v>3469</v>
      </c>
      <c r="R115" s="28" t="s">
        <v>3470</v>
      </c>
      <c r="S115" s="28" t="s">
        <v>3471</v>
      </c>
      <c r="T115" s="28" t="s">
        <v>3472</v>
      </c>
      <c r="U115" s="28">
        <v>1</v>
      </c>
      <c r="V115" s="28" t="s">
        <v>3473</v>
      </c>
      <c r="W115" s="35">
        <v>44743</v>
      </c>
      <c r="X115" s="35">
        <v>44985</v>
      </c>
      <c r="Y115" s="42"/>
      <c r="Z115" s="42" t="s">
        <v>1743</v>
      </c>
      <c r="AA115" s="38"/>
      <c r="AB115" s="38"/>
      <c r="AC115" s="28" t="s">
        <v>2943</v>
      </c>
      <c r="AD115" s="28" t="s">
        <v>3474</v>
      </c>
      <c r="AE115" s="25">
        <v>100</v>
      </c>
      <c r="AF115" s="25">
        <v>100</v>
      </c>
      <c r="AG115" s="26" t="s">
        <v>43</v>
      </c>
      <c r="AH115" s="30">
        <v>44932</v>
      </c>
      <c r="AI115" s="28" t="s">
        <v>3084</v>
      </c>
      <c r="AJ115" s="29" t="s">
        <v>3475</v>
      </c>
    </row>
    <row r="116" spans="1:36" ht="91.5" hidden="1" customHeight="1">
      <c r="A116" s="35">
        <v>44740</v>
      </c>
      <c r="B116" s="28" t="s">
        <v>26</v>
      </c>
      <c r="C116" s="28" t="s">
        <v>27</v>
      </c>
      <c r="D116" s="28" t="s">
        <v>28</v>
      </c>
      <c r="E116" s="28">
        <v>2022</v>
      </c>
      <c r="F116" s="28">
        <v>97</v>
      </c>
      <c r="G116" s="28" t="s">
        <v>3058</v>
      </c>
      <c r="H116" s="28">
        <v>2</v>
      </c>
      <c r="I116" s="28" t="s">
        <v>30</v>
      </c>
      <c r="J116" s="28" t="s">
        <v>67</v>
      </c>
      <c r="K116" s="28" t="s">
        <v>1286</v>
      </c>
      <c r="L116" s="28" t="s">
        <v>3039</v>
      </c>
      <c r="M116" s="28" t="s">
        <v>3468</v>
      </c>
      <c r="N116" s="28" t="s">
        <v>2812</v>
      </c>
      <c r="O116" s="28"/>
      <c r="P116" s="28"/>
      <c r="Q116" s="28" t="s">
        <v>3469</v>
      </c>
      <c r="R116" s="28" t="s">
        <v>3476</v>
      </c>
      <c r="S116" s="28" t="s">
        <v>3477</v>
      </c>
      <c r="T116" s="28" t="s">
        <v>3478</v>
      </c>
      <c r="U116" s="28">
        <v>1</v>
      </c>
      <c r="V116" s="28" t="s">
        <v>3408</v>
      </c>
      <c r="W116" s="35">
        <v>44743</v>
      </c>
      <c r="X116" s="35">
        <v>44773</v>
      </c>
      <c r="Y116" s="42"/>
      <c r="Z116" s="42" t="s">
        <v>1743</v>
      </c>
      <c r="AA116" s="38"/>
      <c r="AB116" s="38"/>
      <c r="AC116" s="28" t="s">
        <v>2943</v>
      </c>
      <c r="AD116" s="28" t="s">
        <v>3408</v>
      </c>
      <c r="AE116" s="25">
        <v>100</v>
      </c>
      <c r="AF116" s="25">
        <v>100</v>
      </c>
      <c r="AG116" s="26" t="s">
        <v>43</v>
      </c>
      <c r="AH116" s="30">
        <v>44778</v>
      </c>
      <c r="AI116" s="28" t="s">
        <v>3084</v>
      </c>
      <c r="AJ116" s="29" t="s">
        <v>3479</v>
      </c>
    </row>
    <row r="117" spans="1:36" ht="91.5" customHeight="1">
      <c r="A117" s="35">
        <v>44740</v>
      </c>
      <c r="B117" s="28" t="s">
        <v>26</v>
      </c>
      <c r="C117" s="28" t="s">
        <v>27</v>
      </c>
      <c r="D117" s="28" t="s">
        <v>28</v>
      </c>
      <c r="E117" s="28">
        <v>2022</v>
      </c>
      <c r="F117" s="28">
        <v>97</v>
      </c>
      <c r="G117" s="28" t="s">
        <v>3078</v>
      </c>
      <c r="H117" s="28">
        <v>1</v>
      </c>
      <c r="I117" s="28" t="s">
        <v>30</v>
      </c>
      <c r="J117" s="28" t="s">
        <v>67</v>
      </c>
      <c r="K117" s="28" t="s">
        <v>1286</v>
      </c>
      <c r="L117" s="28" t="s">
        <v>3039</v>
      </c>
      <c r="M117" s="28" t="s">
        <v>3480</v>
      </c>
      <c r="N117" s="28" t="s">
        <v>2812</v>
      </c>
      <c r="O117" s="28"/>
      <c r="P117" s="28"/>
      <c r="Q117" s="28" t="s">
        <v>3481</v>
      </c>
      <c r="R117" s="28" t="s">
        <v>3482</v>
      </c>
      <c r="S117" s="28" t="s">
        <v>3483</v>
      </c>
      <c r="T117" s="28" t="s">
        <v>3402</v>
      </c>
      <c r="U117" s="28">
        <v>1</v>
      </c>
      <c r="V117" s="28" t="s">
        <v>3408</v>
      </c>
      <c r="W117" s="35">
        <v>44743</v>
      </c>
      <c r="X117" s="35">
        <v>44985</v>
      </c>
      <c r="Y117" s="42"/>
      <c r="Z117" s="42" t="s">
        <v>1743</v>
      </c>
      <c r="AA117" s="38"/>
      <c r="AB117" s="38"/>
      <c r="AC117" s="28" t="s">
        <v>2943</v>
      </c>
      <c r="AD117" s="28" t="s">
        <v>3408</v>
      </c>
      <c r="AE117" s="25">
        <v>100</v>
      </c>
      <c r="AF117" s="25">
        <v>100</v>
      </c>
      <c r="AG117" s="26" t="s">
        <v>43</v>
      </c>
      <c r="AH117" s="30">
        <v>44992</v>
      </c>
      <c r="AI117" s="28" t="s">
        <v>3084</v>
      </c>
      <c r="AJ117" s="29" t="s">
        <v>3484</v>
      </c>
    </row>
    <row r="118" spans="1:36" ht="91.5" customHeight="1">
      <c r="A118" s="35">
        <v>44740</v>
      </c>
      <c r="B118" s="28" t="s">
        <v>26</v>
      </c>
      <c r="C118" s="28" t="s">
        <v>27</v>
      </c>
      <c r="D118" s="28" t="s">
        <v>28</v>
      </c>
      <c r="E118" s="28">
        <v>2022</v>
      </c>
      <c r="F118" s="28">
        <v>97</v>
      </c>
      <c r="G118" s="28" t="s">
        <v>3086</v>
      </c>
      <c r="H118" s="28">
        <v>1</v>
      </c>
      <c r="I118" s="28" t="s">
        <v>30</v>
      </c>
      <c r="J118" s="28" t="s">
        <v>67</v>
      </c>
      <c r="K118" s="28" t="s">
        <v>1286</v>
      </c>
      <c r="L118" s="28" t="s">
        <v>3039</v>
      </c>
      <c r="M118" s="28" t="s">
        <v>3485</v>
      </c>
      <c r="N118" s="28" t="s">
        <v>2812</v>
      </c>
      <c r="O118" s="28"/>
      <c r="P118" s="28"/>
      <c r="Q118" s="28" t="s">
        <v>3486</v>
      </c>
      <c r="R118" s="28" t="s">
        <v>3487</v>
      </c>
      <c r="S118" s="28" t="s">
        <v>3488</v>
      </c>
      <c r="T118" s="28" t="s">
        <v>3489</v>
      </c>
      <c r="U118" s="28">
        <v>1</v>
      </c>
      <c r="V118" s="28" t="s">
        <v>3408</v>
      </c>
      <c r="W118" s="35">
        <v>44743</v>
      </c>
      <c r="X118" s="35">
        <v>44985</v>
      </c>
      <c r="Y118" s="42"/>
      <c r="Z118" s="42" t="s">
        <v>1743</v>
      </c>
      <c r="AA118" s="38"/>
      <c r="AB118" s="38"/>
      <c r="AC118" s="28" t="s">
        <v>2943</v>
      </c>
      <c r="AD118" s="28" t="s">
        <v>3408</v>
      </c>
      <c r="AE118" s="25">
        <v>100</v>
      </c>
      <c r="AF118" s="25">
        <v>100</v>
      </c>
      <c r="AG118" s="26" t="s">
        <v>43</v>
      </c>
      <c r="AH118" s="30">
        <v>44992</v>
      </c>
      <c r="AI118" s="28" t="s">
        <v>3084</v>
      </c>
      <c r="AJ118" s="29" t="s">
        <v>3490</v>
      </c>
    </row>
    <row r="119" spans="1:36" ht="91.5" hidden="1" customHeight="1">
      <c r="A119" s="35">
        <v>44740</v>
      </c>
      <c r="B119" s="28" t="s">
        <v>26</v>
      </c>
      <c r="C119" s="28" t="s">
        <v>27</v>
      </c>
      <c r="D119" s="28" t="s">
        <v>28</v>
      </c>
      <c r="E119" s="28">
        <v>2022</v>
      </c>
      <c r="F119" s="28">
        <v>97</v>
      </c>
      <c r="G119" s="28" t="s">
        <v>3086</v>
      </c>
      <c r="H119" s="28">
        <v>2</v>
      </c>
      <c r="I119" s="28" t="s">
        <v>30</v>
      </c>
      <c r="J119" s="28" t="s">
        <v>67</v>
      </c>
      <c r="K119" s="28" t="s">
        <v>1286</v>
      </c>
      <c r="L119" s="28" t="s">
        <v>3039</v>
      </c>
      <c r="M119" s="28" t="s">
        <v>3485</v>
      </c>
      <c r="N119" s="28" t="s">
        <v>2812</v>
      </c>
      <c r="O119" s="28"/>
      <c r="P119" s="28"/>
      <c r="Q119" s="28" t="s">
        <v>3491</v>
      </c>
      <c r="R119" s="28" t="s">
        <v>3492</v>
      </c>
      <c r="S119" s="28" t="s">
        <v>3493</v>
      </c>
      <c r="T119" s="28" t="s">
        <v>3494</v>
      </c>
      <c r="U119" s="28">
        <v>1</v>
      </c>
      <c r="V119" s="28" t="s">
        <v>3408</v>
      </c>
      <c r="W119" s="35">
        <v>44743</v>
      </c>
      <c r="X119" s="35">
        <v>44926</v>
      </c>
      <c r="Y119" s="42"/>
      <c r="Z119" s="42" t="s">
        <v>1743</v>
      </c>
      <c r="AA119" s="38"/>
      <c r="AB119" s="38"/>
      <c r="AC119" s="28" t="s">
        <v>2943</v>
      </c>
      <c r="AD119" s="28" t="s">
        <v>3408</v>
      </c>
      <c r="AE119" s="25">
        <v>100</v>
      </c>
      <c r="AF119" s="25">
        <v>100</v>
      </c>
      <c r="AG119" s="26" t="s">
        <v>43</v>
      </c>
      <c r="AH119" s="30">
        <v>44841</v>
      </c>
      <c r="AI119" s="28" t="s">
        <v>3084</v>
      </c>
      <c r="AJ119" s="29" t="s">
        <v>3495</v>
      </c>
    </row>
    <row r="120" spans="1:36" ht="91.5" hidden="1" customHeight="1">
      <c r="A120" s="35">
        <v>44740</v>
      </c>
      <c r="B120" s="28" t="s">
        <v>26</v>
      </c>
      <c r="C120" s="28" t="s">
        <v>27</v>
      </c>
      <c r="D120" s="28" t="s">
        <v>28</v>
      </c>
      <c r="E120" s="28">
        <v>2022</v>
      </c>
      <c r="F120" s="28">
        <v>97</v>
      </c>
      <c r="G120" s="28" t="s">
        <v>3496</v>
      </c>
      <c r="H120" s="28">
        <v>1</v>
      </c>
      <c r="I120" s="28" t="s">
        <v>30</v>
      </c>
      <c r="J120" s="28" t="s">
        <v>67</v>
      </c>
      <c r="K120" s="28" t="s">
        <v>1286</v>
      </c>
      <c r="L120" s="28" t="s">
        <v>926</v>
      </c>
      <c r="M120" s="28" t="s">
        <v>3497</v>
      </c>
      <c r="N120" s="28" t="s">
        <v>2812</v>
      </c>
      <c r="O120" s="28"/>
      <c r="P120" s="28"/>
      <c r="Q120" s="28" t="s">
        <v>3498</v>
      </c>
      <c r="R120" s="28" t="s">
        <v>3499</v>
      </c>
      <c r="S120" s="28" t="s">
        <v>3500</v>
      </c>
      <c r="T120" s="28" t="s">
        <v>3501</v>
      </c>
      <c r="U120" s="28">
        <v>1</v>
      </c>
      <c r="V120" s="28" t="s">
        <v>3502</v>
      </c>
      <c r="W120" s="35">
        <v>44743</v>
      </c>
      <c r="X120" s="35">
        <v>44926</v>
      </c>
      <c r="Y120" s="42"/>
      <c r="Z120" s="42" t="s">
        <v>1743</v>
      </c>
      <c r="AA120" s="38"/>
      <c r="AB120" s="38"/>
      <c r="AC120" s="28" t="s">
        <v>2943</v>
      </c>
      <c r="AD120" s="28" t="s">
        <v>3502</v>
      </c>
      <c r="AE120" s="25">
        <v>100</v>
      </c>
      <c r="AF120" s="25">
        <v>100</v>
      </c>
      <c r="AG120" s="26" t="s">
        <v>43</v>
      </c>
      <c r="AH120" s="30">
        <v>44932</v>
      </c>
      <c r="AI120" s="28" t="s">
        <v>3424</v>
      </c>
      <c r="AJ120" s="29" t="s">
        <v>3503</v>
      </c>
    </row>
    <row r="121" spans="1:36" ht="91.5" customHeight="1">
      <c r="A121" s="35">
        <v>44740</v>
      </c>
      <c r="B121" s="28" t="s">
        <v>26</v>
      </c>
      <c r="C121" s="28" t="s">
        <v>27</v>
      </c>
      <c r="D121" s="28" t="s">
        <v>28</v>
      </c>
      <c r="E121" s="28">
        <v>2022</v>
      </c>
      <c r="F121" s="28">
        <v>97</v>
      </c>
      <c r="G121" s="28" t="s">
        <v>3504</v>
      </c>
      <c r="H121" s="28">
        <v>1</v>
      </c>
      <c r="I121" s="28" t="s">
        <v>30</v>
      </c>
      <c r="J121" s="28" t="s">
        <v>67</v>
      </c>
      <c r="K121" s="28" t="s">
        <v>1286</v>
      </c>
      <c r="L121" s="28" t="s">
        <v>926</v>
      </c>
      <c r="M121" s="28" t="s">
        <v>3505</v>
      </c>
      <c r="N121" s="28" t="s">
        <v>2812</v>
      </c>
      <c r="O121" s="28"/>
      <c r="P121" s="28"/>
      <c r="Q121" s="28" t="s">
        <v>3506</v>
      </c>
      <c r="R121" s="28" t="s">
        <v>3507</v>
      </c>
      <c r="S121" s="28" t="s">
        <v>3508</v>
      </c>
      <c r="T121" s="28" t="s">
        <v>3509</v>
      </c>
      <c r="U121" s="28">
        <v>1</v>
      </c>
      <c r="V121" s="28" t="s">
        <v>3408</v>
      </c>
      <c r="W121" s="35">
        <v>44743</v>
      </c>
      <c r="X121" s="35">
        <v>45077</v>
      </c>
      <c r="Y121" s="42"/>
      <c r="Z121" s="42" t="s">
        <v>1743</v>
      </c>
      <c r="AA121" s="38"/>
      <c r="AB121" s="38"/>
      <c r="AC121" s="28" t="s">
        <v>2943</v>
      </c>
      <c r="AD121" s="28" t="s">
        <v>3408</v>
      </c>
      <c r="AE121" s="25">
        <v>100</v>
      </c>
      <c r="AF121" s="25">
        <v>100</v>
      </c>
      <c r="AG121" s="26" t="s">
        <v>43</v>
      </c>
      <c r="AH121" s="30">
        <v>44992</v>
      </c>
      <c r="AI121" s="28" t="s">
        <v>3084</v>
      </c>
      <c r="AJ121" s="29" t="s">
        <v>3510</v>
      </c>
    </row>
    <row r="122" spans="1:36" ht="91.5" hidden="1" customHeight="1">
      <c r="A122" s="35">
        <v>44837</v>
      </c>
      <c r="B122" s="28" t="s">
        <v>26</v>
      </c>
      <c r="C122" s="28" t="s">
        <v>27</v>
      </c>
      <c r="D122" s="28">
        <v>113</v>
      </c>
      <c r="E122" s="28">
        <v>2022</v>
      </c>
      <c r="F122" s="28">
        <v>100</v>
      </c>
      <c r="G122" s="28" t="s">
        <v>2246</v>
      </c>
      <c r="H122" s="28">
        <v>1</v>
      </c>
      <c r="I122" s="28" t="s">
        <v>30</v>
      </c>
      <c r="J122" s="28" t="s">
        <v>3511</v>
      </c>
      <c r="K122" s="28" t="s">
        <v>32</v>
      </c>
      <c r="L122" s="28" t="s">
        <v>3248</v>
      </c>
      <c r="M122" s="28" t="s">
        <v>3512</v>
      </c>
      <c r="N122" s="28" t="s">
        <v>2812</v>
      </c>
      <c r="O122" s="28" t="s">
        <v>2812</v>
      </c>
      <c r="P122" s="28" t="s">
        <v>2812</v>
      </c>
      <c r="Q122" s="28" t="s">
        <v>3513</v>
      </c>
      <c r="R122" s="28" t="s">
        <v>3514</v>
      </c>
      <c r="S122" s="28" t="s">
        <v>3348</v>
      </c>
      <c r="T122" s="28" t="s">
        <v>3349</v>
      </c>
      <c r="U122" s="28">
        <v>1</v>
      </c>
      <c r="V122" s="28" t="s">
        <v>3345</v>
      </c>
      <c r="W122" s="35">
        <v>44826</v>
      </c>
      <c r="X122" s="35">
        <v>44925</v>
      </c>
      <c r="Y122" s="42"/>
      <c r="Z122" s="42" t="s">
        <v>1743</v>
      </c>
      <c r="AA122" s="38"/>
      <c r="AB122" s="38"/>
      <c r="AC122" s="28" t="s">
        <v>3076</v>
      </c>
      <c r="AD122" s="28" t="s">
        <v>1902</v>
      </c>
      <c r="AE122" s="25">
        <v>100</v>
      </c>
      <c r="AF122" s="25">
        <v>100</v>
      </c>
      <c r="AG122" s="26" t="s">
        <v>43</v>
      </c>
      <c r="AH122" s="30">
        <v>44937</v>
      </c>
      <c r="AI122" s="28" t="s">
        <v>3283</v>
      </c>
      <c r="AJ122" s="29" t="s">
        <v>3515</v>
      </c>
    </row>
    <row r="123" spans="1:36" ht="91.5" customHeight="1">
      <c r="A123" s="35">
        <v>44837</v>
      </c>
      <c r="B123" s="28" t="s">
        <v>26</v>
      </c>
      <c r="C123" s="28" t="s">
        <v>27</v>
      </c>
      <c r="D123" s="28">
        <v>113</v>
      </c>
      <c r="E123" s="28">
        <v>2022</v>
      </c>
      <c r="F123" s="28">
        <v>100</v>
      </c>
      <c r="G123" s="28" t="s">
        <v>2246</v>
      </c>
      <c r="H123" s="28">
        <v>2</v>
      </c>
      <c r="I123" s="28" t="s">
        <v>30</v>
      </c>
      <c r="J123" s="28" t="s">
        <v>3511</v>
      </c>
      <c r="K123" s="28" t="s">
        <v>3516</v>
      </c>
      <c r="L123" s="28" t="s">
        <v>3248</v>
      </c>
      <c r="M123" s="28" t="s">
        <v>3512</v>
      </c>
      <c r="N123" s="28" t="s">
        <v>2812</v>
      </c>
      <c r="O123" s="28" t="s">
        <v>2812</v>
      </c>
      <c r="P123" s="28" t="s">
        <v>2812</v>
      </c>
      <c r="Q123" s="28" t="s">
        <v>3517</v>
      </c>
      <c r="R123" s="28" t="s">
        <v>3518</v>
      </c>
      <c r="S123" s="28" t="s">
        <v>3519</v>
      </c>
      <c r="T123" s="28" t="s">
        <v>3520</v>
      </c>
      <c r="U123" s="28">
        <v>6</v>
      </c>
      <c r="V123" s="28" t="s">
        <v>3345</v>
      </c>
      <c r="W123" s="35">
        <v>44826</v>
      </c>
      <c r="X123" s="35">
        <v>45046</v>
      </c>
      <c r="Y123" s="28"/>
      <c r="Z123" s="42" t="s">
        <v>1743</v>
      </c>
      <c r="AA123" s="38"/>
      <c r="AB123" s="38"/>
      <c r="AC123" s="28" t="s">
        <v>3076</v>
      </c>
      <c r="AD123" s="28" t="s">
        <v>1902</v>
      </c>
      <c r="AE123" s="25">
        <v>0</v>
      </c>
      <c r="AF123" s="25">
        <v>0</v>
      </c>
      <c r="AG123" s="26" t="s">
        <v>43</v>
      </c>
      <c r="AH123" s="30">
        <v>45061</v>
      </c>
      <c r="AI123" s="28" t="s">
        <v>3283</v>
      </c>
      <c r="AJ123" s="43" t="s">
        <v>3521</v>
      </c>
    </row>
    <row r="124" spans="1:36" ht="91.5" customHeight="1">
      <c r="A124" s="35">
        <v>44837</v>
      </c>
      <c r="B124" s="28" t="s">
        <v>26</v>
      </c>
      <c r="C124" s="28" t="s">
        <v>27</v>
      </c>
      <c r="D124" s="28">
        <v>113</v>
      </c>
      <c r="E124" s="28">
        <v>2022</v>
      </c>
      <c r="F124" s="28">
        <v>100</v>
      </c>
      <c r="G124" s="28" t="s">
        <v>2246</v>
      </c>
      <c r="H124" s="28">
        <v>3</v>
      </c>
      <c r="I124" s="28" t="s">
        <v>30</v>
      </c>
      <c r="J124" s="28" t="s">
        <v>3511</v>
      </c>
      <c r="K124" s="28" t="s">
        <v>32</v>
      </c>
      <c r="L124" s="28" t="s">
        <v>3248</v>
      </c>
      <c r="M124" s="28" t="s">
        <v>3512</v>
      </c>
      <c r="N124" s="28" t="s">
        <v>2812</v>
      </c>
      <c r="O124" s="28" t="s">
        <v>2812</v>
      </c>
      <c r="P124" s="28" t="s">
        <v>2812</v>
      </c>
      <c r="Q124" s="28" t="s">
        <v>3517</v>
      </c>
      <c r="R124" s="28" t="s">
        <v>3522</v>
      </c>
      <c r="S124" s="28" t="s">
        <v>3523</v>
      </c>
      <c r="T124" s="28" t="s">
        <v>3524</v>
      </c>
      <c r="U124" s="28">
        <v>1</v>
      </c>
      <c r="V124" s="28" t="s">
        <v>3345</v>
      </c>
      <c r="W124" s="35">
        <v>44826</v>
      </c>
      <c r="X124" s="35">
        <v>45046</v>
      </c>
      <c r="Y124" s="28"/>
      <c r="Z124" s="42" t="s">
        <v>1743</v>
      </c>
      <c r="AA124" s="38"/>
      <c r="AB124" s="38"/>
      <c r="AC124" s="28" t="s">
        <v>3076</v>
      </c>
      <c r="AD124" s="28" t="s">
        <v>1902</v>
      </c>
      <c r="AE124" s="25">
        <v>100</v>
      </c>
      <c r="AF124" s="25">
        <v>100</v>
      </c>
      <c r="AG124" s="26" t="s">
        <v>43</v>
      </c>
      <c r="AH124" s="30">
        <v>44910</v>
      </c>
      <c r="AI124" s="28" t="s">
        <v>3283</v>
      </c>
      <c r="AJ124" s="29" t="s">
        <v>3525</v>
      </c>
    </row>
    <row r="125" spans="1:36" ht="91.5" customHeight="1">
      <c r="A125" s="35">
        <v>44837</v>
      </c>
      <c r="B125" s="28" t="s">
        <v>26</v>
      </c>
      <c r="C125" s="28" t="s">
        <v>27</v>
      </c>
      <c r="D125" s="28">
        <v>113</v>
      </c>
      <c r="E125" s="28">
        <v>2022</v>
      </c>
      <c r="F125" s="28">
        <v>100</v>
      </c>
      <c r="G125" s="28" t="s">
        <v>2246</v>
      </c>
      <c r="H125" s="28">
        <v>4</v>
      </c>
      <c r="I125" s="28" t="s">
        <v>30</v>
      </c>
      <c r="J125" s="28" t="s">
        <v>3511</v>
      </c>
      <c r="K125" s="28" t="s">
        <v>32</v>
      </c>
      <c r="L125" s="28" t="s">
        <v>3248</v>
      </c>
      <c r="M125" s="28" t="s">
        <v>3512</v>
      </c>
      <c r="N125" s="28" t="s">
        <v>2812</v>
      </c>
      <c r="O125" s="28" t="s">
        <v>2812</v>
      </c>
      <c r="P125" s="28" t="s">
        <v>2812</v>
      </c>
      <c r="Q125" s="28" t="s">
        <v>3517</v>
      </c>
      <c r="R125" s="28" t="s">
        <v>3526</v>
      </c>
      <c r="S125" s="28" t="s">
        <v>3527</v>
      </c>
      <c r="T125" s="28" t="s">
        <v>3528</v>
      </c>
      <c r="U125" s="28">
        <v>6</v>
      </c>
      <c r="V125" s="28" t="s">
        <v>3345</v>
      </c>
      <c r="W125" s="35">
        <v>44826</v>
      </c>
      <c r="X125" s="35">
        <v>45046</v>
      </c>
      <c r="Y125" s="28"/>
      <c r="Z125" s="42" t="s">
        <v>1743</v>
      </c>
      <c r="AA125" s="38"/>
      <c r="AB125" s="38"/>
      <c r="AC125" s="28" t="s">
        <v>3076</v>
      </c>
      <c r="AD125" s="28" t="s">
        <v>1902</v>
      </c>
      <c r="AE125" s="25">
        <v>0</v>
      </c>
      <c r="AF125" s="25">
        <v>0</v>
      </c>
      <c r="AG125" s="26" t="s">
        <v>43</v>
      </c>
      <c r="AH125" s="30">
        <v>45061</v>
      </c>
      <c r="AI125" s="28" t="s">
        <v>3283</v>
      </c>
      <c r="AJ125" s="43" t="s">
        <v>3529</v>
      </c>
    </row>
    <row r="126" spans="1:36" ht="91.5" customHeight="1">
      <c r="A126" s="35">
        <v>45017</v>
      </c>
      <c r="B126" s="28" t="s">
        <v>26</v>
      </c>
      <c r="C126" s="28" t="s">
        <v>27</v>
      </c>
      <c r="D126" s="28">
        <v>113</v>
      </c>
      <c r="E126" s="28">
        <v>2022</v>
      </c>
      <c r="F126" s="28">
        <v>106</v>
      </c>
      <c r="G126" s="28" t="s">
        <v>3530</v>
      </c>
      <c r="H126" s="28">
        <v>1</v>
      </c>
      <c r="I126" s="28" t="s">
        <v>30</v>
      </c>
      <c r="J126" s="28" t="s">
        <v>3531</v>
      </c>
      <c r="K126" s="28" t="s">
        <v>32</v>
      </c>
      <c r="L126" s="28" t="s">
        <v>424</v>
      </c>
      <c r="M126" s="28" t="s">
        <v>3532</v>
      </c>
      <c r="N126" s="28" t="s">
        <v>2812</v>
      </c>
      <c r="O126" s="28" t="s">
        <v>2812</v>
      </c>
      <c r="P126" s="28"/>
      <c r="Q126" s="28" t="s">
        <v>3533</v>
      </c>
      <c r="R126" s="28" t="s">
        <v>3534</v>
      </c>
      <c r="S126" s="28" t="s">
        <v>3535</v>
      </c>
      <c r="T126" s="28" t="s">
        <v>3535</v>
      </c>
      <c r="U126" s="28">
        <v>1</v>
      </c>
      <c r="V126" s="28" t="s">
        <v>3536</v>
      </c>
      <c r="W126" s="35">
        <v>44918</v>
      </c>
      <c r="X126" s="35">
        <v>45046</v>
      </c>
      <c r="Y126" s="28"/>
      <c r="Z126" s="42" t="s">
        <v>1743</v>
      </c>
      <c r="AA126" s="38"/>
      <c r="AB126" s="38"/>
      <c r="AC126" s="28" t="s">
        <v>3076</v>
      </c>
      <c r="AD126" s="28" t="s">
        <v>2168</v>
      </c>
      <c r="AE126" s="25">
        <v>0</v>
      </c>
      <c r="AF126" s="25">
        <v>0</v>
      </c>
      <c r="AG126" s="26" t="s">
        <v>43</v>
      </c>
      <c r="AH126" s="30">
        <v>45061</v>
      </c>
      <c r="AI126" s="28" t="s">
        <v>3283</v>
      </c>
      <c r="AJ126" s="44" t="s">
        <v>3537</v>
      </c>
    </row>
    <row r="127" spans="1:36" ht="91.5" customHeight="1">
      <c r="A127" s="35">
        <v>45017</v>
      </c>
      <c r="B127" s="28" t="s">
        <v>26</v>
      </c>
      <c r="C127" s="28" t="s">
        <v>27</v>
      </c>
      <c r="D127" s="28">
        <v>113</v>
      </c>
      <c r="E127" s="28">
        <v>2022</v>
      </c>
      <c r="F127" s="28">
        <v>106</v>
      </c>
      <c r="G127" s="28" t="s">
        <v>2519</v>
      </c>
      <c r="H127" s="28">
        <v>2</v>
      </c>
      <c r="I127" s="28" t="s">
        <v>30</v>
      </c>
      <c r="J127" s="28" t="s">
        <v>3531</v>
      </c>
      <c r="K127" s="28" t="s">
        <v>32</v>
      </c>
      <c r="L127" s="28" t="s">
        <v>424</v>
      </c>
      <c r="M127" s="28" t="s">
        <v>3532</v>
      </c>
      <c r="N127" s="28" t="s">
        <v>2812</v>
      </c>
      <c r="O127" s="28" t="s">
        <v>2812</v>
      </c>
      <c r="P127" s="28"/>
      <c r="Q127" s="28" t="s">
        <v>3533</v>
      </c>
      <c r="R127" s="28" t="s">
        <v>3538</v>
      </c>
      <c r="S127" s="28" t="s">
        <v>3539</v>
      </c>
      <c r="T127" s="28" t="s">
        <v>3539</v>
      </c>
      <c r="U127" s="28">
        <v>1</v>
      </c>
      <c r="V127" s="28" t="s">
        <v>3536</v>
      </c>
      <c r="W127" s="35">
        <v>44918</v>
      </c>
      <c r="X127" s="35">
        <v>45046</v>
      </c>
      <c r="Y127" s="28"/>
      <c r="Z127" s="42" t="s">
        <v>1743</v>
      </c>
      <c r="AA127" s="38"/>
      <c r="AB127" s="38"/>
      <c r="AC127" s="28" t="s">
        <v>3076</v>
      </c>
      <c r="AD127" s="28" t="s">
        <v>2168</v>
      </c>
      <c r="AE127" s="25">
        <v>0</v>
      </c>
      <c r="AF127" s="25">
        <v>0</v>
      </c>
      <c r="AG127" s="26" t="s">
        <v>43</v>
      </c>
      <c r="AH127" s="30">
        <v>45061</v>
      </c>
      <c r="AI127" s="28" t="s">
        <v>3283</v>
      </c>
      <c r="AJ127" s="43" t="s">
        <v>3540</v>
      </c>
    </row>
    <row r="128" spans="1:36" ht="91.5" customHeight="1">
      <c r="A128" s="35">
        <v>45017</v>
      </c>
      <c r="B128" s="28" t="s">
        <v>26</v>
      </c>
      <c r="C128" s="28" t="s">
        <v>27</v>
      </c>
      <c r="D128" s="28">
        <v>113</v>
      </c>
      <c r="E128" s="28">
        <v>2022</v>
      </c>
      <c r="F128" s="28">
        <v>106</v>
      </c>
      <c r="G128" s="28" t="s">
        <v>3100</v>
      </c>
      <c r="H128" s="28">
        <v>1</v>
      </c>
      <c r="I128" s="28" t="s">
        <v>30</v>
      </c>
      <c r="J128" s="28" t="s">
        <v>3531</v>
      </c>
      <c r="K128" s="28" t="s">
        <v>32</v>
      </c>
      <c r="L128" s="28" t="s">
        <v>424</v>
      </c>
      <c r="M128" s="28" t="s">
        <v>3541</v>
      </c>
      <c r="N128" s="28" t="s">
        <v>2812</v>
      </c>
      <c r="O128" s="28" t="s">
        <v>2812</v>
      </c>
      <c r="P128" s="28"/>
      <c r="Q128" s="28" t="s">
        <v>3542</v>
      </c>
      <c r="R128" s="28" t="s">
        <v>3543</v>
      </c>
      <c r="S128" s="28" t="s">
        <v>3544</v>
      </c>
      <c r="T128" s="28" t="s">
        <v>3544</v>
      </c>
      <c r="U128" s="28">
        <v>1</v>
      </c>
      <c r="V128" s="28" t="s">
        <v>3545</v>
      </c>
      <c r="W128" s="35">
        <v>44918</v>
      </c>
      <c r="X128" s="35">
        <v>45046</v>
      </c>
      <c r="Y128" s="28"/>
      <c r="Z128" s="42" t="s">
        <v>1743</v>
      </c>
      <c r="AA128" s="38"/>
      <c r="AB128" s="38"/>
      <c r="AC128" s="28" t="s">
        <v>2005</v>
      </c>
      <c r="AD128" s="28" t="s">
        <v>3306</v>
      </c>
      <c r="AE128" s="25">
        <v>100</v>
      </c>
      <c r="AF128" s="25">
        <v>100</v>
      </c>
      <c r="AG128" s="26" t="s">
        <v>43</v>
      </c>
      <c r="AH128" s="30">
        <v>45051</v>
      </c>
      <c r="AI128" s="28" t="s">
        <v>3019</v>
      </c>
      <c r="AJ128" s="43" t="s">
        <v>3546</v>
      </c>
    </row>
    <row r="129" spans="1:36" ht="91.5" customHeight="1">
      <c r="A129" s="35">
        <v>45017</v>
      </c>
      <c r="B129" s="28" t="s">
        <v>26</v>
      </c>
      <c r="C129" s="28" t="s">
        <v>27</v>
      </c>
      <c r="D129" s="28">
        <v>113</v>
      </c>
      <c r="E129" s="28">
        <v>2022</v>
      </c>
      <c r="F129" s="28">
        <v>106</v>
      </c>
      <c r="G129" s="28" t="s">
        <v>3100</v>
      </c>
      <c r="H129" s="28">
        <v>2</v>
      </c>
      <c r="I129" s="28" t="s">
        <v>30</v>
      </c>
      <c r="J129" s="28" t="s">
        <v>3531</v>
      </c>
      <c r="K129" s="28" t="s">
        <v>32</v>
      </c>
      <c r="L129" s="28" t="s">
        <v>424</v>
      </c>
      <c r="M129" s="28" t="s">
        <v>3541</v>
      </c>
      <c r="N129" s="28" t="s">
        <v>2812</v>
      </c>
      <c r="O129" s="28" t="s">
        <v>2812</v>
      </c>
      <c r="P129" s="28"/>
      <c r="Q129" s="28" t="s">
        <v>3542</v>
      </c>
      <c r="R129" s="28" t="s">
        <v>3547</v>
      </c>
      <c r="S129" s="28" t="s">
        <v>3548</v>
      </c>
      <c r="T129" s="28" t="s">
        <v>3548</v>
      </c>
      <c r="U129" s="28">
        <v>1</v>
      </c>
      <c r="V129" s="28" t="s">
        <v>3545</v>
      </c>
      <c r="W129" s="35">
        <v>44918</v>
      </c>
      <c r="X129" s="35">
        <v>45107</v>
      </c>
      <c r="Y129" s="28"/>
      <c r="Z129" s="42" t="s">
        <v>1743</v>
      </c>
      <c r="AA129" s="38"/>
      <c r="AB129" s="38"/>
      <c r="AC129" s="28" t="s">
        <v>2005</v>
      </c>
      <c r="AD129" s="28" t="s">
        <v>3306</v>
      </c>
      <c r="AE129" s="25">
        <v>100</v>
      </c>
      <c r="AF129" s="25">
        <v>100</v>
      </c>
      <c r="AG129" s="26" t="s">
        <v>43</v>
      </c>
      <c r="AH129" s="30">
        <v>45051</v>
      </c>
      <c r="AI129" s="28" t="s">
        <v>3019</v>
      </c>
      <c r="AJ129" s="43" t="s">
        <v>3549</v>
      </c>
    </row>
    <row r="130" spans="1:36" ht="91.5" customHeight="1">
      <c r="A130" s="35">
        <v>45017</v>
      </c>
      <c r="B130" s="28" t="s">
        <v>26</v>
      </c>
      <c r="C130" s="28" t="s">
        <v>27</v>
      </c>
      <c r="D130" s="28">
        <v>113</v>
      </c>
      <c r="E130" s="28">
        <v>2022</v>
      </c>
      <c r="F130" s="28">
        <v>106</v>
      </c>
      <c r="G130" s="28" t="s">
        <v>3550</v>
      </c>
      <c r="H130" s="28">
        <v>1</v>
      </c>
      <c r="I130" s="28" t="s">
        <v>30</v>
      </c>
      <c r="J130" s="28" t="s">
        <v>3531</v>
      </c>
      <c r="K130" s="28" t="s">
        <v>32</v>
      </c>
      <c r="L130" s="28" t="s">
        <v>424</v>
      </c>
      <c r="M130" s="28" t="s">
        <v>3551</v>
      </c>
      <c r="N130" s="28" t="s">
        <v>2812</v>
      </c>
      <c r="O130" s="28" t="s">
        <v>2812</v>
      </c>
      <c r="P130" s="28"/>
      <c r="Q130" s="28" t="s">
        <v>3552</v>
      </c>
      <c r="R130" s="28" t="s">
        <v>3553</v>
      </c>
      <c r="S130" s="28" t="s">
        <v>3544</v>
      </c>
      <c r="T130" s="28" t="s">
        <v>3544</v>
      </c>
      <c r="U130" s="28">
        <v>1</v>
      </c>
      <c r="V130" s="28" t="s">
        <v>3545</v>
      </c>
      <c r="W130" s="35">
        <v>44918</v>
      </c>
      <c r="X130" s="35">
        <v>45046</v>
      </c>
      <c r="Y130" s="28"/>
      <c r="Z130" s="42" t="s">
        <v>1743</v>
      </c>
      <c r="AA130" s="38"/>
      <c r="AB130" s="38"/>
      <c r="AC130" s="28" t="s">
        <v>2005</v>
      </c>
      <c r="AD130" s="28" t="s">
        <v>3306</v>
      </c>
      <c r="AE130" s="25">
        <v>100</v>
      </c>
      <c r="AF130" s="25">
        <v>100</v>
      </c>
      <c r="AG130" s="26" t="s">
        <v>43</v>
      </c>
      <c r="AH130" s="30">
        <v>45051</v>
      </c>
      <c r="AI130" s="28" t="s">
        <v>3019</v>
      </c>
      <c r="AJ130" s="43" t="s">
        <v>3554</v>
      </c>
    </row>
    <row r="131" spans="1:36" ht="91.5" customHeight="1">
      <c r="A131" s="35">
        <v>45017</v>
      </c>
      <c r="B131" s="28" t="s">
        <v>26</v>
      </c>
      <c r="C131" s="28" t="s">
        <v>27</v>
      </c>
      <c r="D131" s="28">
        <v>113</v>
      </c>
      <c r="E131" s="28">
        <v>2022</v>
      </c>
      <c r="F131" s="28">
        <v>106</v>
      </c>
      <c r="G131" s="28" t="s">
        <v>3550</v>
      </c>
      <c r="H131" s="28">
        <v>2</v>
      </c>
      <c r="I131" s="28" t="s">
        <v>30</v>
      </c>
      <c r="J131" s="28" t="s">
        <v>3531</v>
      </c>
      <c r="K131" s="28" t="s">
        <v>32</v>
      </c>
      <c r="L131" s="28" t="s">
        <v>424</v>
      </c>
      <c r="M131" s="28" t="s">
        <v>3551</v>
      </c>
      <c r="N131" s="28" t="s">
        <v>2812</v>
      </c>
      <c r="O131" s="28" t="s">
        <v>2812</v>
      </c>
      <c r="P131" s="28"/>
      <c r="Q131" s="28" t="s">
        <v>3552</v>
      </c>
      <c r="R131" s="28" t="s">
        <v>3555</v>
      </c>
      <c r="S131" s="28" t="s">
        <v>3548</v>
      </c>
      <c r="T131" s="28" t="s">
        <v>3548</v>
      </c>
      <c r="U131" s="28">
        <v>1</v>
      </c>
      <c r="V131" s="28" t="s">
        <v>3545</v>
      </c>
      <c r="W131" s="35">
        <v>44918</v>
      </c>
      <c r="X131" s="35">
        <v>45046</v>
      </c>
      <c r="Y131" s="28"/>
      <c r="Z131" s="42" t="s">
        <v>1743</v>
      </c>
      <c r="AA131" s="38"/>
      <c r="AB131" s="38"/>
      <c r="AC131" s="28" t="s">
        <v>2005</v>
      </c>
      <c r="AD131" s="28" t="s">
        <v>3306</v>
      </c>
      <c r="AE131" s="25">
        <v>100</v>
      </c>
      <c r="AF131" s="25">
        <v>100</v>
      </c>
      <c r="AG131" s="26" t="s">
        <v>43</v>
      </c>
      <c r="AH131" s="30">
        <v>45051</v>
      </c>
      <c r="AI131" s="28" t="s">
        <v>3019</v>
      </c>
      <c r="AJ131" s="43" t="s">
        <v>3556</v>
      </c>
    </row>
    <row r="132" spans="1:36" ht="91.5" customHeight="1">
      <c r="A132" s="35">
        <v>45017</v>
      </c>
      <c r="B132" s="28" t="s">
        <v>26</v>
      </c>
      <c r="C132" s="28" t="s">
        <v>27</v>
      </c>
      <c r="D132" s="28">
        <v>113</v>
      </c>
      <c r="E132" s="28">
        <v>2022</v>
      </c>
      <c r="F132" s="28">
        <v>106</v>
      </c>
      <c r="G132" s="28" t="s">
        <v>3557</v>
      </c>
      <c r="H132" s="28">
        <v>1</v>
      </c>
      <c r="I132" s="28" t="s">
        <v>30</v>
      </c>
      <c r="J132" s="28" t="s">
        <v>3531</v>
      </c>
      <c r="K132" s="28" t="s">
        <v>32</v>
      </c>
      <c r="L132" s="28" t="s">
        <v>424</v>
      </c>
      <c r="M132" s="28" t="s">
        <v>3558</v>
      </c>
      <c r="N132" s="28" t="s">
        <v>2812</v>
      </c>
      <c r="O132" s="28"/>
      <c r="P132" s="28"/>
      <c r="Q132" s="28" t="s">
        <v>3559</v>
      </c>
      <c r="R132" s="28" t="s">
        <v>3560</v>
      </c>
      <c r="S132" s="28" t="s">
        <v>3548</v>
      </c>
      <c r="T132" s="28" t="s">
        <v>3548</v>
      </c>
      <c r="U132" s="28">
        <v>1</v>
      </c>
      <c r="V132" s="28" t="s">
        <v>3545</v>
      </c>
      <c r="W132" s="35">
        <v>44918</v>
      </c>
      <c r="X132" s="35">
        <v>45046</v>
      </c>
      <c r="Y132" s="28"/>
      <c r="Z132" s="42" t="s">
        <v>1743</v>
      </c>
      <c r="AA132" s="38"/>
      <c r="AB132" s="38"/>
      <c r="AC132" s="28" t="s">
        <v>2005</v>
      </c>
      <c r="AD132" s="28" t="s">
        <v>3306</v>
      </c>
      <c r="AE132" s="25">
        <v>100</v>
      </c>
      <c r="AF132" s="25">
        <v>100</v>
      </c>
      <c r="AG132" s="26" t="s">
        <v>43</v>
      </c>
      <c r="AH132" s="30">
        <v>45051</v>
      </c>
      <c r="AI132" s="28" t="s">
        <v>3019</v>
      </c>
      <c r="AJ132" s="43" t="s">
        <v>3561</v>
      </c>
    </row>
    <row r="133" spans="1:36" ht="91.5" customHeight="1">
      <c r="A133" s="35">
        <v>45017</v>
      </c>
      <c r="B133" s="28" t="s">
        <v>26</v>
      </c>
      <c r="C133" s="28" t="s">
        <v>27</v>
      </c>
      <c r="D133" s="28">
        <v>113</v>
      </c>
      <c r="E133" s="28">
        <v>2022</v>
      </c>
      <c r="F133" s="28">
        <v>106</v>
      </c>
      <c r="G133" s="28" t="s">
        <v>3562</v>
      </c>
      <c r="H133" s="28">
        <v>1</v>
      </c>
      <c r="I133" s="28" t="s">
        <v>30</v>
      </c>
      <c r="J133" s="28" t="s">
        <v>3531</v>
      </c>
      <c r="K133" s="28" t="s">
        <v>32</v>
      </c>
      <c r="L133" s="28" t="s">
        <v>424</v>
      </c>
      <c r="M133" s="28" t="s">
        <v>3563</v>
      </c>
      <c r="N133" s="28" t="s">
        <v>2812</v>
      </c>
      <c r="O133" s="28"/>
      <c r="P133" s="28"/>
      <c r="Q133" s="28" t="s">
        <v>3564</v>
      </c>
      <c r="R133" s="28" t="s">
        <v>3565</v>
      </c>
      <c r="S133" s="28" t="s">
        <v>3548</v>
      </c>
      <c r="T133" s="28" t="s">
        <v>3548</v>
      </c>
      <c r="U133" s="28">
        <v>1</v>
      </c>
      <c r="V133" s="28" t="s">
        <v>3545</v>
      </c>
      <c r="W133" s="35">
        <v>44918</v>
      </c>
      <c r="X133" s="35">
        <v>45046</v>
      </c>
      <c r="Y133" s="28"/>
      <c r="Z133" s="42" t="s">
        <v>1743</v>
      </c>
      <c r="AA133" s="38"/>
      <c r="AB133" s="38"/>
      <c r="AC133" s="28" t="s">
        <v>2005</v>
      </c>
      <c r="AD133" s="28" t="s">
        <v>3306</v>
      </c>
      <c r="AE133" s="25">
        <v>100</v>
      </c>
      <c r="AF133" s="25">
        <v>100</v>
      </c>
      <c r="AG133" s="26" t="s">
        <v>43</v>
      </c>
      <c r="AH133" s="30">
        <v>45051</v>
      </c>
      <c r="AI133" s="28" t="s">
        <v>3019</v>
      </c>
      <c r="AJ133" s="43" t="s">
        <v>3566</v>
      </c>
    </row>
    <row r="134" spans="1:36" ht="91.5" customHeight="1">
      <c r="A134" s="35">
        <v>45017</v>
      </c>
      <c r="B134" s="28" t="s">
        <v>26</v>
      </c>
      <c r="C134" s="28" t="s">
        <v>27</v>
      </c>
      <c r="D134" s="28">
        <v>113</v>
      </c>
      <c r="E134" s="28">
        <v>2022</v>
      </c>
      <c r="F134" s="28">
        <v>106</v>
      </c>
      <c r="G134" s="28" t="s">
        <v>3567</v>
      </c>
      <c r="H134" s="28">
        <v>1</v>
      </c>
      <c r="I134" s="28" t="s">
        <v>30</v>
      </c>
      <c r="J134" s="28" t="s">
        <v>3531</v>
      </c>
      <c r="K134" s="28" t="s">
        <v>32</v>
      </c>
      <c r="L134" s="28" t="s">
        <v>424</v>
      </c>
      <c r="M134" s="28" t="s">
        <v>3568</v>
      </c>
      <c r="N134" s="28" t="s">
        <v>2812</v>
      </c>
      <c r="O134" s="28" t="s">
        <v>2812</v>
      </c>
      <c r="P134" s="28"/>
      <c r="Q134" s="28" t="s">
        <v>3569</v>
      </c>
      <c r="R134" s="28" t="s">
        <v>3570</v>
      </c>
      <c r="S134" s="28" t="s">
        <v>3548</v>
      </c>
      <c r="T134" s="28" t="s">
        <v>3548</v>
      </c>
      <c r="U134" s="28">
        <v>1</v>
      </c>
      <c r="V134" s="28" t="s">
        <v>3545</v>
      </c>
      <c r="W134" s="35">
        <v>44918</v>
      </c>
      <c r="X134" s="35">
        <v>45046</v>
      </c>
      <c r="Y134" s="28"/>
      <c r="Z134" s="42" t="s">
        <v>1743</v>
      </c>
      <c r="AA134" s="38"/>
      <c r="AB134" s="38"/>
      <c r="AC134" s="28" t="s">
        <v>2005</v>
      </c>
      <c r="AD134" s="28" t="s">
        <v>3306</v>
      </c>
      <c r="AE134" s="25">
        <v>100</v>
      </c>
      <c r="AF134" s="25">
        <v>100</v>
      </c>
      <c r="AG134" s="26" t="s">
        <v>43</v>
      </c>
      <c r="AH134" s="30">
        <v>45051</v>
      </c>
      <c r="AI134" s="28" t="s">
        <v>3019</v>
      </c>
      <c r="AJ134" s="43" t="s">
        <v>3571</v>
      </c>
    </row>
    <row r="135" spans="1:36" ht="91.5" customHeight="1">
      <c r="A135" s="35">
        <v>45017</v>
      </c>
      <c r="B135" s="28" t="s">
        <v>26</v>
      </c>
      <c r="C135" s="28" t="s">
        <v>27</v>
      </c>
      <c r="D135" s="28">
        <v>113</v>
      </c>
      <c r="E135" s="28">
        <v>2022</v>
      </c>
      <c r="F135" s="28">
        <v>106</v>
      </c>
      <c r="G135" s="28" t="s">
        <v>3572</v>
      </c>
      <c r="H135" s="28">
        <v>1</v>
      </c>
      <c r="I135" s="28" t="s">
        <v>30</v>
      </c>
      <c r="J135" s="28" t="s">
        <v>3531</v>
      </c>
      <c r="K135" s="28" t="s">
        <v>32</v>
      </c>
      <c r="L135" s="28" t="s">
        <v>424</v>
      </c>
      <c r="M135" s="28" t="s">
        <v>3573</v>
      </c>
      <c r="N135" s="28" t="s">
        <v>2812</v>
      </c>
      <c r="O135" s="28"/>
      <c r="P135" s="28"/>
      <c r="Q135" s="28" t="s">
        <v>3574</v>
      </c>
      <c r="R135" s="28" t="s">
        <v>3575</v>
      </c>
      <c r="S135" s="28" t="s">
        <v>3548</v>
      </c>
      <c r="T135" s="28" t="s">
        <v>3548</v>
      </c>
      <c r="U135" s="28">
        <v>1</v>
      </c>
      <c r="V135" s="28" t="s">
        <v>3545</v>
      </c>
      <c r="W135" s="35">
        <v>44918</v>
      </c>
      <c r="X135" s="35">
        <v>45046</v>
      </c>
      <c r="Y135" s="28"/>
      <c r="Z135" s="42" t="s">
        <v>1743</v>
      </c>
      <c r="AA135" s="38"/>
      <c r="AB135" s="38"/>
      <c r="AC135" s="28" t="s">
        <v>2005</v>
      </c>
      <c r="AD135" s="28" t="s">
        <v>3306</v>
      </c>
      <c r="AE135" s="25">
        <v>100</v>
      </c>
      <c r="AF135" s="25">
        <v>100</v>
      </c>
      <c r="AG135" s="26" t="s">
        <v>43</v>
      </c>
      <c r="AH135" s="30">
        <v>45051</v>
      </c>
      <c r="AI135" s="28" t="s">
        <v>3019</v>
      </c>
      <c r="AJ135" s="43" t="s">
        <v>3576</v>
      </c>
    </row>
    <row r="136" spans="1:36" ht="91.5" customHeight="1">
      <c r="A136" s="35">
        <v>45017</v>
      </c>
      <c r="B136" s="28" t="s">
        <v>26</v>
      </c>
      <c r="C136" s="28" t="s">
        <v>27</v>
      </c>
      <c r="D136" s="28">
        <v>113</v>
      </c>
      <c r="E136" s="28">
        <v>2022</v>
      </c>
      <c r="F136" s="28">
        <v>106</v>
      </c>
      <c r="G136" s="28" t="s">
        <v>3577</v>
      </c>
      <c r="H136" s="28">
        <v>1</v>
      </c>
      <c r="I136" s="28" t="s">
        <v>30</v>
      </c>
      <c r="J136" s="28" t="s">
        <v>3531</v>
      </c>
      <c r="K136" s="28" t="s">
        <v>32</v>
      </c>
      <c r="L136" s="28" t="s">
        <v>424</v>
      </c>
      <c r="M136" s="28" t="s">
        <v>3578</v>
      </c>
      <c r="N136" s="28" t="s">
        <v>2812</v>
      </c>
      <c r="O136" s="28"/>
      <c r="P136" s="28"/>
      <c r="Q136" s="28" t="s">
        <v>3579</v>
      </c>
      <c r="R136" s="28" t="s">
        <v>3580</v>
      </c>
      <c r="S136" s="28" t="s">
        <v>3548</v>
      </c>
      <c r="T136" s="28" t="s">
        <v>3548</v>
      </c>
      <c r="U136" s="28">
        <v>1</v>
      </c>
      <c r="V136" s="28" t="s">
        <v>3545</v>
      </c>
      <c r="W136" s="35">
        <v>44918</v>
      </c>
      <c r="X136" s="35">
        <v>45046</v>
      </c>
      <c r="Y136" s="28"/>
      <c r="Z136" s="42" t="s">
        <v>1743</v>
      </c>
      <c r="AA136" s="38"/>
      <c r="AB136" s="38"/>
      <c r="AC136" s="28" t="s">
        <v>2005</v>
      </c>
      <c r="AD136" s="28" t="s">
        <v>3306</v>
      </c>
      <c r="AE136" s="25">
        <v>100</v>
      </c>
      <c r="AF136" s="25">
        <v>100</v>
      </c>
      <c r="AG136" s="26" t="s">
        <v>43</v>
      </c>
      <c r="AH136" s="30">
        <v>45051</v>
      </c>
      <c r="AI136" s="28" t="s">
        <v>3019</v>
      </c>
      <c r="AJ136" s="43" t="s">
        <v>3581</v>
      </c>
    </row>
    <row r="137" spans="1:36" ht="91.5" customHeight="1">
      <c r="A137" s="35">
        <v>45017</v>
      </c>
      <c r="B137" s="28" t="s">
        <v>26</v>
      </c>
      <c r="C137" s="28" t="s">
        <v>27</v>
      </c>
      <c r="D137" s="28">
        <v>113</v>
      </c>
      <c r="E137" s="28">
        <v>2022</v>
      </c>
      <c r="F137" s="28">
        <v>106</v>
      </c>
      <c r="G137" s="28" t="s">
        <v>3577</v>
      </c>
      <c r="H137" s="28">
        <v>2</v>
      </c>
      <c r="I137" s="28" t="s">
        <v>30</v>
      </c>
      <c r="J137" s="28" t="s">
        <v>3531</v>
      </c>
      <c r="K137" s="28" t="s">
        <v>32</v>
      </c>
      <c r="L137" s="28" t="s">
        <v>424</v>
      </c>
      <c r="M137" s="28" t="s">
        <v>3578</v>
      </c>
      <c r="N137" s="28" t="s">
        <v>2812</v>
      </c>
      <c r="O137" s="28"/>
      <c r="P137" s="28"/>
      <c r="Q137" s="28" t="s">
        <v>3579</v>
      </c>
      <c r="R137" s="28" t="s">
        <v>3582</v>
      </c>
      <c r="S137" s="28" t="s">
        <v>3544</v>
      </c>
      <c r="T137" s="28" t="s">
        <v>3544</v>
      </c>
      <c r="U137" s="28">
        <v>1</v>
      </c>
      <c r="V137" s="28" t="s">
        <v>3545</v>
      </c>
      <c r="W137" s="35">
        <v>44918</v>
      </c>
      <c r="X137" s="35">
        <v>45046</v>
      </c>
      <c r="Y137" s="28"/>
      <c r="Z137" s="42" t="s">
        <v>1743</v>
      </c>
      <c r="AA137" s="38"/>
      <c r="AB137" s="38"/>
      <c r="AC137" s="28" t="s">
        <v>2005</v>
      </c>
      <c r="AD137" s="28" t="s">
        <v>3306</v>
      </c>
      <c r="AE137" s="25">
        <v>100</v>
      </c>
      <c r="AF137" s="25">
        <v>100</v>
      </c>
      <c r="AG137" s="26" t="s">
        <v>43</v>
      </c>
      <c r="AH137" s="30">
        <v>45051</v>
      </c>
      <c r="AI137" s="28" t="s">
        <v>3019</v>
      </c>
      <c r="AJ137" s="43" t="s">
        <v>3583</v>
      </c>
    </row>
    <row r="138" spans="1:36" ht="24.75" customHeight="1">
      <c r="A138" s="35"/>
      <c r="B138" s="28"/>
      <c r="C138" s="28"/>
      <c r="D138" s="28"/>
      <c r="E138" s="28"/>
      <c r="F138" s="28"/>
      <c r="G138" s="28"/>
      <c r="H138" s="28"/>
      <c r="I138" s="28"/>
      <c r="J138" s="28"/>
      <c r="K138" s="28"/>
      <c r="L138" s="28"/>
      <c r="M138" s="28"/>
      <c r="N138" s="28"/>
      <c r="O138" s="28"/>
      <c r="P138" s="28"/>
      <c r="Q138" s="28"/>
      <c r="R138" s="28"/>
      <c r="S138" s="28"/>
      <c r="T138" s="28"/>
      <c r="U138" s="28"/>
      <c r="V138" s="28"/>
      <c r="W138" s="35"/>
      <c r="X138" s="35"/>
      <c r="Y138" s="28"/>
      <c r="Z138" s="42"/>
      <c r="AA138" s="38"/>
      <c r="AB138" s="38"/>
      <c r="AC138" s="28"/>
      <c r="AD138" s="28"/>
      <c r="AE138" s="25"/>
      <c r="AF138" s="25"/>
      <c r="AG138" s="26"/>
      <c r="AH138" s="30"/>
      <c r="AI138" s="28"/>
      <c r="AJ138" s="43"/>
    </row>
    <row r="139" spans="1:36" ht="24.75" customHeight="1">
      <c r="A139" s="45"/>
      <c r="B139" s="7"/>
      <c r="C139" s="7"/>
      <c r="D139" s="7"/>
      <c r="E139" s="7"/>
      <c r="F139" s="7"/>
      <c r="G139" s="7"/>
      <c r="H139" s="7"/>
      <c r="I139" s="7"/>
      <c r="J139" s="7"/>
      <c r="K139" s="7"/>
      <c r="L139" s="7"/>
      <c r="M139" s="7"/>
      <c r="N139" s="7"/>
      <c r="O139" s="7"/>
      <c r="P139" s="7"/>
      <c r="Q139" s="7"/>
      <c r="R139" s="7"/>
      <c r="S139" s="7"/>
      <c r="T139" s="8"/>
      <c r="U139" s="9"/>
      <c r="V139" s="8"/>
      <c r="W139" s="10"/>
      <c r="X139" s="10"/>
      <c r="Y139" s="8"/>
      <c r="Z139" s="8"/>
      <c r="AA139" s="9"/>
      <c r="AB139" s="9"/>
      <c r="AC139" s="7"/>
      <c r="AD139" s="7"/>
      <c r="AE139" s="7"/>
      <c r="AF139" s="7"/>
      <c r="AG139" s="7"/>
      <c r="AH139" s="11"/>
      <c r="AI139" s="7"/>
      <c r="AJ139" s="7"/>
    </row>
    <row r="140" spans="1:36" ht="24.75" customHeight="1">
      <c r="A140" s="45"/>
      <c r="B140" s="7"/>
      <c r="C140" s="7"/>
      <c r="D140" s="7"/>
      <c r="E140" s="7"/>
      <c r="F140" s="7"/>
      <c r="G140" s="7"/>
      <c r="H140" s="7"/>
      <c r="I140" s="7"/>
      <c r="J140" s="7"/>
      <c r="K140" s="7"/>
      <c r="L140" s="7"/>
      <c r="M140" s="7"/>
      <c r="N140" s="7"/>
      <c r="O140" s="7"/>
      <c r="P140" s="7"/>
      <c r="Q140" s="7"/>
      <c r="R140" s="7"/>
      <c r="S140" s="7"/>
      <c r="T140" s="8"/>
      <c r="U140" s="9"/>
      <c r="V140" s="8"/>
      <c r="W140" s="10"/>
      <c r="X140" s="10"/>
      <c r="Y140" s="8"/>
      <c r="Z140" s="8"/>
      <c r="AA140" s="9"/>
      <c r="AB140" s="9"/>
      <c r="AC140" s="7"/>
      <c r="AD140" s="7"/>
      <c r="AE140" s="7"/>
      <c r="AF140" s="7"/>
      <c r="AG140" s="7"/>
      <c r="AH140" s="11"/>
      <c r="AI140" s="7"/>
      <c r="AJ140" s="7"/>
    </row>
    <row r="141" spans="1:36" ht="24.75" customHeight="1">
      <c r="A141" s="45"/>
      <c r="B141" s="7"/>
      <c r="C141" s="7"/>
      <c r="D141" s="7"/>
      <c r="E141" s="7"/>
      <c r="F141" s="7"/>
      <c r="G141" s="7"/>
      <c r="H141" s="7"/>
      <c r="I141" s="7"/>
      <c r="J141" s="7"/>
      <c r="K141" s="7"/>
      <c r="L141" s="7"/>
      <c r="M141" s="7"/>
      <c r="N141" s="7"/>
      <c r="O141" s="7"/>
      <c r="P141" s="7"/>
      <c r="Q141" s="7"/>
      <c r="R141" s="7"/>
      <c r="S141" s="7"/>
      <c r="T141" s="8"/>
      <c r="U141" s="9"/>
      <c r="V141" s="8"/>
      <c r="W141" s="10"/>
      <c r="X141" s="10"/>
      <c r="Y141" s="8"/>
      <c r="Z141" s="8"/>
      <c r="AA141" s="9"/>
      <c r="AB141" s="9"/>
      <c r="AC141" s="7"/>
      <c r="AD141" s="7"/>
      <c r="AE141" s="7"/>
      <c r="AF141" s="7"/>
      <c r="AG141" s="7"/>
      <c r="AH141" s="11"/>
      <c r="AI141" s="7"/>
      <c r="AJ141" s="7"/>
    </row>
    <row r="142" spans="1:36" ht="24.75" customHeight="1">
      <c r="A142" s="45"/>
      <c r="B142" s="7"/>
      <c r="C142" s="7"/>
      <c r="D142" s="7"/>
      <c r="E142" s="7"/>
      <c r="F142" s="7"/>
      <c r="G142" s="7"/>
      <c r="H142" s="7"/>
      <c r="I142" s="7"/>
      <c r="J142" s="7"/>
      <c r="K142" s="7"/>
      <c r="L142" s="7"/>
      <c r="M142" s="7"/>
      <c r="N142" s="7"/>
      <c r="O142" s="7"/>
      <c r="P142" s="7"/>
      <c r="Q142" s="7"/>
      <c r="R142" s="7"/>
      <c r="S142" s="7"/>
      <c r="T142" s="8"/>
      <c r="U142" s="9"/>
      <c r="V142" s="8"/>
      <c r="W142" s="10"/>
      <c r="X142" s="10"/>
      <c r="Y142" s="8"/>
      <c r="Z142" s="8"/>
      <c r="AA142" s="9"/>
      <c r="AB142" s="9"/>
      <c r="AC142" s="7"/>
      <c r="AD142" s="7"/>
      <c r="AE142" s="7"/>
      <c r="AF142" s="7"/>
      <c r="AG142" s="7"/>
      <c r="AH142" s="11"/>
      <c r="AI142" s="7"/>
      <c r="AJ142" s="7"/>
    </row>
    <row r="143" spans="1:36" ht="24.75" customHeight="1">
      <c r="A143" s="45"/>
      <c r="B143" s="7"/>
      <c r="C143" s="7"/>
      <c r="D143" s="7"/>
      <c r="E143" s="7"/>
      <c r="F143" s="7"/>
      <c r="G143" s="7"/>
      <c r="H143" s="7"/>
      <c r="I143" s="7"/>
      <c r="J143" s="7"/>
      <c r="K143" s="7"/>
      <c r="L143" s="7"/>
      <c r="M143" s="7"/>
      <c r="N143" s="7"/>
      <c r="O143" s="7"/>
      <c r="P143" s="7"/>
      <c r="Q143" s="7"/>
      <c r="R143" s="7"/>
      <c r="S143" s="7"/>
      <c r="T143" s="8"/>
      <c r="U143" s="9"/>
      <c r="V143" s="8"/>
      <c r="W143" s="10"/>
      <c r="X143" s="10"/>
      <c r="Y143" s="8"/>
      <c r="Z143" s="8"/>
      <c r="AA143" s="9"/>
      <c r="AB143" s="9"/>
      <c r="AC143" s="7"/>
      <c r="AD143" s="7"/>
      <c r="AE143" s="7"/>
      <c r="AF143" s="7"/>
      <c r="AG143" s="7"/>
      <c r="AH143" s="11"/>
      <c r="AI143" s="7"/>
      <c r="AJ143" s="7"/>
    </row>
    <row r="144" spans="1:36" ht="24.75" customHeight="1">
      <c r="A144" s="45"/>
      <c r="B144" s="7"/>
      <c r="C144" s="7"/>
      <c r="D144" s="7"/>
      <c r="E144" s="7"/>
      <c r="F144" s="7"/>
      <c r="G144" s="7"/>
      <c r="H144" s="7"/>
      <c r="I144" s="7"/>
      <c r="J144" s="7"/>
      <c r="K144" s="7"/>
      <c r="L144" s="7"/>
      <c r="M144" s="7"/>
      <c r="N144" s="7"/>
      <c r="O144" s="7"/>
      <c r="P144" s="7"/>
      <c r="Q144" s="7"/>
      <c r="R144" s="7"/>
      <c r="S144" s="7"/>
      <c r="T144" s="8"/>
      <c r="U144" s="9"/>
      <c r="V144" s="8"/>
      <c r="W144" s="10"/>
      <c r="X144" s="10"/>
      <c r="Y144" s="8"/>
      <c r="Z144" s="8"/>
      <c r="AA144" s="9"/>
      <c r="AB144" s="9"/>
      <c r="AC144" s="7"/>
      <c r="AD144" s="7"/>
      <c r="AE144" s="7"/>
      <c r="AF144" s="7"/>
      <c r="AG144" s="7"/>
      <c r="AH144" s="11"/>
      <c r="AI144" s="7"/>
      <c r="AJ144" s="7"/>
    </row>
    <row r="145" spans="1:36" ht="24.75" customHeight="1">
      <c r="A145" s="45"/>
      <c r="B145" s="7"/>
      <c r="C145" s="7"/>
      <c r="D145" s="7"/>
      <c r="E145" s="7"/>
      <c r="F145" s="7"/>
      <c r="G145" s="7"/>
      <c r="H145" s="7"/>
      <c r="I145" s="7"/>
      <c r="J145" s="7"/>
      <c r="K145" s="7"/>
      <c r="L145" s="7"/>
      <c r="M145" s="7"/>
      <c r="N145" s="7"/>
      <c r="O145" s="7"/>
      <c r="P145" s="7"/>
      <c r="Q145" s="7"/>
      <c r="R145" s="7"/>
      <c r="S145" s="7"/>
      <c r="T145" s="8"/>
      <c r="U145" s="9"/>
      <c r="V145" s="8"/>
      <c r="W145" s="10"/>
      <c r="X145" s="10"/>
      <c r="Y145" s="8"/>
      <c r="Z145" s="8"/>
      <c r="AA145" s="9"/>
      <c r="AB145" s="9"/>
      <c r="AC145" s="7"/>
      <c r="AD145" s="7"/>
      <c r="AE145" s="7"/>
      <c r="AF145" s="7"/>
      <c r="AG145" s="7"/>
      <c r="AH145" s="11"/>
      <c r="AI145" s="7"/>
      <c r="AJ145" s="7"/>
    </row>
    <row r="146" spans="1:36" ht="24.75" customHeight="1">
      <c r="A146" s="45"/>
      <c r="B146" s="7"/>
      <c r="C146" s="7"/>
      <c r="D146" s="7"/>
      <c r="E146" s="7"/>
      <c r="F146" s="7"/>
      <c r="G146" s="7"/>
      <c r="H146" s="7"/>
      <c r="I146" s="7"/>
      <c r="J146" s="7"/>
      <c r="K146" s="7"/>
      <c r="L146" s="7"/>
      <c r="M146" s="7"/>
      <c r="N146" s="7"/>
      <c r="O146" s="7"/>
      <c r="P146" s="7"/>
      <c r="Q146" s="7"/>
      <c r="R146" s="7"/>
      <c r="S146" s="7"/>
      <c r="T146" s="8"/>
      <c r="U146" s="9"/>
      <c r="V146" s="8"/>
      <c r="W146" s="10"/>
      <c r="X146" s="10"/>
      <c r="Y146" s="8"/>
      <c r="Z146" s="8"/>
      <c r="AA146" s="9"/>
      <c r="AB146" s="9"/>
      <c r="AC146" s="7"/>
      <c r="AD146" s="7"/>
      <c r="AE146" s="7"/>
      <c r="AF146" s="7"/>
      <c r="AG146" s="7"/>
      <c r="AH146" s="11"/>
      <c r="AI146" s="7"/>
      <c r="AJ146" s="7"/>
    </row>
    <row r="147" spans="1:36" ht="24.75" customHeight="1">
      <c r="A147" s="45"/>
      <c r="B147" s="7"/>
      <c r="C147" s="7"/>
      <c r="D147" s="7"/>
      <c r="E147" s="7"/>
      <c r="F147" s="7"/>
      <c r="G147" s="7"/>
      <c r="H147" s="7"/>
      <c r="I147" s="7"/>
      <c r="J147" s="7"/>
      <c r="K147" s="7"/>
      <c r="L147" s="7"/>
      <c r="M147" s="7"/>
      <c r="N147" s="7"/>
      <c r="O147" s="7"/>
      <c r="P147" s="7"/>
      <c r="Q147" s="7"/>
      <c r="R147" s="7"/>
      <c r="S147" s="7"/>
      <c r="T147" s="8"/>
      <c r="U147" s="9"/>
      <c r="V147" s="8"/>
      <c r="W147" s="10"/>
      <c r="X147" s="10"/>
      <c r="Y147" s="8"/>
      <c r="Z147" s="8"/>
      <c r="AA147" s="9"/>
      <c r="AB147" s="9"/>
      <c r="AC147" s="7"/>
      <c r="AD147" s="7"/>
      <c r="AE147" s="7"/>
      <c r="AF147" s="7"/>
      <c r="AG147" s="7"/>
      <c r="AH147" s="11"/>
      <c r="AI147" s="7"/>
      <c r="AJ147" s="7"/>
    </row>
    <row r="148" spans="1:36" ht="24.75" customHeight="1">
      <c r="A148" s="45"/>
      <c r="B148" s="7"/>
      <c r="C148" s="7"/>
      <c r="D148" s="7"/>
      <c r="E148" s="7"/>
      <c r="F148" s="7"/>
      <c r="G148" s="7"/>
      <c r="H148" s="7"/>
      <c r="I148" s="7"/>
      <c r="J148" s="7"/>
      <c r="K148" s="7"/>
      <c r="L148" s="7"/>
      <c r="M148" s="7"/>
      <c r="N148" s="7"/>
      <c r="O148" s="7"/>
      <c r="P148" s="7"/>
      <c r="Q148" s="7"/>
      <c r="R148" s="7"/>
      <c r="S148" s="7"/>
      <c r="T148" s="8"/>
      <c r="U148" s="9"/>
      <c r="V148" s="8"/>
      <c r="W148" s="10"/>
      <c r="X148" s="10"/>
      <c r="Y148" s="8"/>
      <c r="Z148" s="8"/>
      <c r="AA148" s="9"/>
      <c r="AB148" s="9"/>
      <c r="AC148" s="7"/>
      <c r="AD148" s="7"/>
      <c r="AE148" s="7"/>
      <c r="AF148" s="7"/>
      <c r="AG148" s="7"/>
      <c r="AH148" s="11"/>
      <c r="AI148" s="7"/>
      <c r="AJ148" s="7"/>
    </row>
    <row r="149" spans="1:36" ht="24.75" customHeight="1">
      <c r="A149" s="45"/>
      <c r="B149" s="7"/>
      <c r="C149" s="7"/>
      <c r="D149" s="7"/>
      <c r="E149" s="7"/>
      <c r="F149" s="7"/>
      <c r="G149" s="7"/>
      <c r="H149" s="7"/>
      <c r="I149" s="7"/>
      <c r="J149" s="7"/>
      <c r="K149" s="7"/>
      <c r="L149" s="7"/>
      <c r="M149" s="7"/>
      <c r="N149" s="7"/>
      <c r="O149" s="7"/>
      <c r="P149" s="7"/>
      <c r="Q149" s="7"/>
      <c r="R149" s="7"/>
      <c r="S149" s="7"/>
      <c r="T149" s="8"/>
      <c r="U149" s="9"/>
      <c r="V149" s="8"/>
      <c r="W149" s="10"/>
      <c r="X149" s="10"/>
      <c r="Y149" s="8"/>
      <c r="Z149" s="8"/>
      <c r="AA149" s="9"/>
      <c r="AB149" s="9"/>
      <c r="AC149" s="7"/>
      <c r="AD149" s="7"/>
      <c r="AE149" s="7"/>
      <c r="AF149" s="7"/>
      <c r="AG149" s="7"/>
      <c r="AH149" s="11"/>
      <c r="AI149" s="7"/>
      <c r="AJ149" s="7"/>
    </row>
    <row r="150" spans="1:36" ht="24.75" customHeight="1">
      <c r="A150" s="45"/>
      <c r="B150" s="7"/>
      <c r="C150" s="7"/>
      <c r="D150" s="7"/>
      <c r="E150" s="7"/>
      <c r="F150" s="7"/>
      <c r="G150" s="7"/>
      <c r="H150" s="7"/>
      <c r="I150" s="7"/>
      <c r="J150" s="7"/>
      <c r="K150" s="7"/>
      <c r="L150" s="7"/>
      <c r="M150" s="7"/>
      <c r="N150" s="7"/>
      <c r="O150" s="7"/>
      <c r="P150" s="7"/>
      <c r="Q150" s="7"/>
      <c r="R150" s="7"/>
      <c r="S150" s="7"/>
      <c r="T150" s="8"/>
      <c r="U150" s="9"/>
      <c r="V150" s="8"/>
      <c r="W150" s="10"/>
      <c r="X150" s="10"/>
      <c r="Y150" s="8"/>
      <c r="Z150" s="8"/>
      <c r="AA150" s="9"/>
      <c r="AB150" s="9"/>
      <c r="AC150" s="7"/>
      <c r="AD150" s="7"/>
      <c r="AE150" s="7"/>
      <c r="AF150" s="7"/>
      <c r="AG150" s="7"/>
      <c r="AH150" s="11"/>
      <c r="AI150" s="7"/>
      <c r="AJ150" s="7"/>
    </row>
    <row r="151" spans="1:36" ht="24.75" customHeight="1">
      <c r="A151" s="45"/>
      <c r="B151" s="7"/>
      <c r="C151" s="7"/>
      <c r="D151" s="7"/>
      <c r="E151" s="7"/>
      <c r="F151" s="7"/>
      <c r="G151" s="7"/>
      <c r="H151" s="7"/>
      <c r="I151" s="7"/>
      <c r="J151" s="7"/>
      <c r="K151" s="7"/>
      <c r="L151" s="7"/>
      <c r="M151" s="7"/>
      <c r="N151" s="7"/>
      <c r="O151" s="7"/>
      <c r="P151" s="7"/>
      <c r="Q151" s="7"/>
      <c r="R151" s="7"/>
      <c r="S151" s="7"/>
      <c r="T151" s="8"/>
      <c r="U151" s="9"/>
      <c r="V151" s="8"/>
      <c r="W151" s="10"/>
      <c r="X151" s="10"/>
      <c r="Y151" s="8"/>
      <c r="Z151" s="8"/>
      <c r="AA151" s="9"/>
      <c r="AB151" s="9"/>
      <c r="AC151" s="7"/>
      <c r="AD151" s="7"/>
      <c r="AE151" s="7"/>
      <c r="AF151" s="7"/>
      <c r="AG151" s="7"/>
      <c r="AH151" s="11"/>
      <c r="AI151" s="7"/>
      <c r="AJ151" s="7"/>
    </row>
    <row r="152" spans="1:36" ht="24.75" customHeight="1">
      <c r="A152" s="45"/>
      <c r="B152" s="7"/>
      <c r="C152" s="7"/>
      <c r="D152" s="7"/>
      <c r="E152" s="7"/>
      <c r="F152" s="7"/>
      <c r="G152" s="7"/>
      <c r="H152" s="7"/>
      <c r="I152" s="7"/>
      <c r="J152" s="7"/>
      <c r="K152" s="7"/>
      <c r="L152" s="7"/>
      <c r="M152" s="7"/>
      <c r="N152" s="7"/>
      <c r="O152" s="7"/>
      <c r="P152" s="7"/>
      <c r="Q152" s="7"/>
      <c r="R152" s="7"/>
      <c r="S152" s="7"/>
      <c r="T152" s="8"/>
      <c r="U152" s="9"/>
      <c r="V152" s="8"/>
      <c r="W152" s="10"/>
      <c r="X152" s="10"/>
      <c r="Y152" s="8"/>
      <c r="Z152" s="8"/>
      <c r="AA152" s="9"/>
      <c r="AB152" s="9"/>
      <c r="AC152" s="7"/>
      <c r="AD152" s="7"/>
      <c r="AE152" s="7"/>
      <c r="AF152" s="7"/>
      <c r="AG152" s="7"/>
      <c r="AH152" s="11"/>
      <c r="AI152" s="7"/>
      <c r="AJ152" s="7"/>
    </row>
    <row r="153" spans="1:36" ht="24.75" customHeight="1">
      <c r="A153" s="45"/>
      <c r="B153" s="7"/>
      <c r="C153" s="7"/>
      <c r="D153" s="7"/>
      <c r="E153" s="7"/>
      <c r="F153" s="7"/>
      <c r="G153" s="7"/>
      <c r="H153" s="7"/>
      <c r="I153" s="7"/>
      <c r="J153" s="7"/>
      <c r="K153" s="7"/>
      <c r="L153" s="7"/>
      <c r="M153" s="7"/>
      <c r="N153" s="7"/>
      <c r="O153" s="7"/>
      <c r="P153" s="7"/>
      <c r="Q153" s="7"/>
      <c r="R153" s="7"/>
      <c r="S153" s="7"/>
      <c r="T153" s="8"/>
      <c r="U153" s="9"/>
      <c r="V153" s="8"/>
      <c r="W153" s="10"/>
      <c r="X153" s="10"/>
      <c r="Y153" s="8"/>
      <c r="Z153" s="8"/>
      <c r="AA153" s="9"/>
      <c r="AB153" s="9"/>
      <c r="AC153" s="7"/>
      <c r="AD153" s="7"/>
      <c r="AE153" s="7"/>
      <c r="AF153" s="7"/>
      <c r="AG153" s="7"/>
      <c r="AH153" s="11"/>
      <c r="AI153" s="7"/>
      <c r="AJ153" s="7"/>
    </row>
    <row r="154" spans="1:36" ht="24.75" customHeight="1">
      <c r="A154" s="45"/>
      <c r="B154" s="7"/>
      <c r="C154" s="7"/>
      <c r="D154" s="7"/>
      <c r="E154" s="7"/>
      <c r="F154" s="7"/>
      <c r="G154" s="7"/>
      <c r="H154" s="7"/>
      <c r="I154" s="7"/>
      <c r="J154" s="7"/>
      <c r="K154" s="7"/>
      <c r="L154" s="7"/>
      <c r="M154" s="7"/>
      <c r="N154" s="7"/>
      <c r="O154" s="7"/>
      <c r="P154" s="7"/>
      <c r="Q154" s="7"/>
      <c r="R154" s="7"/>
      <c r="S154" s="7"/>
      <c r="T154" s="8"/>
      <c r="U154" s="9"/>
      <c r="V154" s="8"/>
      <c r="W154" s="10"/>
      <c r="X154" s="10"/>
      <c r="Y154" s="8"/>
      <c r="Z154" s="8"/>
      <c r="AA154" s="9"/>
      <c r="AB154" s="9"/>
      <c r="AC154" s="7"/>
      <c r="AD154" s="7"/>
      <c r="AE154" s="7"/>
      <c r="AF154" s="7"/>
      <c r="AG154" s="7"/>
      <c r="AH154" s="11"/>
      <c r="AI154" s="7"/>
      <c r="AJ154" s="7"/>
    </row>
    <row r="155" spans="1:36" ht="24.75" customHeight="1">
      <c r="A155" s="45"/>
      <c r="B155" s="7"/>
      <c r="C155" s="7"/>
      <c r="D155" s="7"/>
      <c r="E155" s="7"/>
      <c r="F155" s="7"/>
      <c r="G155" s="7"/>
      <c r="H155" s="7"/>
      <c r="I155" s="7"/>
      <c r="J155" s="7"/>
      <c r="K155" s="7"/>
      <c r="L155" s="7"/>
      <c r="M155" s="7"/>
      <c r="N155" s="7"/>
      <c r="O155" s="7"/>
      <c r="P155" s="7"/>
      <c r="Q155" s="7"/>
      <c r="R155" s="7"/>
      <c r="S155" s="7"/>
      <c r="T155" s="8"/>
      <c r="U155" s="9"/>
      <c r="V155" s="8"/>
      <c r="W155" s="10"/>
      <c r="X155" s="10"/>
      <c r="Y155" s="8"/>
      <c r="Z155" s="8"/>
      <c r="AA155" s="9"/>
      <c r="AB155" s="9"/>
      <c r="AC155" s="7"/>
      <c r="AD155" s="7"/>
      <c r="AE155" s="7"/>
      <c r="AF155" s="7"/>
      <c r="AG155" s="7"/>
      <c r="AH155" s="11"/>
      <c r="AI155" s="7"/>
      <c r="AJ155" s="7"/>
    </row>
    <row r="156" spans="1:36" ht="24.75" customHeight="1">
      <c r="A156" s="45"/>
      <c r="B156" s="7"/>
      <c r="C156" s="7"/>
      <c r="D156" s="7"/>
      <c r="E156" s="7"/>
      <c r="F156" s="7"/>
      <c r="G156" s="7"/>
      <c r="H156" s="7"/>
      <c r="I156" s="7"/>
      <c r="J156" s="7"/>
      <c r="K156" s="7"/>
      <c r="L156" s="7"/>
      <c r="M156" s="7"/>
      <c r="N156" s="7"/>
      <c r="O156" s="7"/>
      <c r="P156" s="7"/>
      <c r="Q156" s="7"/>
      <c r="R156" s="7"/>
      <c r="S156" s="7"/>
      <c r="T156" s="8"/>
      <c r="U156" s="9"/>
      <c r="V156" s="8"/>
      <c r="W156" s="10"/>
      <c r="X156" s="10"/>
      <c r="Y156" s="8"/>
      <c r="Z156" s="8"/>
      <c r="AA156" s="9"/>
      <c r="AB156" s="9"/>
      <c r="AC156" s="7"/>
      <c r="AD156" s="7"/>
      <c r="AE156" s="7"/>
      <c r="AF156" s="7"/>
      <c r="AG156" s="7"/>
      <c r="AH156" s="11"/>
      <c r="AI156" s="7"/>
      <c r="AJ156" s="7"/>
    </row>
    <row r="157" spans="1:36" ht="24.75" customHeight="1">
      <c r="A157" s="45"/>
      <c r="B157" s="7"/>
      <c r="C157" s="7"/>
      <c r="D157" s="7"/>
      <c r="E157" s="7"/>
      <c r="F157" s="7"/>
      <c r="G157" s="7"/>
      <c r="H157" s="7"/>
      <c r="I157" s="7"/>
      <c r="J157" s="7"/>
      <c r="K157" s="7"/>
      <c r="L157" s="7"/>
      <c r="M157" s="7"/>
      <c r="N157" s="7"/>
      <c r="O157" s="7"/>
      <c r="P157" s="7"/>
      <c r="Q157" s="7"/>
      <c r="R157" s="7"/>
      <c r="S157" s="7"/>
      <c r="T157" s="8"/>
      <c r="U157" s="9"/>
      <c r="V157" s="8"/>
      <c r="W157" s="10"/>
      <c r="X157" s="10"/>
      <c r="Y157" s="8"/>
      <c r="Z157" s="8"/>
      <c r="AA157" s="9"/>
      <c r="AB157" s="9"/>
      <c r="AC157" s="7"/>
      <c r="AD157" s="7"/>
      <c r="AE157" s="7"/>
      <c r="AF157" s="7"/>
      <c r="AG157" s="7"/>
      <c r="AH157" s="11"/>
      <c r="AI157" s="7"/>
      <c r="AJ157" s="7"/>
    </row>
    <row r="158" spans="1:36" ht="24.75" customHeight="1">
      <c r="A158" s="45"/>
      <c r="B158" s="7"/>
      <c r="C158" s="7"/>
      <c r="D158" s="7"/>
      <c r="E158" s="7"/>
      <c r="F158" s="7"/>
      <c r="G158" s="7"/>
      <c r="H158" s="7"/>
      <c r="I158" s="7"/>
      <c r="J158" s="7"/>
      <c r="K158" s="7"/>
      <c r="L158" s="7"/>
      <c r="M158" s="7"/>
      <c r="N158" s="7"/>
      <c r="O158" s="7"/>
      <c r="P158" s="7"/>
      <c r="Q158" s="7"/>
      <c r="R158" s="7"/>
      <c r="S158" s="7"/>
      <c r="T158" s="8"/>
      <c r="U158" s="9"/>
      <c r="V158" s="8"/>
      <c r="W158" s="10"/>
      <c r="X158" s="10"/>
      <c r="Y158" s="8"/>
      <c r="Z158" s="8"/>
      <c r="AA158" s="9"/>
      <c r="AB158" s="9"/>
      <c r="AC158" s="7"/>
      <c r="AD158" s="7"/>
      <c r="AE158" s="7"/>
      <c r="AF158" s="7"/>
      <c r="AG158" s="7"/>
      <c r="AH158" s="11"/>
      <c r="AI158" s="7"/>
      <c r="AJ158" s="7"/>
    </row>
    <row r="159" spans="1:36" ht="24.75" customHeight="1">
      <c r="A159" s="45"/>
      <c r="B159" s="7"/>
      <c r="C159" s="7"/>
      <c r="D159" s="7"/>
      <c r="E159" s="7"/>
      <c r="F159" s="7"/>
      <c r="G159" s="7"/>
      <c r="H159" s="7"/>
      <c r="I159" s="7"/>
      <c r="J159" s="7"/>
      <c r="K159" s="7"/>
      <c r="L159" s="7"/>
      <c r="M159" s="7"/>
      <c r="N159" s="7"/>
      <c r="O159" s="7"/>
      <c r="P159" s="7"/>
      <c r="Q159" s="7"/>
      <c r="R159" s="7"/>
      <c r="S159" s="7"/>
      <c r="T159" s="8"/>
      <c r="U159" s="9"/>
      <c r="V159" s="8"/>
      <c r="W159" s="10"/>
      <c r="X159" s="10"/>
      <c r="Y159" s="8"/>
      <c r="Z159" s="8"/>
      <c r="AA159" s="9"/>
      <c r="AB159" s="9"/>
      <c r="AC159" s="7"/>
      <c r="AD159" s="7"/>
      <c r="AE159" s="7"/>
      <c r="AF159" s="7"/>
      <c r="AG159" s="7"/>
      <c r="AH159" s="11"/>
      <c r="AI159" s="7"/>
      <c r="AJ159" s="7"/>
    </row>
    <row r="160" spans="1:36" ht="24.75" customHeight="1">
      <c r="A160" s="45"/>
      <c r="B160" s="7"/>
      <c r="C160" s="7"/>
      <c r="D160" s="7"/>
      <c r="E160" s="7"/>
      <c r="F160" s="7"/>
      <c r="G160" s="7"/>
      <c r="H160" s="7"/>
      <c r="I160" s="7"/>
      <c r="J160" s="7"/>
      <c r="K160" s="7"/>
      <c r="L160" s="7"/>
      <c r="M160" s="7"/>
      <c r="N160" s="7"/>
      <c r="O160" s="7"/>
      <c r="P160" s="7"/>
      <c r="Q160" s="7"/>
      <c r="R160" s="7"/>
      <c r="S160" s="7"/>
      <c r="T160" s="8"/>
      <c r="U160" s="9"/>
      <c r="V160" s="8"/>
      <c r="W160" s="10"/>
      <c r="X160" s="10"/>
      <c r="Y160" s="8"/>
      <c r="Z160" s="8"/>
      <c r="AA160" s="9"/>
      <c r="AB160" s="9"/>
      <c r="AC160" s="7"/>
      <c r="AD160" s="7"/>
      <c r="AE160" s="7"/>
      <c r="AF160" s="7"/>
      <c r="AG160" s="7"/>
      <c r="AH160" s="11"/>
      <c r="AI160" s="7"/>
      <c r="AJ160" s="7"/>
    </row>
    <row r="161" spans="1:36" ht="24.75" customHeight="1">
      <c r="A161" s="45"/>
      <c r="B161" s="7"/>
      <c r="C161" s="7"/>
      <c r="D161" s="7"/>
      <c r="E161" s="7"/>
      <c r="F161" s="7"/>
      <c r="G161" s="7"/>
      <c r="H161" s="7"/>
      <c r="I161" s="7"/>
      <c r="J161" s="7"/>
      <c r="K161" s="7"/>
      <c r="L161" s="7"/>
      <c r="M161" s="7"/>
      <c r="N161" s="7"/>
      <c r="O161" s="7"/>
      <c r="P161" s="7"/>
      <c r="Q161" s="7"/>
      <c r="R161" s="7"/>
      <c r="S161" s="7"/>
      <c r="T161" s="8"/>
      <c r="U161" s="9"/>
      <c r="V161" s="8"/>
      <c r="W161" s="10"/>
      <c r="X161" s="10"/>
      <c r="Y161" s="8"/>
      <c r="Z161" s="8"/>
      <c r="AA161" s="9"/>
      <c r="AB161" s="9"/>
      <c r="AC161" s="7"/>
      <c r="AD161" s="7"/>
      <c r="AE161" s="7"/>
      <c r="AF161" s="7"/>
      <c r="AG161" s="7"/>
      <c r="AH161" s="11"/>
      <c r="AI161" s="7"/>
      <c r="AJ161" s="7"/>
    </row>
    <row r="162" spans="1:36" ht="24.75" customHeight="1">
      <c r="A162" s="45"/>
      <c r="B162" s="7"/>
      <c r="C162" s="7"/>
      <c r="D162" s="7"/>
      <c r="E162" s="7"/>
      <c r="F162" s="7"/>
      <c r="G162" s="7"/>
      <c r="H162" s="7"/>
      <c r="I162" s="7"/>
      <c r="J162" s="7"/>
      <c r="K162" s="7"/>
      <c r="L162" s="7"/>
      <c r="M162" s="7"/>
      <c r="N162" s="7"/>
      <c r="O162" s="7"/>
      <c r="P162" s="7"/>
      <c r="Q162" s="7"/>
      <c r="R162" s="7"/>
      <c r="S162" s="7"/>
      <c r="T162" s="8"/>
      <c r="U162" s="9"/>
      <c r="V162" s="8"/>
      <c r="W162" s="10"/>
      <c r="X162" s="10"/>
      <c r="Y162" s="8"/>
      <c r="Z162" s="8"/>
      <c r="AA162" s="9"/>
      <c r="AB162" s="9"/>
      <c r="AC162" s="7"/>
      <c r="AD162" s="7"/>
      <c r="AE162" s="7"/>
      <c r="AF162" s="7"/>
      <c r="AG162" s="7"/>
      <c r="AH162" s="11"/>
      <c r="AI162" s="7"/>
      <c r="AJ162" s="7"/>
    </row>
    <row r="163" spans="1:36" ht="24.75" customHeight="1">
      <c r="A163" s="45"/>
      <c r="B163" s="7"/>
      <c r="C163" s="7"/>
      <c r="D163" s="7"/>
      <c r="E163" s="7"/>
      <c r="F163" s="7"/>
      <c r="G163" s="7"/>
      <c r="H163" s="7"/>
      <c r="I163" s="7"/>
      <c r="J163" s="7"/>
      <c r="K163" s="7"/>
      <c r="L163" s="7"/>
      <c r="M163" s="7"/>
      <c r="N163" s="7"/>
      <c r="O163" s="7"/>
      <c r="P163" s="7"/>
      <c r="Q163" s="7"/>
      <c r="R163" s="7"/>
      <c r="S163" s="7"/>
      <c r="T163" s="8"/>
      <c r="U163" s="9"/>
      <c r="V163" s="8"/>
      <c r="W163" s="10"/>
      <c r="X163" s="10"/>
      <c r="Y163" s="8"/>
      <c r="Z163" s="8"/>
      <c r="AA163" s="9"/>
      <c r="AB163" s="9"/>
      <c r="AC163" s="7"/>
      <c r="AD163" s="7"/>
      <c r="AE163" s="7"/>
      <c r="AF163" s="7"/>
      <c r="AG163" s="7"/>
      <c r="AH163" s="11"/>
      <c r="AI163" s="7"/>
      <c r="AJ163" s="7"/>
    </row>
    <row r="164" spans="1:36" ht="24.75" customHeight="1">
      <c r="A164" s="45"/>
      <c r="B164" s="7"/>
      <c r="C164" s="7"/>
      <c r="D164" s="7"/>
      <c r="E164" s="7"/>
      <c r="F164" s="7"/>
      <c r="G164" s="7"/>
      <c r="H164" s="7"/>
      <c r="I164" s="7"/>
      <c r="J164" s="7"/>
      <c r="K164" s="7"/>
      <c r="L164" s="7"/>
      <c r="M164" s="7"/>
      <c r="N164" s="7"/>
      <c r="O164" s="7"/>
      <c r="P164" s="7"/>
      <c r="Q164" s="7"/>
      <c r="R164" s="7"/>
      <c r="S164" s="7"/>
      <c r="T164" s="8"/>
      <c r="U164" s="9"/>
      <c r="V164" s="8"/>
      <c r="W164" s="10"/>
      <c r="X164" s="10"/>
      <c r="Y164" s="8"/>
      <c r="Z164" s="8"/>
      <c r="AA164" s="9"/>
      <c r="AB164" s="9"/>
      <c r="AC164" s="7"/>
      <c r="AD164" s="7"/>
      <c r="AE164" s="7"/>
      <c r="AF164" s="7"/>
      <c r="AG164" s="7"/>
      <c r="AH164" s="11"/>
      <c r="AI164" s="7"/>
      <c r="AJ164" s="7"/>
    </row>
    <row r="165" spans="1:36" ht="24.75" customHeight="1">
      <c r="A165" s="45"/>
      <c r="B165" s="7"/>
      <c r="C165" s="7"/>
      <c r="D165" s="7"/>
      <c r="E165" s="7"/>
      <c r="F165" s="7"/>
      <c r="G165" s="7"/>
      <c r="H165" s="7"/>
      <c r="I165" s="7"/>
      <c r="J165" s="7"/>
      <c r="K165" s="7"/>
      <c r="L165" s="7"/>
      <c r="M165" s="7"/>
      <c r="N165" s="7"/>
      <c r="O165" s="7"/>
      <c r="P165" s="7"/>
      <c r="Q165" s="7"/>
      <c r="R165" s="7"/>
      <c r="S165" s="7"/>
      <c r="T165" s="8"/>
      <c r="U165" s="9"/>
      <c r="V165" s="8"/>
      <c r="W165" s="10"/>
      <c r="X165" s="10"/>
      <c r="Y165" s="8"/>
      <c r="Z165" s="8"/>
      <c r="AA165" s="9"/>
      <c r="AB165" s="9"/>
      <c r="AC165" s="7"/>
      <c r="AD165" s="7"/>
      <c r="AE165" s="7"/>
      <c r="AF165" s="7"/>
      <c r="AG165" s="7"/>
      <c r="AH165" s="11"/>
      <c r="AI165" s="7"/>
      <c r="AJ165" s="7"/>
    </row>
    <row r="166" spans="1:36" ht="24.75" customHeight="1">
      <c r="A166" s="45"/>
      <c r="B166" s="7"/>
      <c r="C166" s="7"/>
      <c r="D166" s="7"/>
      <c r="E166" s="7"/>
      <c r="F166" s="7"/>
      <c r="G166" s="7"/>
      <c r="H166" s="7"/>
      <c r="I166" s="7"/>
      <c r="J166" s="7"/>
      <c r="K166" s="7"/>
      <c r="L166" s="7"/>
      <c r="M166" s="7"/>
      <c r="N166" s="7"/>
      <c r="O166" s="7"/>
      <c r="P166" s="7"/>
      <c r="Q166" s="7"/>
      <c r="R166" s="7"/>
      <c r="S166" s="7"/>
      <c r="T166" s="8"/>
      <c r="U166" s="9"/>
      <c r="V166" s="8"/>
      <c r="W166" s="10"/>
      <c r="X166" s="10"/>
      <c r="Y166" s="8"/>
      <c r="Z166" s="8"/>
      <c r="AA166" s="9"/>
      <c r="AB166" s="9"/>
      <c r="AC166" s="7"/>
      <c r="AD166" s="7"/>
      <c r="AE166" s="7"/>
      <c r="AF166" s="7"/>
      <c r="AG166" s="7"/>
      <c r="AH166" s="11"/>
      <c r="AI166" s="7"/>
      <c r="AJ166" s="7"/>
    </row>
    <row r="167" spans="1:36" ht="24.75" customHeight="1">
      <c r="A167" s="45"/>
      <c r="B167" s="7"/>
      <c r="C167" s="7"/>
      <c r="D167" s="7"/>
      <c r="E167" s="7"/>
      <c r="F167" s="7"/>
      <c r="G167" s="7"/>
      <c r="H167" s="7"/>
      <c r="I167" s="7"/>
      <c r="J167" s="7"/>
      <c r="K167" s="7"/>
      <c r="L167" s="7"/>
      <c r="M167" s="7"/>
      <c r="N167" s="7"/>
      <c r="O167" s="7"/>
      <c r="P167" s="7"/>
      <c r="Q167" s="7"/>
      <c r="R167" s="7"/>
      <c r="S167" s="7"/>
      <c r="T167" s="8"/>
      <c r="U167" s="9"/>
      <c r="V167" s="8"/>
      <c r="W167" s="10"/>
      <c r="X167" s="10"/>
      <c r="Y167" s="8"/>
      <c r="Z167" s="8"/>
      <c r="AA167" s="9"/>
      <c r="AB167" s="9"/>
      <c r="AC167" s="7"/>
      <c r="AD167" s="7"/>
      <c r="AE167" s="7"/>
      <c r="AF167" s="7"/>
      <c r="AG167" s="7"/>
      <c r="AH167" s="11"/>
      <c r="AI167" s="7"/>
      <c r="AJ167" s="7"/>
    </row>
    <row r="168" spans="1:36" ht="24.75" customHeight="1">
      <c r="A168" s="45"/>
      <c r="B168" s="7"/>
      <c r="C168" s="7"/>
      <c r="D168" s="7"/>
      <c r="E168" s="7"/>
      <c r="F168" s="7"/>
      <c r="G168" s="7"/>
      <c r="H168" s="7"/>
      <c r="I168" s="7"/>
      <c r="J168" s="7"/>
      <c r="K168" s="7"/>
      <c r="L168" s="7"/>
      <c r="M168" s="7"/>
      <c r="N168" s="7"/>
      <c r="O168" s="7"/>
      <c r="P168" s="7"/>
      <c r="Q168" s="7"/>
      <c r="R168" s="7"/>
      <c r="S168" s="7"/>
      <c r="T168" s="8"/>
      <c r="U168" s="9"/>
      <c r="V168" s="8"/>
      <c r="W168" s="10"/>
      <c r="X168" s="10"/>
      <c r="Y168" s="8"/>
      <c r="Z168" s="8"/>
      <c r="AA168" s="9"/>
      <c r="AB168" s="9"/>
      <c r="AC168" s="7"/>
      <c r="AD168" s="7"/>
      <c r="AE168" s="7"/>
      <c r="AF168" s="7"/>
      <c r="AG168" s="7"/>
      <c r="AH168" s="11"/>
      <c r="AI168" s="7"/>
      <c r="AJ168" s="7"/>
    </row>
    <row r="169" spans="1:36" ht="24.75" customHeight="1">
      <c r="A169" s="45"/>
      <c r="B169" s="7"/>
      <c r="C169" s="7"/>
      <c r="D169" s="7"/>
      <c r="E169" s="7"/>
      <c r="F169" s="7"/>
      <c r="G169" s="7"/>
      <c r="H169" s="7"/>
      <c r="I169" s="7"/>
      <c r="J169" s="7"/>
      <c r="K169" s="7"/>
      <c r="L169" s="7"/>
      <c r="M169" s="7"/>
      <c r="N169" s="7"/>
      <c r="O169" s="7"/>
      <c r="P169" s="7"/>
      <c r="Q169" s="7"/>
      <c r="R169" s="7"/>
      <c r="S169" s="7"/>
      <c r="T169" s="8"/>
      <c r="U169" s="9"/>
      <c r="V169" s="8"/>
      <c r="W169" s="10"/>
      <c r="X169" s="10"/>
      <c r="Y169" s="8"/>
      <c r="Z169" s="8"/>
      <c r="AA169" s="9"/>
      <c r="AB169" s="9"/>
      <c r="AC169" s="7"/>
      <c r="AD169" s="7"/>
      <c r="AE169" s="7"/>
      <c r="AF169" s="7"/>
      <c r="AG169" s="7"/>
      <c r="AH169" s="11"/>
      <c r="AI169" s="7"/>
      <c r="AJ169" s="7"/>
    </row>
    <row r="170" spans="1:36" ht="24.75" customHeight="1">
      <c r="A170" s="45"/>
      <c r="B170" s="7"/>
      <c r="C170" s="7"/>
      <c r="D170" s="7"/>
      <c r="E170" s="7"/>
      <c r="F170" s="7"/>
      <c r="G170" s="7"/>
      <c r="H170" s="7"/>
      <c r="I170" s="7"/>
      <c r="J170" s="7"/>
      <c r="K170" s="7"/>
      <c r="L170" s="7"/>
      <c r="M170" s="7"/>
      <c r="N170" s="7"/>
      <c r="O170" s="7"/>
      <c r="P170" s="7"/>
      <c r="Q170" s="7"/>
      <c r="R170" s="7"/>
      <c r="S170" s="7"/>
      <c r="T170" s="8"/>
      <c r="U170" s="9"/>
      <c r="V170" s="8"/>
      <c r="W170" s="10"/>
      <c r="X170" s="10"/>
      <c r="Y170" s="8"/>
      <c r="Z170" s="8"/>
      <c r="AA170" s="9"/>
      <c r="AB170" s="9"/>
      <c r="AC170" s="7"/>
      <c r="AD170" s="7"/>
      <c r="AE170" s="7"/>
      <c r="AF170" s="7"/>
      <c r="AG170" s="7"/>
      <c r="AH170" s="11"/>
      <c r="AI170" s="7"/>
      <c r="AJ170" s="7"/>
    </row>
    <row r="171" spans="1:36" ht="24.75" customHeight="1">
      <c r="A171" s="45"/>
      <c r="B171" s="7"/>
      <c r="C171" s="7"/>
      <c r="D171" s="7"/>
      <c r="E171" s="7"/>
      <c r="F171" s="7"/>
      <c r="G171" s="7"/>
      <c r="H171" s="7"/>
      <c r="I171" s="7"/>
      <c r="J171" s="7"/>
      <c r="K171" s="7"/>
      <c r="L171" s="7"/>
      <c r="M171" s="7"/>
      <c r="N171" s="7"/>
      <c r="O171" s="7"/>
      <c r="P171" s="7"/>
      <c r="Q171" s="7"/>
      <c r="R171" s="7"/>
      <c r="S171" s="7"/>
      <c r="T171" s="8"/>
      <c r="U171" s="9"/>
      <c r="V171" s="8"/>
      <c r="W171" s="10"/>
      <c r="X171" s="10"/>
      <c r="Y171" s="8"/>
      <c r="Z171" s="8"/>
      <c r="AA171" s="9"/>
      <c r="AB171" s="9"/>
      <c r="AC171" s="7"/>
      <c r="AD171" s="7"/>
      <c r="AE171" s="7"/>
      <c r="AF171" s="7"/>
      <c r="AG171" s="7"/>
      <c r="AH171" s="11"/>
      <c r="AI171" s="7"/>
      <c r="AJ171" s="7"/>
    </row>
    <row r="172" spans="1:36" ht="24.75" customHeight="1">
      <c r="A172" s="45"/>
      <c r="B172" s="7"/>
      <c r="C172" s="7"/>
      <c r="D172" s="7"/>
      <c r="E172" s="7"/>
      <c r="F172" s="7"/>
      <c r="G172" s="7"/>
      <c r="H172" s="7"/>
      <c r="I172" s="7"/>
      <c r="J172" s="7"/>
      <c r="K172" s="7"/>
      <c r="L172" s="7"/>
      <c r="M172" s="7"/>
      <c r="N172" s="7"/>
      <c r="O172" s="7"/>
      <c r="P172" s="7"/>
      <c r="Q172" s="7"/>
      <c r="R172" s="7"/>
      <c r="S172" s="7"/>
      <c r="T172" s="8"/>
      <c r="U172" s="9"/>
      <c r="V172" s="8"/>
      <c r="W172" s="10"/>
      <c r="X172" s="10"/>
      <c r="Y172" s="8"/>
      <c r="Z172" s="8"/>
      <c r="AA172" s="9"/>
      <c r="AB172" s="9"/>
      <c r="AC172" s="7"/>
      <c r="AD172" s="7"/>
      <c r="AE172" s="7"/>
      <c r="AF172" s="7"/>
      <c r="AG172" s="7"/>
      <c r="AH172" s="11"/>
      <c r="AI172" s="7"/>
      <c r="AJ172" s="7"/>
    </row>
    <row r="173" spans="1:36" ht="24.75" customHeight="1">
      <c r="A173" s="45"/>
      <c r="B173" s="7"/>
      <c r="C173" s="7"/>
      <c r="D173" s="7"/>
      <c r="E173" s="7"/>
      <c r="F173" s="7"/>
      <c r="G173" s="7"/>
      <c r="H173" s="7"/>
      <c r="I173" s="7"/>
      <c r="J173" s="7"/>
      <c r="K173" s="7"/>
      <c r="L173" s="7"/>
      <c r="M173" s="7"/>
      <c r="N173" s="7"/>
      <c r="O173" s="7"/>
      <c r="P173" s="7"/>
      <c r="Q173" s="7"/>
      <c r="R173" s="7"/>
      <c r="S173" s="7"/>
      <c r="T173" s="8"/>
      <c r="U173" s="9"/>
      <c r="V173" s="8"/>
      <c r="W173" s="10"/>
      <c r="X173" s="10"/>
      <c r="Y173" s="8"/>
      <c r="Z173" s="8"/>
      <c r="AA173" s="9"/>
      <c r="AB173" s="9"/>
      <c r="AC173" s="7"/>
      <c r="AD173" s="7"/>
      <c r="AE173" s="7"/>
      <c r="AF173" s="7"/>
      <c r="AG173" s="7"/>
      <c r="AH173" s="11"/>
      <c r="AI173" s="7"/>
      <c r="AJ173" s="7"/>
    </row>
    <row r="174" spans="1:36" ht="24.75" customHeight="1">
      <c r="A174" s="45"/>
      <c r="B174" s="7"/>
      <c r="C174" s="7"/>
      <c r="D174" s="7"/>
      <c r="E174" s="7"/>
      <c r="F174" s="7"/>
      <c r="G174" s="7"/>
      <c r="H174" s="7"/>
      <c r="I174" s="7"/>
      <c r="J174" s="7"/>
      <c r="K174" s="7"/>
      <c r="L174" s="7"/>
      <c r="M174" s="7"/>
      <c r="N174" s="7"/>
      <c r="O174" s="7"/>
      <c r="P174" s="7"/>
      <c r="Q174" s="7"/>
      <c r="R174" s="7"/>
      <c r="S174" s="7"/>
      <c r="T174" s="8"/>
      <c r="U174" s="9"/>
      <c r="V174" s="8"/>
      <c r="W174" s="10"/>
      <c r="X174" s="10"/>
      <c r="Y174" s="8"/>
      <c r="Z174" s="8"/>
      <c r="AA174" s="9"/>
      <c r="AB174" s="9"/>
      <c r="AC174" s="7"/>
      <c r="AD174" s="7"/>
      <c r="AE174" s="7"/>
      <c r="AF174" s="7"/>
      <c r="AG174" s="7"/>
      <c r="AH174" s="11"/>
      <c r="AI174" s="7"/>
      <c r="AJ174" s="7"/>
    </row>
    <row r="175" spans="1:36" ht="24.75" customHeight="1">
      <c r="A175" s="45"/>
      <c r="B175" s="7"/>
      <c r="C175" s="7"/>
      <c r="D175" s="7"/>
      <c r="E175" s="7"/>
      <c r="F175" s="7"/>
      <c r="G175" s="7"/>
      <c r="H175" s="7"/>
      <c r="I175" s="7"/>
      <c r="J175" s="7"/>
      <c r="K175" s="7"/>
      <c r="L175" s="7"/>
      <c r="M175" s="7"/>
      <c r="N175" s="7"/>
      <c r="O175" s="7"/>
      <c r="P175" s="7"/>
      <c r="Q175" s="7"/>
      <c r="R175" s="7"/>
      <c r="S175" s="7"/>
      <c r="T175" s="8"/>
      <c r="U175" s="9"/>
      <c r="V175" s="8"/>
      <c r="W175" s="10"/>
      <c r="X175" s="10"/>
      <c r="Y175" s="8"/>
      <c r="Z175" s="8"/>
      <c r="AA175" s="9"/>
      <c r="AB175" s="9"/>
      <c r="AC175" s="7"/>
      <c r="AD175" s="7"/>
      <c r="AE175" s="7"/>
      <c r="AF175" s="7"/>
      <c r="AG175" s="7"/>
      <c r="AH175" s="11"/>
      <c r="AI175" s="7"/>
      <c r="AJ175" s="7"/>
    </row>
    <row r="176" spans="1:36" ht="24.75" customHeight="1">
      <c r="A176" s="45"/>
      <c r="B176" s="7"/>
      <c r="C176" s="7"/>
      <c r="D176" s="7"/>
      <c r="E176" s="7"/>
      <c r="F176" s="7"/>
      <c r="G176" s="7"/>
      <c r="H176" s="7"/>
      <c r="I176" s="7"/>
      <c r="J176" s="7"/>
      <c r="K176" s="7"/>
      <c r="L176" s="7"/>
      <c r="M176" s="7"/>
      <c r="N176" s="7"/>
      <c r="O176" s="7"/>
      <c r="P176" s="7"/>
      <c r="Q176" s="7"/>
      <c r="R176" s="7"/>
      <c r="S176" s="7"/>
      <c r="T176" s="8"/>
      <c r="U176" s="9"/>
      <c r="V176" s="8"/>
      <c r="W176" s="10"/>
      <c r="X176" s="10"/>
      <c r="Y176" s="8"/>
      <c r="Z176" s="8"/>
      <c r="AA176" s="9"/>
      <c r="AB176" s="9"/>
      <c r="AC176" s="7"/>
      <c r="AD176" s="7"/>
      <c r="AE176" s="7"/>
      <c r="AF176" s="7"/>
      <c r="AG176" s="7"/>
      <c r="AH176" s="11"/>
      <c r="AI176" s="7"/>
      <c r="AJ176" s="7"/>
    </row>
    <row r="177" spans="1:36" ht="24.75" customHeight="1">
      <c r="A177" s="45"/>
      <c r="B177" s="7"/>
      <c r="C177" s="7"/>
      <c r="D177" s="7"/>
      <c r="E177" s="7"/>
      <c r="F177" s="7"/>
      <c r="G177" s="7"/>
      <c r="H177" s="7"/>
      <c r="I177" s="7"/>
      <c r="J177" s="7"/>
      <c r="K177" s="7"/>
      <c r="L177" s="7"/>
      <c r="M177" s="7"/>
      <c r="N177" s="7"/>
      <c r="O177" s="7"/>
      <c r="P177" s="7"/>
      <c r="Q177" s="7"/>
      <c r="R177" s="7"/>
      <c r="S177" s="7"/>
      <c r="T177" s="8"/>
      <c r="U177" s="9"/>
      <c r="V177" s="8"/>
      <c r="W177" s="10"/>
      <c r="X177" s="10"/>
      <c r="Y177" s="8"/>
      <c r="Z177" s="8"/>
      <c r="AA177" s="9"/>
      <c r="AB177" s="9"/>
      <c r="AC177" s="7"/>
      <c r="AD177" s="7"/>
      <c r="AE177" s="7"/>
      <c r="AF177" s="7"/>
      <c r="AG177" s="7"/>
      <c r="AH177" s="11"/>
      <c r="AI177" s="7"/>
      <c r="AJ177" s="7"/>
    </row>
    <row r="178" spans="1:36" ht="24.75" customHeight="1">
      <c r="A178" s="45"/>
      <c r="B178" s="7"/>
      <c r="C178" s="7"/>
      <c r="D178" s="7"/>
      <c r="E178" s="7"/>
      <c r="F178" s="7"/>
      <c r="G178" s="7"/>
      <c r="H178" s="7"/>
      <c r="I178" s="7"/>
      <c r="J178" s="7"/>
      <c r="K178" s="7"/>
      <c r="L178" s="7"/>
      <c r="M178" s="7"/>
      <c r="N178" s="7"/>
      <c r="O178" s="7"/>
      <c r="P178" s="7"/>
      <c r="Q178" s="7"/>
      <c r="R178" s="7"/>
      <c r="S178" s="7"/>
      <c r="T178" s="8"/>
      <c r="U178" s="9"/>
      <c r="V178" s="8"/>
      <c r="W178" s="10"/>
      <c r="X178" s="10"/>
      <c r="Y178" s="8"/>
      <c r="Z178" s="8"/>
      <c r="AA178" s="9"/>
      <c r="AB178" s="9"/>
      <c r="AC178" s="7"/>
      <c r="AD178" s="7"/>
      <c r="AE178" s="7"/>
      <c r="AF178" s="7"/>
      <c r="AG178" s="7"/>
      <c r="AH178" s="11"/>
      <c r="AI178" s="7"/>
      <c r="AJ178" s="7"/>
    </row>
    <row r="179" spans="1:36" ht="24.75" customHeight="1">
      <c r="A179" s="45"/>
      <c r="B179" s="7"/>
      <c r="C179" s="7"/>
      <c r="D179" s="7"/>
      <c r="E179" s="7"/>
      <c r="F179" s="7"/>
      <c r="G179" s="7"/>
      <c r="H179" s="7"/>
      <c r="I179" s="7"/>
      <c r="J179" s="7"/>
      <c r="K179" s="7"/>
      <c r="L179" s="7"/>
      <c r="M179" s="7"/>
      <c r="N179" s="7"/>
      <c r="O179" s="7"/>
      <c r="P179" s="7"/>
      <c r="Q179" s="7"/>
      <c r="R179" s="7"/>
      <c r="S179" s="7"/>
      <c r="T179" s="8"/>
      <c r="U179" s="9"/>
      <c r="V179" s="8"/>
      <c r="W179" s="10"/>
      <c r="X179" s="10"/>
      <c r="Y179" s="8"/>
      <c r="Z179" s="8"/>
      <c r="AA179" s="9"/>
      <c r="AB179" s="9"/>
      <c r="AC179" s="7"/>
      <c r="AD179" s="7"/>
      <c r="AE179" s="7"/>
      <c r="AF179" s="7"/>
      <c r="AG179" s="7"/>
      <c r="AH179" s="11"/>
      <c r="AI179" s="7"/>
      <c r="AJ179" s="7"/>
    </row>
    <row r="180" spans="1:36" ht="24.75" customHeight="1">
      <c r="A180" s="45"/>
      <c r="B180" s="7"/>
      <c r="C180" s="7"/>
      <c r="D180" s="7"/>
      <c r="E180" s="7"/>
      <c r="F180" s="7"/>
      <c r="G180" s="7"/>
      <c r="H180" s="7"/>
      <c r="I180" s="7"/>
      <c r="J180" s="7"/>
      <c r="K180" s="7"/>
      <c r="L180" s="7"/>
      <c r="M180" s="7"/>
      <c r="N180" s="7"/>
      <c r="O180" s="7"/>
      <c r="P180" s="7"/>
      <c r="Q180" s="7"/>
      <c r="R180" s="7"/>
      <c r="S180" s="7"/>
      <c r="T180" s="8"/>
      <c r="U180" s="9"/>
      <c r="V180" s="8"/>
      <c r="W180" s="10"/>
      <c r="X180" s="10"/>
      <c r="Y180" s="8"/>
      <c r="Z180" s="8"/>
      <c r="AA180" s="9"/>
      <c r="AB180" s="9"/>
      <c r="AC180" s="7"/>
      <c r="AD180" s="7"/>
      <c r="AE180" s="7"/>
      <c r="AF180" s="7"/>
      <c r="AG180" s="7"/>
      <c r="AH180" s="11"/>
      <c r="AI180" s="7"/>
      <c r="AJ180" s="7"/>
    </row>
    <row r="181" spans="1:36" ht="24.75" customHeight="1">
      <c r="A181" s="45"/>
      <c r="B181" s="7"/>
      <c r="C181" s="7"/>
      <c r="D181" s="7"/>
      <c r="E181" s="7"/>
      <c r="F181" s="7"/>
      <c r="G181" s="7"/>
      <c r="H181" s="7"/>
      <c r="I181" s="7"/>
      <c r="J181" s="7"/>
      <c r="K181" s="7"/>
      <c r="L181" s="7"/>
      <c r="M181" s="7"/>
      <c r="N181" s="7"/>
      <c r="O181" s="7"/>
      <c r="P181" s="7"/>
      <c r="Q181" s="7"/>
      <c r="R181" s="7"/>
      <c r="S181" s="7"/>
      <c r="T181" s="8"/>
      <c r="U181" s="9"/>
      <c r="V181" s="8"/>
      <c r="W181" s="10"/>
      <c r="X181" s="10"/>
      <c r="Y181" s="8"/>
      <c r="Z181" s="8"/>
      <c r="AA181" s="9"/>
      <c r="AB181" s="9"/>
      <c r="AC181" s="7"/>
      <c r="AD181" s="7"/>
      <c r="AE181" s="7"/>
      <c r="AF181" s="7"/>
      <c r="AG181" s="7"/>
      <c r="AH181" s="11"/>
      <c r="AI181" s="7"/>
      <c r="AJ181" s="7"/>
    </row>
    <row r="182" spans="1:36" ht="24.75" customHeight="1">
      <c r="A182" s="45"/>
      <c r="B182" s="7"/>
      <c r="C182" s="7"/>
      <c r="D182" s="7"/>
      <c r="E182" s="7"/>
      <c r="F182" s="7"/>
      <c r="G182" s="7"/>
      <c r="H182" s="7"/>
      <c r="I182" s="7"/>
      <c r="J182" s="7"/>
      <c r="K182" s="7"/>
      <c r="L182" s="7"/>
      <c r="M182" s="7"/>
      <c r="N182" s="7"/>
      <c r="O182" s="7"/>
      <c r="P182" s="7"/>
      <c r="Q182" s="7"/>
      <c r="R182" s="7"/>
      <c r="S182" s="7"/>
      <c r="T182" s="8"/>
      <c r="U182" s="9"/>
      <c r="V182" s="8"/>
      <c r="W182" s="10"/>
      <c r="X182" s="10"/>
      <c r="Y182" s="8"/>
      <c r="Z182" s="8"/>
      <c r="AA182" s="9"/>
      <c r="AB182" s="9"/>
      <c r="AC182" s="7"/>
      <c r="AD182" s="7"/>
      <c r="AE182" s="7"/>
      <c r="AF182" s="7"/>
      <c r="AG182" s="7"/>
      <c r="AH182" s="11"/>
      <c r="AI182" s="7"/>
      <c r="AJ182" s="7"/>
    </row>
    <row r="183" spans="1:36" ht="24.75" customHeight="1">
      <c r="A183" s="45"/>
      <c r="B183" s="7"/>
      <c r="C183" s="7"/>
      <c r="D183" s="7"/>
      <c r="E183" s="7"/>
      <c r="F183" s="7"/>
      <c r="G183" s="7"/>
      <c r="H183" s="7"/>
      <c r="I183" s="7"/>
      <c r="J183" s="7"/>
      <c r="K183" s="7"/>
      <c r="L183" s="7"/>
      <c r="M183" s="7"/>
      <c r="N183" s="7"/>
      <c r="O183" s="7"/>
      <c r="P183" s="7"/>
      <c r="Q183" s="7"/>
      <c r="R183" s="7"/>
      <c r="S183" s="7"/>
      <c r="T183" s="8"/>
      <c r="U183" s="9"/>
      <c r="V183" s="8"/>
      <c r="W183" s="10"/>
      <c r="X183" s="10"/>
      <c r="Y183" s="8"/>
      <c r="Z183" s="8"/>
      <c r="AA183" s="9"/>
      <c r="AB183" s="9"/>
      <c r="AC183" s="7"/>
      <c r="AD183" s="7"/>
      <c r="AE183" s="7"/>
      <c r="AF183" s="7"/>
      <c r="AG183" s="7"/>
      <c r="AH183" s="11"/>
      <c r="AI183" s="7"/>
      <c r="AJ183" s="7"/>
    </row>
    <row r="184" spans="1:36" ht="24.75" customHeight="1">
      <c r="A184" s="45"/>
      <c r="B184" s="7"/>
      <c r="C184" s="7"/>
      <c r="D184" s="7"/>
      <c r="E184" s="7"/>
      <c r="F184" s="7"/>
      <c r="G184" s="7"/>
      <c r="H184" s="7"/>
      <c r="I184" s="7"/>
      <c r="J184" s="7"/>
      <c r="K184" s="7"/>
      <c r="L184" s="7"/>
      <c r="M184" s="7"/>
      <c r="N184" s="7"/>
      <c r="O184" s="7"/>
      <c r="P184" s="7"/>
      <c r="Q184" s="7"/>
      <c r="R184" s="7"/>
      <c r="S184" s="7"/>
      <c r="T184" s="8"/>
      <c r="U184" s="9"/>
      <c r="V184" s="8"/>
      <c r="W184" s="10"/>
      <c r="X184" s="10"/>
      <c r="Y184" s="8"/>
      <c r="Z184" s="8"/>
      <c r="AA184" s="9"/>
      <c r="AB184" s="9"/>
      <c r="AC184" s="7"/>
      <c r="AD184" s="7"/>
      <c r="AE184" s="7"/>
      <c r="AF184" s="7"/>
      <c r="AG184" s="7"/>
      <c r="AH184" s="11"/>
      <c r="AI184" s="7"/>
      <c r="AJ184" s="7"/>
    </row>
    <row r="185" spans="1:36" ht="24.75" customHeight="1">
      <c r="A185" s="45"/>
      <c r="B185" s="7"/>
      <c r="C185" s="7"/>
      <c r="D185" s="7"/>
      <c r="E185" s="7"/>
      <c r="F185" s="7"/>
      <c r="G185" s="7"/>
      <c r="H185" s="7"/>
      <c r="I185" s="7"/>
      <c r="J185" s="7"/>
      <c r="K185" s="7"/>
      <c r="L185" s="7"/>
      <c r="M185" s="7"/>
      <c r="N185" s="7"/>
      <c r="O185" s="7"/>
      <c r="P185" s="7"/>
      <c r="Q185" s="7"/>
      <c r="R185" s="7"/>
      <c r="S185" s="7"/>
      <c r="T185" s="8"/>
      <c r="U185" s="9"/>
      <c r="V185" s="8"/>
      <c r="W185" s="10"/>
      <c r="X185" s="10"/>
      <c r="Y185" s="8"/>
      <c r="Z185" s="8"/>
      <c r="AA185" s="9"/>
      <c r="AB185" s="9"/>
      <c r="AC185" s="7"/>
      <c r="AD185" s="7"/>
      <c r="AE185" s="7"/>
      <c r="AF185" s="7"/>
      <c r="AG185" s="7"/>
      <c r="AH185" s="11"/>
      <c r="AI185" s="7"/>
      <c r="AJ185" s="7"/>
    </row>
    <row r="186" spans="1:36" ht="24.75" customHeight="1">
      <c r="A186" s="45"/>
      <c r="B186" s="7"/>
      <c r="C186" s="7"/>
      <c r="D186" s="7"/>
      <c r="E186" s="7"/>
      <c r="F186" s="7"/>
      <c r="G186" s="7"/>
      <c r="H186" s="7"/>
      <c r="I186" s="7"/>
      <c r="J186" s="7"/>
      <c r="K186" s="7"/>
      <c r="L186" s="7"/>
      <c r="M186" s="7"/>
      <c r="N186" s="7"/>
      <c r="O186" s="7"/>
      <c r="P186" s="7"/>
      <c r="Q186" s="7"/>
      <c r="R186" s="7"/>
      <c r="S186" s="7"/>
      <c r="T186" s="8"/>
      <c r="U186" s="9"/>
      <c r="V186" s="8"/>
      <c r="W186" s="10"/>
      <c r="X186" s="10"/>
      <c r="Y186" s="8"/>
      <c r="Z186" s="8"/>
      <c r="AA186" s="9"/>
      <c r="AB186" s="9"/>
      <c r="AC186" s="7"/>
      <c r="AD186" s="7"/>
      <c r="AE186" s="7"/>
      <c r="AF186" s="7"/>
      <c r="AG186" s="7"/>
      <c r="AH186" s="11"/>
      <c r="AI186" s="7"/>
      <c r="AJ186" s="7"/>
    </row>
    <row r="187" spans="1:36" ht="24.75" customHeight="1">
      <c r="A187" s="45"/>
      <c r="B187" s="7"/>
      <c r="C187" s="7"/>
      <c r="D187" s="7"/>
      <c r="E187" s="7"/>
      <c r="F187" s="7"/>
      <c r="G187" s="7"/>
      <c r="H187" s="7"/>
      <c r="I187" s="7"/>
      <c r="J187" s="7"/>
      <c r="K187" s="7"/>
      <c r="L187" s="7"/>
      <c r="M187" s="7"/>
      <c r="N187" s="7"/>
      <c r="O187" s="7"/>
      <c r="P187" s="7"/>
      <c r="Q187" s="7"/>
      <c r="R187" s="7"/>
      <c r="S187" s="7"/>
      <c r="T187" s="8"/>
      <c r="U187" s="9"/>
      <c r="V187" s="8"/>
      <c r="W187" s="10"/>
      <c r="X187" s="10"/>
      <c r="Y187" s="8"/>
      <c r="Z187" s="8"/>
      <c r="AA187" s="9"/>
      <c r="AB187" s="9"/>
      <c r="AC187" s="7"/>
      <c r="AD187" s="7"/>
      <c r="AE187" s="7"/>
      <c r="AF187" s="7"/>
      <c r="AG187" s="7"/>
      <c r="AH187" s="11"/>
      <c r="AI187" s="7"/>
      <c r="AJ187" s="7"/>
    </row>
    <row r="188" spans="1:36" ht="24.75" customHeight="1">
      <c r="A188" s="45"/>
      <c r="B188" s="7"/>
      <c r="C188" s="7"/>
      <c r="D188" s="7"/>
      <c r="E188" s="7"/>
      <c r="F188" s="7"/>
      <c r="G188" s="7"/>
      <c r="H188" s="7"/>
      <c r="I188" s="7"/>
      <c r="J188" s="7"/>
      <c r="K188" s="7"/>
      <c r="L188" s="7"/>
      <c r="M188" s="7"/>
      <c r="N188" s="7"/>
      <c r="O188" s="7"/>
      <c r="P188" s="7"/>
      <c r="Q188" s="7"/>
      <c r="R188" s="7"/>
      <c r="S188" s="7"/>
      <c r="T188" s="8"/>
      <c r="U188" s="9"/>
      <c r="V188" s="8"/>
      <c r="W188" s="10"/>
      <c r="X188" s="10"/>
      <c r="Y188" s="8"/>
      <c r="Z188" s="8"/>
      <c r="AA188" s="9"/>
      <c r="AB188" s="9"/>
      <c r="AC188" s="7"/>
      <c r="AD188" s="7"/>
      <c r="AE188" s="7"/>
      <c r="AF188" s="7"/>
      <c r="AG188" s="7"/>
      <c r="AH188" s="11"/>
      <c r="AI188" s="7"/>
      <c r="AJ188" s="7"/>
    </row>
    <row r="189" spans="1:36" ht="24.75" customHeight="1">
      <c r="A189" s="45"/>
      <c r="B189" s="7"/>
      <c r="C189" s="7"/>
      <c r="D189" s="7"/>
      <c r="E189" s="7"/>
      <c r="F189" s="7"/>
      <c r="G189" s="7"/>
      <c r="H189" s="7"/>
      <c r="I189" s="7"/>
      <c r="J189" s="7"/>
      <c r="K189" s="7"/>
      <c r="L189" s="7"/>
      <c r="M189" s="7"/>
      <c r="N189" s="7"/>
      <c r="O189" s="7"/>
      <c r="P189" s="7"/>
      <c r="Q189" s="7"/>
      <c r="R189" s="7"/>
      <c r="S189" s="7"/>
      <c r="T189" s="8"/>
      <c r="U189" s="9"/>
      <c r="V189" s="8"/>
      <c r="W189" s="10"/>
      <c r="X189" s="10"/>
      <c r="Y189" s="8"/>
      <c r="Z189" s="8"/>
      <c r="AA189" s="9"/>
      <c r="AB189" s="9"/>
      <c r="AC189" s="7"/>
      <c r="AD189" s="7"/>
      <c r="AE189" s="7"/>
      <c r="AF189" s="7"/>
      <c r="AG189" s="7"/>
      <c r="AH189" s="11"/>
      <c r="AI189" s="7"/>
      <c r="AJ189" s="7"/>
    </row>
    <row r="190" spans="1:36" ht="24.75" customHeight="1">
      <c r="A190" s="45"/>
      <c r="B190" s="7"/>
      <c r="C190" s="7"/>
      <c r="D190" s="7"/>
      <c r="E190" s="7"/>
      <c r="F190" s="7"/>
      <c r="G190" s="7"/>
      <c r="H190" s="7"/>
      <c r="I190" s="7"/>
      <c r="J190" s="7"/>
      <c r="K190" s="7"/>
      <c r="L190" s="7"/>
      <c r="M190" s="7"/>
      <c r="N190" s="7"/>
      <c r="O190" s="7"/>
      <c r="P190" s="7"/>
      <c r="Q190" s="7"/>
      <c r="R190" s="7"/>
      <c r="S190" s="7"/>
      <c r="T190" s="8"/>
      <c r="U190" s="9"/>
      <c r="V190" s="8"/>
      <c r="W190" s="10"/>
      <c r="X190" s="10"/>
      <c r="Y190" s="8"/>
      <c r="Z190" s="8"/>
      <c r="AA190" s="9"/>
      <c r="AB190" s="9"/>
      <c r="AC190" s="7"/>
      <c r="AD190" s="7"/>
      <c r="AE190" s="7"/>
      <c r="AF190" s="7"/>
      <c r="AG190" s="7"/>
      <c r="AH190" s="11"/>
      <c r="AI190" s="7"/>
      <c r="AJ190" s="7"/>
    </row>
    <row r="191" spans="1:36" ht="24.75" customHeight="1">
      <c r="A191" s="45"/>
      <c r="B191" s="7"/>
      <c r="C191" s="7"/>
      <c r="D191" s="7"/>
      <c r="E191" s="7"/>
      <c r="F191" s="7"/>
      <c r="G191" s="7"/>
      <c r="H191" s="7"/>
      <c r="I191" s="7"/>
      <c r="J191" s="7"/>
      <c r="K191" s="7"/>
      <c r="L191" s="7"/>
      <c r="M191" s="7"/>
      <c r="N191" s="7"/>
      <c r="O191" s="7"/>
      <c r="P191" s="7"/>
      <c r="Q191" s="7"/>
      <c r="R191" s="7"/>
      <c r="S191" s="7"/>
      <c r="T191" s="8"/>
      <c r="U191" s="9"/>
      <c r="V191" s="8"/>
      <c r="W191" s="10"/>
      <c r="X191" s="10"/>
      <c r="Y191" s="8"/>
      <c r="Z191" s="8"/>
      <c r="AA191" s="9"/>
      <c r="AB191" s="9"/>
      <c r="AC191" s="7"/>
      <c r="AD191" s="7"/>
      <c r="AE191" s="7"/>
      <c r="AF191" s="7"/>
      <c r="AG191" s="7"/>
      <c r="AH191" s="11"/>
      <c r="AI191" s="7"/>
      <c r="AJ191" s="7"/>
    </row>
    <row r="192" spans="1:36" ht="24.75" customHeight="1">
      <c r="A192" s="45"/>
      <c r="B192" s="7"/>
      <c r="C192" s="7"/>
      <c r="D192" s="7"/>
      <c r="E192" s="7"/>
      <c r="F192" s="7"/>
      <c r="G192" s="7"/>
      <c r="H192" s="7"/>
      <c r="I192" s="7"/>
      <c r="J192" s="7"/>
      <c r="K192" s="7"/>
      <c r="L192" s="7"/>
      <c r="M192" s="7"/>
      <c r="N192" s="7"/>
      <c r="O192" s="7"/>
      <c r="P192" s="7"/>
      <c r="Q192" s="7"/>
      <c r="R192" s="7"/>
      <c r="S192" s="7"/>
      <c r="T192" s="8"/>
      <c r="U192" s="9"/>
      <c r="V192" s="8"/>
      <c r="W192" s="10"/>
      <c r="X192" s="10"/>
      <c r="Y192" s="8"/>
      <c r="Z192" s="8"/>
      <c r="AA192" s="9"/>
      <c r="AB192" s="9"/>
      <c r="AC192" s="7"/>
      <c r="AD192" s="7"/>
      <c r="AE192" s="7"/>
      <c r="AF192" s="7"/>
      <c r="AG192" s="7"/>
      <c r="AH192" s="11"/>
      <c r="AI192" s="7"/>
      <c r="AJ192" s="7"/>
    </row>
    <row r="193" spans="1:36" ht="24.75" customHeight="1">
      <c r="A193" s="45"/>
      <c r="B193" s="7"/>
      <c r="C193" s="7"/>
      <c r="D193" s="7"/>
      <c r="E193" s="7"/>
      <c r="F193" s="7"/>
      <c r="G193" s="7"/>
      <c r="H193" s="7"/>
      <c r="I193" s="7"/>
      <c r="J193" s="7"/>
      <c r="K193" s="7"/>
      <c r="L193" s="7"/>
      <c r="M193" s="7"/>
      <c r="N193" s="7"/>
      <c r="O193" s="7"/>
      <c r="P193" s="7"/>
      <c r="Q193" s="7"/>
      <c r="R193" s="7"/>
      <c r="S193" s="7"/>
      <c r="T193" s="8"/>
      <c r="U193" s="9"/>
      <c r="V193" s="8"/>
      <c r="W193" s="10"/>
      <c r="X193" s="10"/>
      <c r="Y193" s="8"/>
      <c r="Z193" s="8"/>
      <c r="AA193" s="9"/>
      <c r="AB193" s="9"/>
      <c r="AC193" s="7"/>
      <c r="AD193" s="7"/>
      <c r="AE193" s="7"/>
      <c r="AF193" s="7"/>
      <c r="AG193" s="7"/>
      <c r="AH193" s="11"/>
      <c r="AI193" s="7"/>
      <c r="AJ193" s="7"/>
    </row>
    <row r="194" spans="1:36" ht="24.75" customHeight="1">
      <c r="A194" s="45"/>
      <c r="B194" s="7"/>
      <c r="C194" s="7"/>
      <c r="D194" s="7"/>
      <c r="E194" s="7"/>
      <c r="F194" s="7"/>
      <c r="G194" s="7"/>
      <c r="H194" s="7"/>
      <c r="I194" s="7"/>
      <c r="J194" s="7"/>
      <c r="K194" s="7"/>
      <c r="L194" s="7"/>
      <c r="M194" s="7"/>
      <c r="N194" s="7"/>
      <c r="O194" s="7"/>
      <c r="P194" s="7"/>
      <c r="Q194" s="7"/>
      <c r="R194" s="7"/>
      <c r="S194" s="7"/>
      <c r="T194" s="8"/>
      <c r="U194" s="9"/>
      <c r="V194" s="8"/>
      <c r="W194" s="10"/>
      <c r="X194" s="10"/>
      <c r="Y194" s="8"/>
      <c r="Z194" s="8"/>
      <c r="AA194" s="9"/>
      <c r="AB194" s="9"/>
      <c r="AC194" s="7"/>
      <c r="AD194" s="7"/>
      <c r="AE194" s="7"/>
      <c r="AF194" s="7"/>
      <c r="AG194" s="7"/>
      <c r="AH194" s="11"/>
      <c r="AI194" s="7"/>
      <c r="AJ194" s="7"/>
    </row>
    <row r="195" spans="1:36" ht="24.75" customHeight="1">
      <c r="A195" s="45"/>
      <c r="B195" s="7"/>
      <c r="C195" s="7"/>
      <c r="D195" s="7"/>
      <c r="E195" s="7"/>
      <c r="F195" s="7"/>
      <c r="G195" s="7"/>
      <c r="H195" s="7"/>
      <c r="I195" s="7"/>
      <c r="J195" s="7"/>
      <c r="K195" s="7"/>
      <c r="L195" s="7"/>
      <c r="M195" s="7"/>
      <c r="N195" s="7"/>
      <c r="O195" s="7"/>
      <c r="P195" s="7"/>
      <c r="Q195" s="7"/>
      <c r="R195" s="7"/>
      <c r="S195" s="7"/>
      <c r="T195" s="8"/>
      <c r="U195" s="9"/>
      <c r="V195" s="8"/>
      <c r="W195" s="10"/>
      <c r="X195" s="10"/>
      <c r="Y195" s="8"/>
      <c r="Z195" s="8"/>
      <c r="AA195" s="9"/>
      <c r="AB195" s="9"/>
      <c r="AC195" s="7"/>
      <c r="AD195" s="7"/>
      <c r="AE195" s="7"/>
      <c r="AF195" s="7"/>
      <c r="AG195" s="7"/>
      <c r="AH195" s="11"/>
      <c r="AI195" s="7"/>
      <c r="AJ195" s="7"/>
    </row>
    <row r="196" spans="1:36" ht="24.75" customHeight="1">
      <c r="A196" s="45"/>
      <c r="B196" s="7"/>
      <c r="C196" s="7"/>
      <c r="D196" s="7"/>
      <c r="E196" s="7"/>
      <c r="F196" s="7"/>
      <c r="G196" s="7"/>
      <c r="H196" s="7"/>
      <c r="I196" s="7"/>
      <c r="J196" s="7"/>
      <c r="K196" s="7"/>
      <c r="L196" s="7"/>
      <c r="M196" s="7"/>
      <c r="N196" s="7"/>
      <c r="O196" s="7"/>
      <c r="P196" s="7"/>
      <c r="Q196" s="7"/>
      <c r="R196" s="7"/>
      <c r="S196" s="7"/>
      <c r="T196" s="8"/>
      <c r="U196" s="9"/>
      <c r="V196" s="8"/>
      <c r="W196" s="10"/>
      <c r="X196" s="10"/>
      <c r="Y196" s="8"/>
      <c r="Z196" s="8"/>
      <c r="AA196" s="9"/>
      <c r="AB196" s="9"/>
      <c r="AC196" s="7"/>
      <c r="AD196" s="7"/>
      <c r="AE196" s="7"/>
      <c r="AF196" s="7"/>
      <c r="AG196" s="7"/>
      <c r="AH196" s="11"/>
      <c r="AI196" s="7"/>
      <c r="AJ196" s="7"/>
    </row>
    <row r="197" spans="1:36" ht="24.75" customHeight="1">
      <c r="A197" s="45"/>
      <c r="B197" s="7"/>
      <c r="C197" s="7"/>
      <c r="D197" s="7"/>
      <c r="E197" s="7"/>
      <c r="F197" s="7"/>
      <c r="G197" s="7"/>
      <c r="H197" s="7"/>
      <c r="I197" s="7"/>
      <c r="J197" s="7"/>
      <c r="K197" s="7"/>
      <c r="L197" s="7"/>
      <c r="M197" s="7"/>
      <c r="N197" s="7"/>
      <c r="O197" s="7"/>
      <c r="P197" s="7"/>
      <c r="Q197" s="7"/>
      <c r="R197" s="7"/>
      <c r="S197" s="7"/>
      <c r="T197" s="8"/>
      <c r="U197" s="9"/>
      <c r="V197" s="8"/>
      <c r="W197" s="10"/>
      <c r="X197" s="10"/>
      <c r="Y197" s="8"/>
      <c r="Z197" s="8"/>
      <c r="AA197" s="9"/>
      <c r="AB197" s="9"/>
      <c r="AC197" s="7"/>
      <c r="AD197" s="7"/>
      <c r="AE197" s="7"/>
      <c r="AF197" s="7"/>
      <c r="AG197" s="7"/>
      <c r="AH197" s="11"/>
      <c r="AI197" s="7"/>
      <c r="AJ197" s="7"/>
    </row>
    <row r="198" spans="1:36" ht="24.75" customHeight="1">
      <c r="A198" s="45"/>
      <c r="B198" s="7"/>
      <c r="C198" s="7"/>
      <c r="D198" s="7"/>
      <c r="E198" s="7"/>
      <c r="F198" s="7"/>
      <c r="G198" s="7"/>
      <c r="H198" s="7"/>
      <c r="I198" s="7"/>
      <c r="J198" s="7"/>
      <c r="K198" s="7"/>
      <c r="L198" s="7"/>
      <c r="M198" s="7"/>
      <c r="N198" s="7"/>
      <c r="O198" s="7"/>
      <c r="P198" s="7"/>
      <c r="Q198" s="7"/>
      <c r="R198" s="7"/>
      <c r="S198" s="7"/>
      <c r="T198" s="8"/>
      <c r="U198" s="9"/>
      <c r="V198" s="8"/>
      <c r="W198" s="10"/>
      <c r="X198" s="10"/>
      <c r="Y198" s="8"/>
      <c r="Z198" s="8"/>
      <c r="AA198" s="9"/>
      <c r="AB198" s="9"/>
      <c r="AC198" s="7"/>
      <c r="AD198" s="7"/>
      <c r="AE198" s="7"/>
      <c r="AF198" s="7"/>
      <c r="AG198" s="7"/>
      <c r="AH198" s="11"/>
      <c r="AI198" s="7"/>
      <c r="AJ198" s="7"/>
    </row>
    <row r="199" spans="1:36" ht="24.75" customHeight="1">
      <c r="A199" s="45"/>
      <c r="B199" s="7"/>
      <c r="C199" s="7"/>
      <c r="D199" s="7"/>
      <c r="E199" s="7"/>
      <c r="F199" s="7"/>
      <c r="G199" s="7"/>
      <c r="H199" s="7"/>
      <c r="I199" s="7"/>
      <c r="J199" s="7"/>
      <c r="K199" s="7"/>
      <c r="L199" s="7"/>
      <c r="M199" s="7"/>
      <c r="N199" s="7"/>
      <c r="O199" s="7"/>
      <c r="P199" s="7"/>
      <c r="Q199" s="7"/>
      <c r="R199" s="7"/>
      <c r="S199" s="7"/>
      <c r="T199" s="8"/>
      <c r="U199" s="9"/>
      <c r="V199" s="8"/>
      <c r="W199" s="10"/>
      <c r="X199" s="10"/>
      <c r="Y199" s="8"/>
      <c r="Z199" s="8"/>
      <c r="AA199" s="9"/>
      <c r="AB199" s="9"/>
      <c r="AC199" s="7"/>
      <c r="AD199" s="7"/>
      <c r="AE199" s="7"/>
      <c r="AF199" s="7"/>
      <c r="AG199" s="7"/>
      <c r="AH199" s="11"/>
      <c r="AI199" s="7"/>
      <c r="AJ199" s="7"/>
    </row>
    <row r="200" spans="1:36" ht="24.75" customHeight="1">
      <c r="A200" s="45"/>
      <c r="B200" s="7"/>
      <c r="C200" s="7"/>
      <c r="D200" s="7"/>
      <c r="E200" s="7"/>
      <c r="F200" s="7"/>
      <c r="G200" s="7"/>
      <c r="H200" s="7"/>
      <c r="I200" s="7"/>
      <c r="J200" s="7"/>
      <c r="K200" s="7"/>
      <c r="L200" s="7"/>
      <c r="M200" s="7"/>
      <c r="N200" s="7"/>
      <c r="O200" s="7"/>
      <c r="P200" s="7"/>
      <c r="Q200" s="7"/>
      <c r="R200" s="7"/>
      <c r="S200" s="7"/>
      <c r="T200" s="8"/>
      <c r="U200" s="9"/>
      <c r="V200" s="8"/>
      <c r="W200" s="10"/>
      <c r="X200" s="10"/>
      <c r="Y200" s="8"/>
      <c r="Z200" s="8"/>
      <c r="AA200" s="9"/>
      <c r="AB200" s="9"/>
      <c r="AC200" s="7"/>
      <c r="AD200" s="7"/>
      <c r="AE200" s="7"/>
      <c r="AF200" s="7"/>
      <c r="AG200" s="7"/>
      <c r="AH200" s="11"/>
      <c r="AI200" s="7"/>
      <c r="AJ200" s="7"/>
    </row>
    <row r="201" spans="1:36" ht="24.75" customHeight="1">
      <c r="A201" s="45"/>
      <c r="B201" s="7"/>
      <c r="C201" s="7"/>
      <c r="D201" s="7"/>
      <c r="E201" s="7"/>
      <c r="F201" s="7"/>
      <c r="G201" s="7"/>
      <c r="H201" s="7"/>
      <c r="I201" s="7"/>
      <c r="J201" s="7"/>
      <c r="K201" s="7"/>
      <c r="L201" s="7"/>
      <c r="M201" s="7"/>
      <c r="N201" s="7"/>
      <c r="O201" s="7"/>
      <c r="P201" s="7"/>
      <c r="Q201" s="7"/>
      <c r="R201" s="7"/>
      <c r="S201" s="7"/>
      <c r="T201" s="8"/>
      <c r="U201" s="9"/>
      <c r="V201" s="8"/>
      <c r="W201" s="10"/>
      <c r="X201" s="10"/>
      <c r="Y201" s="8"/>
      <c r="Z201" s="8"/>
      <c r="AA201" s="9"/>
      <c r="AB201" s="9"/>
      <c r="AC201" s="7"/>
      <c r="AD201" s="7"/>
      <c r="AE201" s="7"/>
      <c r="AF201" s="7"/>
      <c r="AG201" s="7"/>
      <c r="AH201" s="11"/>
      <c r="AI201" s="7"/>
      <c r="AJ201" s="7"/>
    </row>
    <row r="202" spans="1:36" ht="24.75" customHeight="1">
      <c r="A202" s="45"/>
      <c r="B202" s="7"/>
      <c r="C202" s="7"/>
      <c r="D202" s="7"/>
      <c r="E202" s="7"/>
      <c r="F202" s="7"/>
      <c r="G202" s="7"/>
      <c r="H202" s="7"/>
      <c r="I202" s="7"/>
      <c r="J202" s="7"/>
      <c r="K202" s="7"/>
      <c r="L202" s="7"/>
      <c r="M202" s="7"/>
      <c r="N202" s="7"/>
      <c r="O202" s="7"/>
      <c r="P202" s="7"/>
      <c r="Q202" s="7"/>
      <c r="R202" s="7"/>
      <c r="S202" s="7"/>
      <c r="T202" s="8"/>
      <c r="U202" s="9"/>
      <c r="V202" s="8"/>
      <c r="W202" s="10"/>
      <c r="X202" s="10"/>
      <c r="Y202" s="8"/>
      <c r="Z202" s="8"/>
      <c r="AA202" s="9"/>
      <c r="AB202" s="9"/>
      <c r="AC202" s="7"/>
      <c r="AD202" s="7"/>
      <c r="AE202" s="7"/>
      <c r="AF202" s="7"/>
      <c r="AG202" s="7"/>
      <c r="AH202" s="11"/>
      <c r="AI202" s="7"/>
      <c r="AJ202" s="7"/>
    </row>
    <row r="203" spans="1:36" ht="24.75" customHeight="1">
      <c r="A203" s="45"/>
      <c r="B203" s="7"/>
      <c r="C203" s="7"/>
      <c r="D203" s="7"/>
      <c r="E203" s="7"/>
      <c r="F203" s="7"/>
      <c r="G203" s="7"/>
      <c r="H203" s="7"/>
      <c r="I203" s="7"/>
      <c r="J203" s="7"/>
      <c r="K203" s="7"/>
      <c r="L203" s="7"/>
      <c r="M203" s="7"/>
      <c r="N203" s="7"/>
      <c r="O203" s="7"/>
      <c r="P203" s="7"/>
      <c r="Q203" s="7"/>
      <c r="R203" s="7"/>
      <c r="S203" s="7"/>
      <c r="T203" s="8"/>
      <c r="U203" s="9"/>
      <c r="V203" s="8"/>
      <c r="W203" s="10"/>
      <c r="X203" s="10"/>
      <c r="Y203" s="8"/>
      <c r="Z203" s="8"/>
      <c r="AA203" s="9"/>
      <c r="AB203" s="9"/>
      <c r="AC203" s="7"/>
      <c r="AD203" s="7"/>
      <c r="AE203" s="7"/>
      <c r="AF203" s="7"/>
      <c r="AG203" s="7"/>
      <c r="AH203" s="11"/>
      <c r="AI203" s="7"/>
      <c r="AJ203" s="7"/>
    </row>
    <row r="204" spans="1:36" ht="24.75" customHeight="1">
      <c r="A204" s="45"/>
      <c r="B204" s="7"/>
      <c r="C204" s="7"/>
      <c r="D204" s="7"/>
      <c r="E204" s="7"/>
      <c r="F204" s="7"/>
      <c r="G204" s="7"/>
      <c r="H204" s="7"/>
      <c r="I204" s="7"/>
      <c r="J204" s="7"/>
      <c r="K204" s="7"/>
      <c r="L204" s="7"/>
      <c r="M204" s="7"/>
      <c r="N204" s="7"/>
      <c r="O204" s="7"/>
      <c r="P204" s="7"/>
      <c r="Q204" s="7"/>
      <c r="R204" s="7"/>
      <c r="S204" s="7"/>
      <c r="T204" s="8"/>
      <c r="U204" s="9"/>
      <c r="V204" s="8"/>
      <c r="W204" s="10"/>
      <c r="X204" s="10"/>
      <c r="Y204" s="8"/>
      <c r="Z204" s="8"/>
      <c r="AA204" s="9"/>
      <c r="AB204" s="9"/>
      <c r="AC204" s="7"/>
      <c r="AD204" s="7"/>
      <c r="AE204" s="7"/>
      <c r="AF204" s="7"/>
      <c r="AG204" s="7"/>
      <c r="AH204" s="11"/>
      <c r="AI204" s="7"/>
      <c r="AJ204" s="7"/>
    </row>
    <row r="205" spans="1:36" ht="24.75" customHeight="1">
      <c r="A205" s="45"/>
      <c r="B205" s="7"/>
      <c r="C205" s="7"/>
      <c r="D205" s="7"/>
      <c r="E205" s="7"/>
      <c r="F205" s="7"/>
      <c r="G205" s="7"/>
      <c r="H205" s="7"/>
      <c r="I205" s="7"/>
      <c r="J205" s="7"/>
      <c r="K205" s="7"/>
      <c r="L205" s="7"/>
      <c r="M205" s="7"/>
      <c r="N205" s="7"/>
      <c r="O205" s="7"/>
      <c r="P205" s="7"/>
      <c r="Q205" s="7"/>
      <c r="R205" s="7"/>
      <c r="S205" s="7"/>
      <c r="T205" s="8"/>
      <c r="U205" s="9"/>
      <c r="V205" s="8"/>
      <c r="W205" s="10"/>
      <c r="X205" s="10"/>
      <c r="Y205" s="8"/>
      <c r="Z205" s="8"/>
      <c r="AA205" s="9"/>
      <c r="AB205" s="9"/>
      <c r="AC205" s="7"/>
      <c r="AD205" s="7"/>
      <c r="AE205" s="7"/>
      <c r="AF205" s="7"/>
      <c r="AG205" s="7"/>
      <c r="AH205" s="11"/>
      <c r="AI205" s="7"/>
      <c r="AJ205" s="7"/>
    </row>
    <row r="206" spans="1:36" ht="24.75" customHeight="1">
      <c r="A206" s="45"/>
      <c r="B206" s="7"/>
      <c r="C206" s="7"/>
      <c r="D206" s="7"/>
      <c r="E206" s="7"/>
      <c r="F206" s="7"/>
      <c r="G206" s="7"/>
      <c r="H206" s="7"/>
      <c r="I206" s="7"/>
      <c r="J206" s="7"/>
      <c r="K206" s="7"/>
      <c r="L206" s="7"/>
      <c r="M206" s="7"/>
      <c r="N206" s="7"/>
      <c r="O206" s="7"/>
      <c r="P206" s="7"/>
      <c r="Q206" s="7"/>
      <c r="R206" s="7"/>
      <c r="S206" s="7"/>
      <c r="T206" s="8"/>
      <c r="U206" s="9"/>
      <c r="V206" s="8"/>
      <c r="W206" s="10"/>
      <c r="X206" s="10"/>
      <c r="Y206" s="8"/>
      <c r="Z206" s="8"/>
      <c r="AA206" s="9"/>
      <c r="AB206" s="9"/>
      <c r="AC206" s="7"/>
      <c r="AD206" s="7"/>
      <c r="AE206" s="7"/>
      <c r="AF206" s="7"/>
      <c r="AG206" s="7"/>
      <c r="AH206" s="11"/>
      <c r="AI206" s="7"/>
      <c r="AJ206" s="7"/>
    </row>
    <row r="207" spans="1:36" ht="24.75" customHeight="1">
      <c r="A207" s="45"/>
      <c r="B207" s="7"/>
      <c r="C207" s="7"/>
      <c r="D207" s="7"/>
      <c r="E207" s="7"/>
      <c r="F207" s="7"/>
      <c r="G207" s="7"/>
      <c r="H207" s="7"/>
      <c r="I207" s="7"/>
      <c r="J207" s="7"/>
      <c r="K207" s="7"/>
      <c r="L207" s="7"/>
      <c r="M207" s="7"/>
      <c r="N207" s="7"/>
      <c r="O207" s="7"/>
      <c r="P207" s="7"/>
      <c r="Q207" s="7"/>
      <c r="R207" s="7"/>
      <c r="S207" s="7"/>
      <c r="T207" s="8"/>
      <c r="U207" s="9"/>
      <c r="V207" s="8"/>
      <c r="W207" s="10"/>
      <c r="X207" s="10"/>
      <c r="Y207" s="8"/>
      <c r="Z207" s="8"/>
      <c r="AA207" s="9"/>
      <c r="AB207" s="9"/>
      <c r="AC207" s="7"/>
      <c r="AD207" s="7"/>
      <c r="AE207" s="7"/>
      <c r="AF207" s="7"/>
      <c r="AG207" s="7"/>
      <c r="AH207" s="11"/>
      <c r="AI207" s="7"/>
      <c r="AJ207" s="7"/>
    </row>
    <row r="208" spans="1:36" ht="24.75" customHeight="1">
      <c r="A208" s="45"/>
      <c r="B208" s="7"/>
      <c r="C208" s="7"/>
      <c r="D208" s="7"/>
      <c r="E208" s="7"/>
      <c r="F208" s="7"/>
      <c r="G208" s="7"/>
      <c r="H208" s="7"/>
      <c r="I208" s="7"/>
      <c r="J208" s="7"/>
      <c r="K208" s="7"/>
      <c r="L208" s="7"/>
      <c r="M208" s="7"/>
      <c r="N208" s="7"/>
      <c r="O208" s="7"/>
      <c r="P208" s="7"/>
      <c r="Q208" s="7"/>
      <c r="R208" s="7"/>
      <c r="S208" s="7"/>
      <c r="T208" s="8"/>
      <c r="U208" s="9"/>
      <c r="V208" s="8"/>
      <c r="W208" s="10"/>
      <c r="X208" s="10"/>
      <c r="Y208" s="8"/>
      <c r="Z208" s="8"/>
      <c r="AA208" s="9"/>
      <c r="AB208" s="9"/>
      <c r="AC208" s="7"/>
      <c r="AD208" s="7"/>
      <c r="AE208" s="7"/>
      <c r="AF208" s="7"/>
      <c r="AG208" s="7"/>
      <c r="AH208" s="11"/>
      <c r="AI208" s="7"/>
      <c r="AJ208" s="7"/>
    </row>
    <row r="209" spans="1:36" ht="24.75" customHeight="1">
      <c r="A209" s="45"/>
      <c r="B209" s="7"/>
      <c r="C209" s="7"/>
      <c r="D209" s="7"/>
      <c r="E209" s="7"/>
      <c r="F209" s="7"/>
      <c r="G209" s="7"/>
      <c r="H209" s="7"/>
      <c r="I209" s="7"/>
      <c r="J209" s="7"/>
      <c r="K209" s="7"/>
      <c r="L209" s="7"/>
      <c r="M209" s="7"/>
      <c r="N209" s="7"/>
      <c r="O209" s="7"/>
      <c r="P209" s="7"/>
      <c r="Q209" s="7"/>
      <c r="R209" s="7"/>
      <c r="S209" s="7"/>
      <c r="T209" s="8"/>
      <c r="U209" s="9"/>
      <c r="V209" s="8"/>
      <c r="W209" s="10"/>
      <c r="X209" s="10"/>
      <c r="Y209" s="8"/>
      <c r="Z209" s="8"/>
      <c r="AA209" s="9"/>
      <c r="AB209" s="9"/>
      <c r="AC209" s="7"/>
      <c r="AD209" s="7"/>
      <c r="AE209" s="7"/>
      <c r="AF209" s="7"/>
      <c r="AG209" s="7"/>
      <c r="AH209" s="11"/>
      <c r="AI209" s="7"/>
      <c r="AJ209" s="7"/>
    </row>
    <row r="210" spans="1:36" ht="24.75" customHeight="1">
      <c r="A210" s="45"/>
      <c r="B210" s="7"/>
      <c r="C210" s="7"/>
      <c r="D210" s="7"/>
      <c r="E210" s="7"/>
      <c r="F210" s="7"/>
      <c r="G210" s="7"/>
      <c r="H210" s="7"/>
      <c r="I210" s="7"/>
      <c r="J210" s="7"/>
      <c r="K210" s="7"/>
      <c r="L210" s="7"/>
      <c r="M210" s="7"/>
      <c r="N210" s="7"/>
      <c r="O210" s="7"/>
      <c r="P210" s="7"/>
      <c r="Q210" s="7"/>
      <c r="R210" s="7"/>
      <c r="S210" s="7"/>
      <c r="T210" s="8"/>
      <c r="U210" s="9"/>
      <c r="V210" s="8"/>
      <c r="W210" s="10"/>
      <c r="X210" s="10"/>
      <c r="Y210" s="8"/>
      <c r="Z210" s="8"/>
      <c r="AA210" s="9"/>
      <c r="AB210" s="9"/>
      <c r="AC210" s="7"/>
      <c r="AD210" s="7"/>
      <c r="AE210" s="7"/>
      <c r="AF210" s="7"/>
      <c r="AG210" s="7"/>
      <c r="AH210" s="11"/>
      <c r="AI210" s="7"/>
      <c r="AJ210" s="7"/>
    </row>
    <row r="211" spans="1:36" ht="24.75" customHeight="1">
      <c r="A211" s="45"/>
      <c r="B211" s="7"/>
      <c r="C211" s="7"/>
      <c r="D211" s="7"/>
      <c r="E211" s="7"/>
      <c r="F211" s="7"/>
      <c r="G211" s="7"/>
      <c r="H211" s="7"/>
      <c r="I211" s="7"/>
      <c r="J211" s="7"/>
      <c r="K211" s="7"/>
      <c r="L211" s="7"/>
      <c r="M211" s="7"/>
      <c r="N211" s="7"/>
      <c r="O211" s="7"/>
      <c r="P211" s="7"/>
      <c r="Q211" s="7"/>
      <c r="R211" s="7"/>
      <c r="S211" s="7"/>
      <c r="T211" s="8"/>
      <c r="U211" s="9"/>
      <c r="V211" s="8"/>
      <c r="W211" s="10"/>
      <c r="X211" s="10"/>
      <c r="Y211" s="8"/>
      <c r="Z211" s="8"/>
      <c r="AA211" s="9"/>
      <c r="AB211" s="9"/>
      <c r="AC211" s="7"/>
      <c r="AD211" s="7"/>
      <c r="AE211" s="7"/>
      <c r="AF211" s="7"/>
      <c r="AG211" s="7"/>
      <c r="AH211" s="11"/>
      <c r="AI211" s="7"/>
      <c r="AJ211" s="7"/>
    </row>
    <row r="212" spans="1:36" ht="24.75" customHeight="1">
      <c r="A212" s="45"/>
      <c r="B212" s="7"/>
      <c r="C212" s="7"/>
      <c r="D212" s="7"/>
      <c r="E212" s="7"/>
      <c r="F212" s="7"/>
      <c r="G212" s="7"/>
      <c r="H212" s="7"/>
      <c r="I212" s="7"/>
      <c r="J212" s="7"/>
      <c r="K212" s="7"/>
      <c r="L212" s="7"/>
      <c r="M212" s="7"/>
      <c r="N212" s="7"/>
      <c r="O212" s="7"/>
      <c r="P212" s="7"/>
      <c r="Q212" s="7"/>
      <c r="R212" s="7"/>
      <c r="S212" s="7"/>
      <c r="T212" s="8"/>
      <c r="U212" s="9"/>
      <c r="V212" s="8"/>
      <c r="W212" s="10"/>
      <c r="X212" s="10"/>
      <c r="Y212" s="8"/>
      <c r="Z212" s="8"/>
      <c r="AA212" s="9"/>
      <c r="AB212" s="9"/>
      <c r="AC212" s="7"/>
      <c r="AD212" s="7"/>
      <c r="AE212" s="7"/>
      <c r="AF212" s="7"/>
      <c r="AG212" s="7"/>
      <c r="AH212" s="11"/>
      <c r="AI212" s="7"/>
      <c r="AJ212" s="7"/>
    </row>
    <row r="213" spans="1:36" ht="24.75" customHeight="1">
      <c r="A213" s="45"/>
      <c r="B213" s="7"/>
      <c r="C213" s="7"/>
      <c r="D213" s="7"/>
      <c r="E213" s="7"/>
      <c r="F213" s="7"/>
      <c r="G213" s="7"/>
      <c r="H213" s="7"/>
      <c r="I213" s="7"/>
      <c r="J213" s="7"/>
      <c r="K213" s="7"/>
      <c r="L213" s="7"/>
      <c r="M213" s="7"/>
      <c r="N213" s="7"/>
      <c r="O213" s="7"/>
      <c r="P213" s="7"/>
      <c r="Q213" s="7"/>
      <c r="R213" s="7"/>
      <c r="S213" s="7"/>
      <c r="T213" s="8"/>
      <c r="U213" s="9"/>
      <c r="V213" s="8"/>
      <c r="W213" s="10"/>
      <c r="X213" s="10"/>
      <c r="Y213" s="8"/>
      <c r="Z213" s="8"/>
      <c r="AA213" s="9"/>
      <c r="AB213" s="9"/>
      <c r="AC213" s="7"/>
      <c r="AD213" s="7"/>
      <c r="AE213" s="7"/>
      <c r="AF213" s="7"/>
      <c r="AG213" s="7"/>
      <c r="AH213" s="11"/>
      <c r="AI213" s="7"/>
      <c r="AJ213" s="7"/>
    </row>
    <row r="214" spans="1:36" ht="24.75" customHeight="1">
      <c r="A214" s="45"/>
      <c r="B214" s="7"/>
      <c r="C214" s="7"/>
      <c r="D214" s="7"/>
      <c r="E214" s="7"/>
      <c r="F214" s="7"/>
      <c r="G214" s="7"/>
      <c r="H214" s="7"/>
      <c r="I214" s="7"/>
      <c r="J214" s="7"/>
      <c r="K214" s="7"/>
      <c r="L214" s="7"/>
      <c r="M214" s="7"/>
      <c r="N214" s="7"/>
      <c r="O214" s="7"/>
      <c r="P214" s="7"/>
      <c r="Q214" s="7"/>
      <c r="R214" s="7"/>
      <c r="S214" s="7"/>
      <c r="T214" s="8"/>
      <c r="U214" s="9"/>
      <c r="V214" s="8"/>
      <c r="W214" s="10"/>
      <c r="X214" s="10"/>
      <c r="Y214" s="8"/>
      <c r="Z214" s="8"/>
      <c r="AA214" s="9"/>
      <c r="AB214" s="9"/>
      <c r="AC214" s="7"/>
      <c r="AD214" s="7"/>
      <c r="AE214" s="7"/>
      <c r="AF214" s="7"/>
      <c r="AG214" s="7"/>
      <c r="AH214" s="11"/>
      <c r="AI214" s="7"/>
      <c r="AJ214" s="7"/>
    </row>
    <row r="215" spans="1:36" ht="24.75" customHeight="1">
      <c r="A215" s="45"/>
      <c r="B215" s="7"/>
      <c r="C215" s="7"/>
      <c r="D215" s="7"/>
      <c r="E215" s="7"/>
      <c r="F215" s="7"/>
      <c r="G215" s="7"/>
      <c r="H215" s="7"/>
      <c r="I215" s="7"/>
      <c r="J215" s="7"/>
      <c r="K215" s="7"/>
      <c r="L215" s="7"/>
      <c r="M215" s="7"/>
      <c r="N215" s="7"/>
      <c r="O215" s="7"/>
      <c r="P215" s="7"/>
      <c r="Q215" s="7"/>
      <c r="R215" s="7"/>
      <c r="S215" s="7"/>
      <c r="T215" s="8"/>
      <c r="U215" s="9"/>
      <c r="V215" s="8"/>
      <c r="W215" s="10"/>
      <c r="X215" s="10"/>
      <c r="Y215" s="8"/>
      <c r="Z215" s="8"/>
      <c r="AA215" s="9"/>
      <c r="AB215" s="9"/>
      <c r="AC215" s="7"/>
      <c r="AD215" s="7"/>
      <c r="AE215" s="7"/>
      <c r="AF215" s="7"/>
      <c r="AG215" s="7"/>
      <c r="AH215" s="11"/>
      <c r="AI215" s="7"/>
      <c r="AJ215" s="7"/>
    </row>
    <row r="216" spans="1:36" ht="24.75" customHeight="1">
      <c r="A216" s="45"/>
      <c r="B216" s="7"/>
      <c r="C216" s="7"/>
      <c r="D216" s="7"/>
      <c r="E216" s="7"/>
      <c r="F216" s="7"/>
      <c r="G216" s="7"/>
      <c r="H216" s="7"/>
      <c r="I216" s="7"/>
      <c r="J216" s="7"/>
      <c r="K216" s="7"/>
      <c r="L216" s="7"/>
      <c r="M216" s="7"/>
      <c r="N216" s="7"/>
      <c r="O216" s="7"/>
      <c r="P216" s="7"/>
      <c r="Q216" s="7"/>
      <c r="R216" s="7"/>
      <c r="S216" s="7"/>
      <c r="T216" s="8"/>
      <c r="U216" s="9"/>
      <c r="V216" s="8"/>
      <c r="W216" s="10"/>
      <c r="X216" s="10"/>
      <c r="Y216" s="8"/>
      <c r="Z216" s="8"/>
      <c r="AA216" s="9"/>
      <c r="AB216" s="9"/>
      <c r="AC216" s="7"/>
      <c r="AD216" s="7"/>
      <c r="AE216" s="7"/>
      <c r="AF216" s="7"/>
      <c r="AG216" s="7"/>
      <c r="AH216" s="11"/>
      <c r="AI216" s="7"/>
      <c r="AJ216" s="7"/>
    </row>
    <row r="217" spans="1:36" ht="24.75" customHeight="1">
      <c r="A217" s="45"/>
      <c r="B217" s="7"/>
      <c r="C217" s="7"/>
      <c r="D217" s="7"/>
      <c r="E217" s="7"/>
      <c r="F217" s="7"/>
      <c r="G217" s="7"/>
      <c r="H217" s="7"/>
      <c r="I217" s="7"/>
      <c r="J217" s="7"/>
      <c r="K217" s="7"/>
      <c r="L217" s="7"/>
      <c r="M217" s="7"/>
      <c r="N217" s="7"/>
      <c r="O217" s="7"/>
      <c r="P217" s="7"/>
      <c r="Q217" s="7"/>
      <c r="R217" s="7"/>
      <c r="S217" s="7"/>
      <c r="T217" s="8"/>
      <c r="U217" s="9"/>
      <c r="V217" s="8"/>
      <c r="W217" s="10"/>
      <c r="X217" s="10"/>
      <c r="Y217" s="8"/>
      <c r="Z217" s="8"/>
      <c r="AA217" s="9"/>
      <c r="AB217" s="9"/>
      <c r="AC217" s="7"/>
      <c r="AD217" s="7"/>
      <c r="AE217" s="7"/>
      <c r="AF217" s="7"/>
      <c r="AG217" s="7"/>
      <c r="AH217" s="11"/>
      <c r="AI217" s="7"/>
      <c r="AJ217" s="7"/>
    </row>
    <row r="218" spans="1:36" ht="24.75" customHeight="1">
      <c r="A218" s="45"/>
      <c r="B218" s="7"/>
      <c r="C218" s="7"/>
      <c r="D218" s="7"/>
      <c r="E218" s="7"/>
      <c r="F218" s="7"/>
      <c r="G218" s="7"/>
      <c r="H218" s="7"/>
      <c r="I218" s="7"/>
      <c r="J218" s="7"/>
      <c r="K218" s="7"/>
      <c r="L218" s="7"/>
      <c r="M218" s="7"/>
      <c r="N218" s="7"/>
      <c r="O218" s="7"/>
      <c r="P218" s="7"/>
      <c r="Q218" s="7"/>
      <c r="R218" s="7"/>
      <c r="S218" s="7"/>
      <c r="T218" s="8"/>
      <c r="U218" s="9"/>
      <c r="V218" s="8"/>
      <c r="W218" s="10"/>
      <c r="X218" s="10"/>
      <c r="Y218" s="8"/>
      <c r="Z218" s="8"/>
      <c r="AA218" s="9"/>
      <c r="AB218" s="9"/>
      <c r="AC218" s="7"/>
      <c r="AD218" s="7"/>
      <c r="AE218" s="7"/>
      <c r="AF218" s="7"/>
      <c r="AG218" s="7"/>
      <c r="AH218" s="11"/>
      <c r="AI218" s="7"/>
      <c r="AJ218" s="7"/>
    </row>
    <row r="219" spans="1:36" ht="24.75" customHeight="1">
      <c r="A219" s="45"/>
      <c r="B219" s="7"/>
      <c r="C219" s="7"/>
      <c r="D219" s="7"/>
      <c r="E219" s="7"/>
      <c r="F219" s="7"/>
      <c r="G219" s="7"/>
      <c r="H219" s="7"/>
      <c r="I219" s="7"/>
      <c r="J219" s="7"/>
      <c r="K219" s="7"/>
      <c r="L219" s="7"/>
      <c r="M219" s="7"/>
      <c r="N219" s="7"/>
      <c r="O219" s="7"/>
      <c r="P219" s="7"/>
      <c r="Q219" s="7"/>
      <c r="R219" s="7"/>
      <c r="S219" s="7"/>
      <c r="T219" s="8"/>
      <c r="U219" s="9"/>
      <c r="V219" s="8"/>
      <c r="W219" s="10"/>
      <c r="X219" s="10"/>
      <c r="Y219" s="8"/>
      <c r="Z219" s="8"/>
      <c r="AA219" s="9"/>
      <c r="AB219" s="9"/>
      <c r="AC219" s="7"/>
      <c r="AD219" s="7"/>
      <c r="AE219" s="7"/>
      <c r="AF219" s="7"/>
      <c r="AG219" s="7"/>
      <c r="AH219" s="11"/>
      <c r="AI219" s="7"/>
      <c r="AJ219" s="7"/>
    </row>
    <row r="220" spans="1:36" ht="24.75" customHeight="1">
      <c r="A220" s="45"/>
      <c r="B220" s="7"/>
      <c r="C220" s="7"/>
      <c r="D220" s="7"/>
      <c r="E220" s="7"/>
      <c r="F220" s="7"/>
      <c r="G220" s="7"/>
      <c r="H220" s="7"/>
      <c r="I220" s="7"/>
      <c r="J220" s="7"/>
      <c r="K220" s="7"/>
      <c r="L220" s="7"/>
      <c r="M220" s="7"/>
      <c r="N220" s="7"/>
      <c r="O220" s="7"/>
      <c r="P220" s="7"/>
      <c r="Q220" s="7"/>
      <c r="R220" s="7"/>
      <c r="S220" s="7"/>
      <c r="T220" s="8"/>
      <c r="U220" s="9"/>
      <c r="V220" s="8"/>
      <c r="W220" s="10"/>
      <c r="X220" s="10"/>
      <c r="Y220" s="8"/>
      <c r="Z220" s="8"/>
      <c r="AA220" s="9"/>
      <c r="AB220" s="9"/>
      <c r="AC220" s="7"/>
      <c r="AD220" s="7"/>
      <c r="AE220" s="7"/>
      <c r="AF220" s="7"/>
      <c r="AG220" s="7"/>
      <c r="AH220" s="11"/>
      <c r="AI220" s="7"/>
      <c r="AJ220" s="7"/>
    </row>
    <row r="221" spans="1:36" ht="24.75" customHeight="1">
      <c r="A221" s="45"/>
      <c r="B221" s="7"/>
      <c r="C221" s="7"/>
      <c r="D221" s="7"/>
      <c r="E221" s="7"/>
      <c r="F221" s="7"/>
      <c r="G221" s="7"/>
      <c r="H221" s="7"/>
      <c r="I221" s="7"/>
      <c r="J221" s="7"/>
      <c r="K221" s="7"/>
      <c r="L221" s="7"/>
      <c r="M221" s="7"/>
      <c r="N221" s="7"/>
      <c r="O221" s="7"/>
      <c r="P221" s="7"/>
      <c r="Q221" s="7"/>
      <c r="R221" s="7"/>
      <c r="S221" s="7"/>
      <c r="T221" s="8"/>
      <c r="U221" s="9"/>
      <c r="V221" s="8"/>
      <c r="W221" s="10"/>
      <c r="X221" s="10"/>
      <c r="Y221" s="8"/>
      <c r="Z221" s="8"/>
      <c r="AA221" s="9"/>
      <c r="AB221" s="9"/>
      <c r="AC221" s="7"/>
      <c r="AD221" s="7"/>
      <c r="AE221" s="7"/>
      <c r="AF221" s="7"/>
      <c r="AG221" s="7"/>
      <c r="AH221" s="11"/>
      <c r="AI221" s="7"/>
      <c r="AJ221" s="7"/>
    </row>
    <row r="222" spans="1:36" ht="24.75" customHeight="1">
      <c r="A222" s="45"/>
      <c r="B222" s="7"/>
      <c r="C222" s="7"/>
      <c r="D222" s="7"/>
      <c r="E222" s="7"/>
      <c r="F222" s="7"/>
      <c r="G222" s="7"/>
      <c r="H222" s="7"/>
      <c r="I222" s="7"/>
      <c r="J222" s="7"/>
      <c r="K222" s="7"/>
      <c r="L222" s="7"/>
      <c r="M222" s="7"/>
      <c r="N222" s="7"/>
      <c r="O222" s="7"/>
      <c r="P222" s="7"/>
      <c r="Q222" s="7"/>
      <c r="R222" s="7"/>
      <c r="S222" s="7"/>
      <c r="T222" s="8"/>
      <c r="U222" s="9"/>
      <c r="V222" s="8"/>
      <c r="W222" s="10"/>
      <c r="X222" s="10"/>
      <c r="Y222" s="8"/>
      <c r="Z222" s="8"/>
      <c r="AA222" s="9"/>
      <c r="AB222" s="9"/>
      <c r="AC222" s="7"/>
      <c r="AD222" s="7"/>
      <c r="AE222" s="7"/>
      <c r="AF222" s="7"/>
      <c r="AG222" s="7"/>
      <c r="AH222" s="11"/>
      <c r="AI222" s="7"/>
      <c r="AJ222" s="7"/>
    </row>
    <row r="223" spans="1:36" ht="24.75" customHeight="1">
      <c r="A223" s="45"/>
      <c r="B223" s="7"/>
      <c r="C223" s="7"/>
      <c r="D223" s="7"/>
      <c r="E223" s="7"/>
      <c r="F223" s="7"/>
      <c r="G223" s="7"/>
      <c r="H223" s="7"/>
      <c r="I223" s="7"/>
      <c r="J223" s="7"/>
      <c r="K223" s="7"/>
      <c r="L223" s="7"/>
      <c r="M223" s="7"/>
      <c r="N223" s="7"/>
      <c r="O223" s="7"/>
      <c r="P223" s="7"/>
      <c r="Q223" s="7"/>
      <c r="R223" s="7"/>
      <c r="S223" s="7"/>
      <c r="T223" s="8"/>
      <c r="U223" s="9"/>
      <c r="V223" s="8"/>
      <c r="W223" s="10"/>
      <c r="X223" s="10"/>
      <c r="Y223" s="8"/>
      <c r="Z223" s="8"/>
      <c r="AA223" s="9"/>
      <c r="AB223" s="9"/>
      <c r="AC223" s="7"/>
      <c r="AD223" s="7"/>
      <c r="AE223" s="7"/>
      <c r="AF223" s="7"/>
      <c r="AG223" s="7"/>
      <c r="AH223" s="11"/>
      <c r="AI223" s="7"/>
      <c r="AJ223" s="7"/>
    </row>
    <row r="224" spans="1:36" ht="24.75" customHeight="1">
      <c r="A224" s="45"/>
      <c r="B224" s="7"/>
      <c r="C224" s="7"/>
      <c r="D224" s="7"/>
      <c r="E224" s="7"/>
      <c r="F224" s="7"/>
      <c r="G224" s="7"/>
      <c r="H224" s="7"/>
      <c r="I224" s="7"/>
      <c r="J224" s="7"/>
      <c r="K224" s="7"/>
      <c r="L224" s="7"/>
      <c r="M224" s="7"/>
      <c r="N224" s="7"/>
      <c r="O224" s="7"/>
      <c r="P224" s="7"/>
      <c r="Q224" s="7"/>
      <c r="R224" s="7"/>
      <c r="S224" s="7"/>
      <c r="T224" s="8"/>
      <c r="U224" s="9"/>
      <c r="V224" s="8"/>
      <c r="W224" s="10"/>
      <c r="X224" s="10"/>
      <c r="Y224" s="8"/>
      <c r="Z224" s="8"/>
      <c r="AA224" s="9"/>
      <c r="AB224" s="9"/>
      <c r="AC224" s="7"/>
      <c r="AD224" s="7"/>
      <c r="AE224" s="7"/>
      <c r="AF224" s="7"/>
      <c r="AG224" s="7"/>
      <c r="AH224" s="11"/>
      <c r="AI224" s="7"/>
      <c r="AJ224" s="7"/>
    </row>
    <row r="225" spans="1:36" ht="24.75" customHeight="1">
      <c r="A225" s="45"/>
      <c r="B225" s="7"/>
      <c r="C225" s="7"/>
      <c r="D225" s="7"/>
      <c r="E225" s="7"/>
      <c r="F225" s="7"/>
      <c r="G225" s="7"/>
      <c r="H225" s="7"/>
      <c r="I225" s="7"/>
      <c r="J225" s="7"/>
      <c r="K225" s="7"/>
      <c r="L225" s="7"/>
      <c r="M225" s="7"/>
      <c r="N225" s="7"/>
      <c r="O225" s="7"/>
      <c r="P225" s="7"/>
      <c r="Q225" s="7"/>
      <c r="R225" s="7"/>
      <c r="S225" s="7"/>
      <c r="T225" s="8"/>
      <c r="U225" s="9"/>
      <c r="V225" s="8"/>
      <c r="W225" s="10"/>
      <c r="X225" s="10"/>
      <c r="Y225" s="8"/>
      <c r="Z225" s="8"/>
      <c r="AA225" s="9"/>
      <c r="AB225" s="9"/>
      <c r="AC225" s="7"/>
      <c r="AD225" s="7"/>
      <c r="AE225" s="7"/>
      <c r="AF225" s="7"/>
      <c r="AG225" s="7"/>
      <c r="AH225" s="11"/>
      <c r="AI225" s="7"/>
      <c r="AJ225" s="7"/>
    </row>
    <row r="226" spans="1:36" ht="24.75" customHeight="1">
      <c r="A226" s="45"/>
      <c r="B226" s="7"/>
      <c r="C226" s="7"/>
      <c r="D226" s="7"/>
      <c r="E226" s="7"/>
      <c r="F226" s="7"/>
      <c r="G226" s="7"/>
      <c r="H226" s="7"/>
      <c r="I226" s="7"/>
      <c r="J226" s="7"/>
      <c r="K226" s="7"/>
      <c r="L226" s="7"/>
      <c r="M226" s="7"/>
      <c r="N226" s="7"/>
      <c r="O226" s="7"/>
      <c r="P226" s="7"/>
      <c r="Q226" s="7"/>
      <c r="R226" s="7"/>
      <c r="S226" s="7"/>
      <c r="T226" s="8"/>
      <c r="U226" s="9"/>
      <c r="V226" s="8"/>
      <c r="W226" s="10"/>
      <c r="X226" s="10"/>
      <c r="Y226" s="8"/>
      <c r="Z226" s="8"/>
      <c r="AA226" s="9"/>
      <c r="AB226" s="9"/>
      <c r="AC226" s="7"/>
      <c r="AD226" s="7"/>
      <c r="AE226" s="7"/>
      <c r="AF226" s="7"/>
      <c r="AG226" s="7"/>
      <c r="AH226" s="11"/>
      <c r="AI226" s="7"/>
      <c r="AJ226" s="7"/>
    </row>
    <row r="227" spans="1:36" ht="24.75" customHeight="1">
      <c r="A227" s="45"/>
      <c r="B227" s="7"/>
      <c r="C227" s="7"/>
      <c r="D227" s="7"/>
      <c r="E227" s="7"/>
      <c r="F227" s="7"/>
      <c r="G227" s="7"/>
      <c r="H227" s="7"/>
      <c r="I227" s="7"/>
      <c r="J227" s="7"/>
      <c r="K227" s="7"/>
      <c r="L227" s="7"/>
      <c r="M227" s="7"/>
      <c r="N227" s="7"/>
      <c r="O227" s="7"/>
      <c r="P227" s="7"/>
      <c r="Q227" s="7"/>
      <c r="R227" s="7"/>
      <c r="S227" s="7"/>
      <c r="T227" s="8"/>
      <c r="U227" s="9"/>
      <c r="V227" s="8"/>
      <c r="W227" s="10"/>
      <c r="X227" s="10"/>
      <c r="Y227" s="8"/>
      <c r="Z227" s="8"/>
      <c r="AA227" s="9"/>
      <c r="AB227" s="9"/>
      <c r="AC227" s="7"/>
      <c r="AD227" s="7"/>
      <c r="AE227" s="7"/>
      <c r="AF227" s="7"/>
      <c r="AG227" s="7"/>
      <c r="AH227" s="11"/>
      <c r="AI227" s="7"/>
      <c r="AJ227" s="7"/>
    </row>
    <row r="228" spans="1:36" ht="24.75" customHeight="1">
      <c r="A228" s="45"/>
      <c r="B228" s="7"/>
      <c r="C228" s="7"/>
      <c r="D228" s="7"/>
      <c r="E228" s="7"/>
      <c r="F228" s="7"/>
      <c r="G228" s="7"/>
      <c r="H228" s="7"/>
      <c r="I228" s="7"/>
      <c r="J228" s="7"/>
      <c r="K228" s="7"/>
      <c r="L228" s="7"/>
      <c r="M228" s="7"/>
      <c r="N228" s="7"/>
      <c r="O228" s="7"/>
      <c r="P228" s="7"/>
      <c r="Q228" s="7"/>
      <c r="R228" s="7"/>
      <c r="S228" s="7"/>
      <c r="T228" s="8"/>
      <c r="U228" s="9"/>
      <c r="V228" s="8"/>
      <c r="W228" s="10"/>
      <c r="X228" s="10"/>
      <c r="Y228" s="8"/>
      <c r="Z228" s="8"/>
      <c r="AA228" s="9"/>
      <c r="AB228" s="9"/>
      <c r="AC228" s="7"/>
      <c r="AD228" s="7"/>
      <c r="AE228" s="7"/>
      <c r="AF228" s="7"/>
      <c r="AG228" s="7"/>
      <c r="AH228" s="11"/>
      <c r="AI228" s="7"/>
      <c r="AJ228" s="7"/>
    </row>
    <row r="229" spans="1:36" ht="24.75" customHeight="1">
      <c r="A229" s="45"/>
      <c r="B229" s="7"/>
      <c r="C229" s="7"/>
      <c r="D229" s="7"/>
      <c r="E229" s="7"/>
      <c r="F229" s="7"/>
      <c r="G229" s="7"/>
      <c r="H229" s="7"/>
      <c r="I229" s="7"/>
      <c r="J229" s="7"/>
      <c r="K229" s="7"/>
      <c r="L229" s="7"/>
      <c r="M229" s="7"/>
      <c r="N229" s="7"/>
      <c r="O229" s="7"/>
      <c r="P229" s="7"/>
      <c r="Q229" s="7"/>
      <c r="R229" s="7"/>
      <c r="S229" s="7"/>
      <c r="T229" s="8"/>
      <c r="U229" s="9"/>
      <c r="V229" s="8"/>
      <c r="W229" s="10"/>
      <c r="X229" s="10"/>
      <c r="Y229" s="8"/>
      <c r="Z229" s="8"/>
      <c r="AA229" s="9"/>
      <c r="AB229" s="9"/>
      <c r="AC229" s="7"/>
      <c r="AD229" s="7"/>
      <c r="AE229" s="7"/>
      <c r="AF229" s="7"/>
      <c r="AG229" s="7"/>
      <c r="AH229" s="11"/>
      <c r="AI229" s="7"/>
      <c r="AJ229" s="7"/>
    </row>
    <row r="230" spans="1:36" ht="24.75" customHeight="1">
      <c r="A230" s="45"/>
      <c r="B230" s="7"/>
      <c r="C230" s="7"/>
      <c r="D230" s="7"/>
      <c r="E230" s="7"/>
      <c r="F230" s="7"/>
      <c r="G230" s="7"/>
      <c r="H230" s="7"/>
      <c r="I230" s="7"/>
      <c r="J230" s="7"/>
      <c r="K230" s="7"/>
      <c r="L230" s="7"/>
      <c r="M230" s="7"/>
      <c r="N230" s="7"/>
      <c r="O230" s="7"/>
      <c r="P230" s="7"/>
      <c r="Q230" s="7"/>
      <c r="R230" s="7"/>
      <c r="S230" s="7"/>
      <c r="T230" s="8"/>
      <c r="U230" s="9"/>
      <c r="V230" s="8"/>
      <c r="W230" s="10"/>
      <c r="X230" s="10"/>
      <c r="Y230" s="8"/>
      <c r="Z230" s="8"/>
      <c r="AA230" s="9"/>
      <c r="AB230" s="9"/>
      <c r="AC230" s="7"/>
      <c r="AD230" s="7"/>
      <c r="AE230" s="7"/>
      <c r="AF230" s="7"/>
      <c r="AG230" s="7"/>
      <c r="AH230" s="11"/>
      <c r="AI230" s="7"/>
      <c r="AJ230" s="7"/>
    </row>
    <row r="231" spans="1:36" ht="24.75" customHeight="1">
      <c r="A231" s="45"/>
      <c r="B231" s="7"/>
      <c r="C231" s="7"/>
      <c r="D231" s="7"/>
      <c r="E231" s="7"/>
      <c r="F231" s="7"/>
      <c r="G231" s="7"/>
      <c r="H231" s="7"/>
      <c r="I231" s="7"/>
      <c r="J231" s="7"/>
      <c r="K231" s="7"/>
      <c r="L231" s="7"/>
      <c r="M231" s="7"/>
      <c r="N231" s="7"/>
      <c r="O231" s="7"/>
      <c r="P231" s="7"/>
      <c r="Q231" s="7"/>
      <c r="R231" s="7"/>
      <c r="S231" s="7"/>
      <c r="T231" s="8"/>
      <c r="U231" s="9"/>
      <c r="V231" s="8"/>
      <c r="W231" s="10"/>
      <c r="X231" s="10"/>
      <c r="Y231" s="8"/>
      <c r="Z231" s="8"/>
      <c r="AA231" s="9"/>
      <c r="AB231" s="9"/>
      <c r="AC231" s="7"/>
      <c r="AD231" s="7"/>
      <c r="AE231" s="7"/>
      <c r="AF231" s="7"/>
      <c r="AG231" s="7"/>
      <c r="AH231" s="11"/>
      <c r="AI231" s="7"/>
      <c r="AJ231" s="7"/>
    </row>
    <row r="232" spans="1:36" ht="24.75" customHeight="1">
      <c r="A232" s="45"/>
      <c r="B232" s="7"/>
      <c r="C232" s="7"/>
      <c r="D232" s="7"/>
      <c r="E232" s="7"/>
      <c r="F232" s="7"/>
      <c r="G232" s="7"/>
      <c r="H232" s="7"/>
      <c r="I232" s="7"/>
      <c r="J232" s="7"/>
      <c r="K232" s="7"/>
      <c r="L232" s="7"/>
      <c r="M232" s="7"/>
      <c r="N232" s="7"/>
      <c r="O232" s="7"/>
      <c r="P232" s="7"/>
      <c r="Q232" s="7"/>
      <c r="R232" s="7"/>
      <c r="S232" s="7"/>
      <c r="T232" s="8"/>
      <c r="U232" s="9"/>
      <c r="V232" s="8"/>
      <c r="W232" s="10"/>
      <c r="X232" s="10"/>
      <c r="Y232" s="8"/>
      <c r="Z232" s="8"/>
      <c r="AA232" s="9"/>
      <c r="AB232" s="9"/>
      <c r="AC232" s="7"/>
      <c r="AD232" s="7"/>
      <c r="AE232" s="7"/>
      <c r="AF232" s="7"/>
      <c r="AG232" s="7"/>
      <c r="AH232" s="11"/>
      <c r="AI232" s="7"/>
      <c r="AJ232" s="7"/>
    </row>
    <row r="233" spans="1:36" ht="24.75" customHeight="1">
      <c r="A233" s="45"/>
      <c r="B233" s="7"/>
      <c r="C233" s="7"/>
      <c r="D233" s="7"/>
      <c r="E233" s="7"/>
      <c r="F233" s="7"/>
      <c r="G233" s="7"/>
      <c r="H233" s="7"/>
      <c r="I233" s="7"/>
      <c r="J233" s="7"/>
      <c r="K233" s="7"/>
      <c r="L233" s="7"/>
      <c r="M233" s="7"/>
      <c r="N233" s="7"/>
      <c r="O233" s="7"/>
      <c r="P233" s="7"/>
      <c r="Q233" s="7"/>
      <c r="R233" s="7"/>
      <c r="S233" s="7"/>
      <c r="T233" s="8"/>
      <c r="U233" s="9"/>
      <c r="V233" s="8"/>
      <c r="W233" s="10"/>
      <c r="X233" s="10"/>
      <c r="Y233" s="8"/>
      <c r="Z233" s="8"/>
      <c r="AA233" s="9"/>
      <c r="AB233" s="9"/>
      <c r="AC233" s="7"/>
      <c r="AD233" s="7"/>
      <c r="AE233" s="7"/>
      <c r="AF233" s="7"/>
      <c r="AG233" s="7"/>
      <c r="AH233" s="11"/>
      <c r="AI233" s="7"/>
      <c r="AJ233" s="7"/>
    </row>
    <row r="234" spans="1:36" ht="24.75" customHeight="1">
      <c r="A234" s="45"/>
      <c r="B234" s="7"/>
      <c r="C234" s="7"/>
      <c r="D234" s="7"/>
      <c r="E234" s="7"/>
      <c r="F234" s="7"/>
      <c r="G234" s="7"/>
      <c r="H234" s="7"/>
      <c r="I234" s="7"/>
      <c r="J234" s="7"/>
      <c r="K234" s="7"/>
      <c r="L234" s="7"/>
      <c r="M234" s="7"/>
      <c r="N234" s="7"/>
      <c r="O234" s="7"/>
      <c r="P234" s="7"/>
      <c r="Q234" s="7"/>
      <c r="R234" s="7"/>
      <c r="S234" s="7"/>
      <c r="T234" s="8"/>
      <c r="U234" s="9"/>
      <c r="V234" s="8"/>
      <c r="W234" s="10"/>
      <c r="X234" s="10"/>
      <c r="Y234" s="8"/>
      <c r="Z234" s="8"/>
      <c r="AA234" s="9"/>
      <c r="AB234" s="9"/>
      <c r="AC234" s="7"/>
      <c r="AD234" s="7"/>
      <c r="AE234" s="7"/>
      <c r="AF234" s="7"/>
      <c r="AG234" s="7"/>
      <c r="AH234" s="11"/>
      <c r="AI234" s="7"/>
      <c r="AJ234" s="7"/>
    </row>
    <row r="235" spans="1:36" ht="24.75" customHeight="1">
      <c r="A235" s="45"/>
      <c r="B235" s="7"/>
      <c r="C235" s="7"/>
      <c r="D235" s="7"/>
      <c r="E235" s="7"/>
      <c r="F235" s="7"/>
      <c r="G235" s="7"/>
      <c r="H235" s="7"/>
      <c r="I235" s="7"/>
      <c r="J235" s="7"/>
      <c r="K235" s="7"/>
      <c r="L235" s="7"/>
      <c r="M235" s="7"/>
      <c r="N235" s="7"/>
      <c r="O235" s="7"/>
      <c r="P235" s="7"/>
      <c r="Q235" s="7"/>
      <c r="R235" s="7"/>
      <c r="S235" s="7"/>
      <c r="T235" s="8"/>
      <c r="U235" s="9"/>
      <c r="V235" s="8"/>
      <c r="W235" s="10"/>
      <c r="X235" s="10"/>
      <c r="Y235" s="8"/>
      <c r="Z235" s="8"/>
      <c r="AA235" s="9"/>
      <c r="AB235" s="9"/>
      <c r="AC235" s="7"/>
      <c r="AD235" s="7"/>
      <c r="AE235" s="7"/>
      <c r="AF235" s="7"/>
      <c r="AG235" s="7"/>
      <c r="AH235" s="11"/>
      <c r="AI235" s="7"/>
      <c r="AJ235" s="7"/>
    </row>
    <row r="236" spans="1:36" ht="24.75" customHeight="1">
      <c r="A236" s="45"/>
      <c r="B236" s="7"/>
      <c r="C236" s="7"/>
      <c r="D236" s="7"/>
      <c r="E236" s="7"/>
      <c r="F236" s="7"/>
      <c r="G236" s="7"/>
      <c r="H236" s="7"/>
      <c r="I236" s="7"/>
      <c r="J236" s="7"/>
      <c r="K236" s="7"/>
      <c r="L236" s="7"/>
      <c r="M236" s="7"/>
      <c r="N236" s="7"/>
      <c r="O236" s="7"/>
      <c r="P236" s="7"/>
      <c r="Q236" s="7"/>
      <c r="R236" s="7"/>
      <c r="S236" s="7"/>
      <c r="T236" s="8"/>
      <c r="U236" s="9"/>
      <c r="V236" s="8"/>
      <c r="W236" s="10"/>
      <c r="X236" s="10"/>
      <c r="Y236" s="8"/>
      <c r="Z236" s="8"/>
      <c r="AA236" s="9"/>
      <c r="AB236" s="9"/>
      <c r="AC236" s="7"/>
      <c r="AD236" s="7"/>
      <c r="AE236" s="7"/>
      <c r="AF236" s="7"/>
      <c r="AG236" s="7"/>
      <c r="AH236" s="11"/>
      <c r="AI236" s="7"/>
      <c r="AJ236" s="7"/>
    </row>
    <row r="237" spans="1:36" ht="24.75" customHeight="1">
      <c r="A237" s="45"/>
      <c r="B237" s="7"/>
      <c r="C237" s="7"/>
      <c r="D237" s="7"/>
      <c r="E237" s="7"/>
      <c r="F237" s="7"/>
      <c r="G237" s="7"/>
      <c r="H237" s="7"/>
      <c r="I237" s="7"/>
      <c r="J237" s="7"/>
      <c r="K237" s="7"/>
      <c r="L237" s="7"/>
      <c r="M237" s="7"/>
      <c r="N237" s="7"/>
      <c r="O237" s="7"/>
      <c r="P237" s="7"/>
      <c r="Q237" s="7"/>
      <c r="R237" s="7"/>
      <c r="S237" s="7"/>
      <c r="T237" s="8"/>
      <c r="U237" s="9"/>
      <c r="V237" s="8"/>
      <c r="W237" s="10"/>
      <c r="X237" s="10"/>
      <c r="Y237" s="8"/>
      <c r="Z237" s="8"/>
      <c r="AA237" s="9"/>
      <c r="AB237" s="9"/>
      <c r="AC237" s="7"/>
      <c r="AD237" s="7"/>
      <c r="AE237" s="7"/>
      <c r="AF237" s="7"/>
      <c r="AG237" s="7"/>
      <c r="AH237" s="11"/>
      <c r="AI237" s="7"/>
      <c r="AJ237" s="7"/>
    </row>
    <row r="238" spans="1:36" ht="24.75" customHeight="1">
      <c r="A238" s="45"/>
      <c r="B238" s="7"/>
      <c r="C238" s="7"/>
      <c r="D238" s="7"/>
      <c r="E238" s="7"/>
      <c r="F238" s="7"/>
      <c r="G238" s="7"/>
      <c r="H238" s="7"/>
      <c r="I238" s="7"/>
      <c r="J238" s="7"/>
      <c r="K238" s="7"/>
      <c r="L238" s="7"/>
      <c r="M238" s="7"/>
      <c r="N238" s="7"/>
      <c r="O238" s="7"/>
      <c r="P238" s="7"/>
      <c r="Q238" s="7"/>
      <c r="R238" s="7"/>
      <c r="S238" s="7"/>
      <c r="T238" s="8"/>
      <c r="U238" s="9"/>
      <c r="V238" s="8"/>
      <c r="W238" s="10"/>
      <c r="X238" s="10"/>
      <c r="Y238" s="8"/>
      <c r="Z238" s="8"/>
      <c r="AA238" s="9"/>
      <c r="AB238" s="9"/>
      <c r="AC238" s="7"/>
      <c r="AD238" s="7"/>
      <c r="AE238" s="7"/>
      <c r="AF238" s="7"/>
      <c r="AG238" s="7"/>
      <c r="AH238" s="11"/>
      <c r="AI238" s="7"/>
      <c r="AJ238" s="7"/>
    </row>
    <row r="239" spans="1:36" ht="24.75" customHeight="1">
      <c r="A239" s="45"/>
      <c r="B239" s="7"/>
      <c r="C239" s="7"/>
      <c r="D239" s="7"/>
      <c r="E239" s="7"/>
      <c r="F239" s="7"/>
      <c r="G239" s="7"/>
      <c r="H239" s="7"/>
      <c r="I239" s="7"/>
      <c r="J239" s="7"/>
      <c r="K239" s="7"/>
      <c r="L239" s="7"/>
      <c r="M239" s="7"/>
      <c r="N239" s="7"/>
      <c r="O239" s="7"/>
      <c r="P239" s="7"/>
      <c r="Q239" s="7"/>
      <c r="R239" s="7"/>
      <c r="S239" s="7"/>
      <c r="T239" s="8"/>
      <c r="U239" s="9"/>
      <c r="V239" s="8"/>
      <c r="W239" s="10"/>
      <c r="X239" s="10"/>
      <c r="Y239" s="8"/>
      <c r="Z239" s="8"/>
      <c r="AA239" s="9"/>
      <c r="AB239" s="9"/>
      <c r="AC239" s="7"/>
      <c r="AD239" s="7"/>
      <c r="AE239" s="7"/>
      <c r="AF239" s="7"/>
      <c r="AG239" s="7"/>
      <c r="AH239" s="11"/>
      <c r="AI239" s="7"/>
      <c r="AJ239" s="7"/>
    </row>
    <row r="240" spans="1:36" ht="24.75" customHeight="1">
      <c r="A240" s="45"/>
      <c r="B240" s="7"/>
      <c r="C240" s="7"/>
      <c r="D240" s="7"/>
      <c r="E240" s="7"/>
      <c r="F240" s="7"/>
      <c r="G240" s="7"/>
      <c r="H240" s="7"/>
      <c r="I240" s="7"/>
      <c r="J240" s="7"/>
      <c r="K240" s="7"/>
      <c r="L240" s="7"/>
      <c r="M240" s="7"/>
      <c r="N240" s="7"/>
      <c r="O240" s="7"/>
      <c r="P240" s="7"/>
      <c r="Q240" s="7"/>
      <c r="R240" s="7"/>
      <c r="S240" s="7"/>
      <c r="T240" s="8"/>
      <c r="U240" s="9"/>
      <c r="V240" s="8"/>
      <c r="W240" s="10"/>
      <c r="X240" s="10"/>
      <c r="Y240" s="8"/>
      <c r="Z240" s="8"/>
      <c r="AA240" s="9"/>
      <c r="AB240" s="9"/>
      <c r="AC240" s="7"/>
      <c r="AD240" s="7"/>
      <c r="AE240" s="7"/>
      <c r="AF240" s="7"/>
      <c r="AG240" s="7"/>
      <c r="AH240" s="11"/>
      <c r="AI240" s="7"/>
      <c r="AJ240" s="7"/>
    </row>
    <row r="241" spans="1:36" ht="24.75" customHeight="1">
      <c r="A241" s="45"/>
      <c r="B241" s="7"/>
      <c r="C241" s="7"/>
      <c r="D241" s="7"/>
      <c r="E241" s="7"/>
      <c r="F241" s="7"/>
      <c r="G241" s="7"/>
      <c r="H241" s="7"/>
      <c r="I241" s="7"/>
      <c r="J241" s="7"/>
      <c r="K241" s="7"/>
      <c r="L241" s="7"/>
      <c r="M241" s="7"/>
      <c r="N241" s="7"/>
      <c r="O241" s="7"/>
      <c r="P241" s="7"/>
      <c r="Q241" s="7"/>
      <c r="R241" s="7"/>
      <c r="S241" s="7"/>
      <c r="T241" s="8"/>
      <c r="U241" s="9"/>
      <c r="V241" s="8"/>
      <c r="W241" s="10"/>
      <c r="X241" s="10"/>
      <c r="Y241" s="8"/>
      <c r="Z241" s="8"/>
      <c r="AA241" s="9"/>
      <c r="AB241" s="9"/>
      <c r="AC241" s="7"/>
      <c r="AD241" s="7"/>
      <c r="AE241" s="7"/>
      <c r="AF241" s="7"/>
      <c r="AG241" s="7"/>
      <c r="AH241" s="11"/>
      <c r="AI241" s="7"/>
      <c r="AJ241" s="7"/>
    </row>
    <row r="242" spans="1:36" ht="24.75" customHeight="1">
      <c r="A242" s="45"/>
      <c r="B242" s="7"/>
      <c r="C242" s="7"/>
      <c r="D242" s="7"/>
      <c r="E242" s="7"/>
      <c r="F242" s="7"/>
      <c r="G242" s="7"/>
      <c r="H242" s="7"/>
      <c r="I242" s="7"/>
      <c r="J242" s="7"/>
      <c r="K242" s="7"/>
      <c r="L242" s="7"/>
      <c r="M242" s="7"/>
      <c r="N242" s="7"/>
      <c r="O242" s="7"/>
      <c r="P242" s="7"/>
      <c r="Q242" s="7"/>
      <c r="R242" s="7"/>
      <c r="S242" s="7"/>
      <c r="T242" s="8"/>
      <c r="U242" s="9"/>
      <c r="V242" s="8"/>
      <c r="W242" s="10"/>
      <c r="X242" s="10"/>
      <c r="Y242" s="8"/>
      <c r="Z242" s="8"/>
      <c r="AA242" s="9"/>
      <c r="AB242" s="9"/>
      <c r="AC242" s="7"/>
      <c r="AD242" s="7"/>
      <c r="AE242" s="7"/>
      <c r="AF242" s="7"/>
      <c r="AG242" s="7"/>
      <c r="AH242" s="11"/>
      <c r="AI242" s="7"/>
      <c r="AJ242" s="7"/>
    </row>
    <row r="243" spans="1:36" ht="24.75" customHeight="1">
      <c r="A243" s="45"/>
      <c r="B243" s="7"/>
      <c r="C243" s="7"/>
      <c r="D243" s="7"/>
      <c r="E243" s="7"/>
      <c r="F243" s="7"/>
      <c r="G243" s="7"/>
      <c r="H243" s="7"/>
      <c r="I243" s="7"/>
      <c r="J243" s="7"/>
      <c r="K243" s="7"/>
      <c r="L243" s="7"/>
      <c r="M243" s="7"/>
      <c r="N243" s="7"/>
      <c r="O243" s="7"/>
      <c r="P243" s="7"/>
      <c r="Q243" s="7"/>
      <c r="R243" s="7"/>
      <c r="S243" s="7"/>
      <c r="T243" s="8"/>
      <c r="U243" s="9"/>
      <c r="V243" s="8"/>
      <c r="W243" s="10"/>
      <c r="X243" s="10"/>
      <c r="Y243" s="8"/>
      <c r="Z243" s="8"/>
      <c r="AA243" s="9"/>
      <c r="AB243" s="9"/>
      <c r="AC243" s="7"/>
      <c r="AD243" s="7"/>
      <c r="AE243" s="7"/>
      <c r="AF243" s="7"/>
      <c r="AG243" s="7"/>
      <c r="AH243" s="11"/>
      <c r="AI243" s="7"/>
      <c r="AJ243" s="7"/>
    </row>
    <row r="244" spans="1:36" ht="24.75" customHeight="1">
      <c r="A244" s="45"/>
      <c r="B244" s="7"/>
      <c r="C244" s="7"/>
      <c r="D244" s="7"/>
      <c r="E244" s="7"/>
      <c r="F244" s="7"/>
      <c r="G244" s="7"/>
      <c r="H244" s="7"/>
      <c r="I244" s="7"/>
      <c r="J244" s="7"/>
      <c r="K244" s="7"/>
      <c r="L244" s="7"/>
      <c r="M244" s="7"/>
      <c r="N244" s="7"/>
      <c r="O244" s="7"/>
      <c r="P244" s="7"/>
      <c r="Q244" s="7"/>
      <c r="R244" s="7"/>
      <c r="S244" s="7"/>
      <c r="T244" s="8"/>
      <c r="U244" s="9"/>
      <c r="V244" s="8"/>
      <c r="W244" s="10"/>
      <c r="X244" s="10"/>
      <c r="Y244" s="8"/>
      <c r="Z244" s="8"/>
      <c r="AA244" s="9"/>
      <c r="AB244" s="9"/>
      <c r="AC244" s="7"/>
      <c r="AD244" s="7"/>
      <c r="AE244" s="7"/>
      <c r="AF244" s="7"/>
      <c r="AG244" s="7"/>
      <c r="AH244" s="11"/>
      <c r="AI244" s="7"/>
      <c r="AJ244" s="7"/>
    </row>
    <row r="245" spans="1:36" ht="24.75" customHeight="1">
      <c r="A245" s="45"/>
      <c r="B245" s="7"/>
      <c r="C245" s="7"/>
      <c r="D245" s="7"/>
      <c r="E245" s="7"/>
      <c r="F245" s="7"/>
      <c r="G245" s="7"/>
      <c r="H245" s="7"/>
      <c r="I245" s="7"/>
      <c r="J245" s="7"/>
      <c r="K245" s="7"/>
      <c r="L245" s="7"/>
      <c r="M245" s="7"/>
      <c r="N245" s="7"/>
      <c r="O245" s="7"/>
      <c r="P245" s="7"/>
      <c r="Q245" s="7"/>
      <c r="R245" s="7"/>
      <c r="S245" s="7"/>
      <c r="T245" s="8"/>
      <c r="U245" s="9"/>
      <c r="V245" s="8"/>
      <c r="W245" s="10"/>
      <c r="X245" s="10"/>
      <c r="Y245" s="8"/>
      <c r="Z245" s="8"/>
      <c r="AA245" s="9"/>
      <c r="AB245" s="9"/>
      <c r="AC245" s="7"/>
      <c r="AD245" s="7"/>
      <c r="AE245" s="7"/>
      <c r="AF245" s="7"/>
      <c r="AG245" s="7"/>
      <c r="AH245" s="11"/>
      <c r="AI245" s="7"/>
      <c r="AJ245" s="7"/>
    </row>
    <row r="246" spans="1:36" ht="24.75" customHeight="1">
      <c r="A246" s="45"/>
      <c r="B246" s="7"/>
      <c r="C246" s="7"/>
      <c r="D246" s="7"/>
      <c r="E246" s="7"/>
      <c r="F246" s="7"/>
      <c r="G246" s="7"/>
      <c r="H246" s="7"/>
      <c r="I246" s="7"/>
      <c r="J246" s="7"/>
      <c r="K246" s="7"/>
      <c r="L246" s="7"/>
      <c r="M246" s="7"/>
      <c r="N246" s="7"/>
      <c r="O246" s="7"/>
      <c r="P246" s="7"/>
      <c r="Q246" s="7"/>
      <c r="R246" s="7"/>
      <c r="S246" s="7"/>
      <c r="T246" s="8"/>
      <c r="U246" s="9"/>
      <c r="V246" s="8"/>
      <c r="W246" s="10"/>
      <c r="X246" s="10"/>
      <c r="Y246" s="8"/>
      <c r="Z246" s="8"/>
      <c r="AA246" s="9"/>
      <c r="AB246" s="9"/>
      <c r="AC246" s="7"/>
      <c r="AD246" s="7"/>
      <c r="AE246" s="7"/>
      <c r="AF246" s="7"/>
      <c r="AG246" s="7"/>
      <c r="AH246" s="11"/>
      <c r="AI246" s="7"/>
      <c r="AJ246" s="7"/>
    </row>
    <row r="247" spans="1:36" ht="24.75" customHeight="1">
      <c r="A247" s="45"/>
      <c r="B247" s="7"/>
      <c r="C247" s="7"/>
      <c r="D247" s="7"/>
      <c r="E247" s="7"/>
      <c r="F247" s="7"/>
      <c r="G247" s="7"/>
      <c r="H247" s="7"/>
      <c r="I247" s="7"/>
      <c r="J247" s="7"/>
      <c r="K247" s="7"/>
      <c r="L247" s="7"/>
      <c r="M247" s="7"/>
      <c r="N247" s="7"/>
      <c r="O247" s="7"/>
      <c r="P247" s="7"/>
      <c r="Q247" s="7"/>
      <c r="R247" s="7"/>
      <c r="S247" s="7"/>
      <c r="T247" s="8"/>
      <c r="U247" s="9"/>
      <c r="V247" s="8"/>
      <c r="W247" s="10"/>
      <c r="X247" s="10"/>
      <c r="Y247" s="8"/>
      <c r="Z247" s="8"/>
      <c r="AA247" s="9"/>
      <c r="AB247" s="9"/>
      <c r="AC247" s="7"/>
      <c r="AD247" s="7"/>
      <c r="AE247" s="7"/>
      <c r="AF247" s="7"/>
      <c r="AG247" s="7"/>
      <c r="AH247" s="11"/>
      <c r="AI247" s="7"/>
      <c r="AJ247" s="7"/>
    </row>
    <row r="248" spans="1:36" ht="24.75" customHeight="1">
      <c r="A248" s="45"/>
      <c r="B248" s="7"/>
      <c r="C248" s="7"/>
      <c r="D248" s="7"/>
      <c r="E248" s="7"/>
      <c r="F248" s="7"/>
      <c r="G248" s="7"/>
      <c r="H248" s="7"/>
      <c r="I248" s="7"/>
      <c r="J248" s="7"/>
      <c r="K248" s="7"/>
      <c r="L248" s="7"/>
      <c r="M248" s="7"/>
      <c r="N248" s="7"/>
      <c r="O248" s="7"/>
      <c r="P248" s="7"/>
      <c r="Q248" s="7"/>
      <c r="R248" s="7"/>
      <c r="S248" s="7"/>
      <c r="T248" s="8"/>
      <c r="U248" s="9"/>
      <c r="V248" s="8"/>
      <c r="W248" s="10"/>
      <c r="X248" s="10"/>
      <c r="Y248" s="8"/>
      <c r="Z248" s="8"/>
      <c r="AA248" s="9"/>
      <c r="AB248" s="9"/>
      <c r="AC248" s="7"/>
      <c r="AD248" s="7"/>
      <c r="AE248" s="7"/>
      <c r="AF248" s="7"/>
      <c r="AG248" s="7"/>
      <c r="AH248" s="11"/>
      <c r="AI248" s="7"/>
      <c r="AJ248" s="7"/>
    </row>
    <row r="249" spans="1:36" ht="24.75" customHeight="1">
      <c r="A249" s="45"/>
      <c r="B249" s="7"/>
      <c r="C249" s="7"/>
      <c r="D249" s="7"/>
      <c r="E249" s="7"/>
      <c r="F249" s="7"/>
      <c r="G249" s="7"/>
      <c r="H249" s="7"/>
      <c r="I249" s="7"/>
      <c r="J249" s="7"/>
      <c r="K249" s="7"/>
      <c r="L249" s="7"/>
      <c r="M249" s="7"/>
      <c r="N249" s="7"/>
      <c r="O249" s="7"/>
      <c r="P249" s="7"/>
      <c r="Q249" s="7"/>
      <c r="R249" s="7"/>
      <c r="S249" s="7"/>
      <c r="T249" s="8"/>
      <c r="U249" s="9"/>
      <c r="V249" s="8"/>
      <c r="W249" s="10"/>
      <c r="X249" s="10"/>
      <c r="Y249" s="8"/>
      <c r="Z249" s="8"/>
      <c r="AA249" s="9"/>
      <c r="AB249" s="9"/>
      <c r="AC249" s="7"/>
      <c r="AD249" s="7"/>
      <c r="AE249" s="7"/>
      <c r="AF249" s="7"/>
      <c r="AG249" s="7"/>
      <c r="AH249" s="11"/>
      <c r="AI249" s="7"/>
      <c r="AJ249" s="7"/>
    </row>
    <row r="250" spans="1:36" ht="24.75" customHeight="1">
      <c r="A250" s="45"/>
      <c r="B250" s="7"/>
      <c r="C250" s="7"/>
      <c r="D250" s="7"/>
      <c r="E250" s="7"/>
      <c r="F250" s="7"/>
      <c r="G250" s="7"/>
      <c r="H250" s="7"/>
      <c r="I250" s="7"/>
      <c r="J250" s="7"/>
      <c r="K250" s="7"/>
      <c r="L250" s="7"/>
      <c r="M250" s="7"/>
      <c r="N250" s="7"/>
      <c r="O250" s="7"/>
      <c r="P250" s="7"/>
      <c r="Q250" s="7"/>
      <c r="R250" s="7"/>
      <c r="S250" s="7"/>
      <c r="T250" s="8"/>
      <c r="U250" s="9"/>
      <c r="V250" s="8"/>
      <c r="W250" s="10"/>
      <c r="X250" s="10"/>
      <c r="Y250" s="8"/>
      <c r="Z250" s="8"/>
      <c r="AA250" s="9"/>
      <c r="AB250" s="9"/>
      <c r="AC250" s="7"/>
      <c r="AD250" s="7"/>
      <c r="AE250" s="7"/>
      <c r="AF250" s="7"/>
      <c r="AG250" s="7"/>
      <c r="AH250" s="11"/>
      <c r="AI250" s="7"/>
      <c r="AJ250" s="7"/>
    </row>
    <row r="251" spans="1:36" ht="24.75" customHeight="1">
      <c r="A251" s="45"/>
      <c r="B251" s="7"/>
      <c r="C251" s="7"/>
      <c r="D251" s="7"/>
      <c r="E251" s="7"/>
      <c r="F251" s="7"/>
      <c r="G251" s="7"/>
      <c r="H251" s="7"/>
      <c r="I251" s="7"/>
      <c r="J251" s="7"/>
      <c r="K251" s="7"/>
      <c r="L251" s="7"/>
      <c r="M251" s="7"/>
      <c r="N251" s="7"/>
      <c r="O251" s="7"/>
      <c r="P251" s="7"/>
      <c r="Q251" s="7"/>
      <c r="R251" s="7"/>
      <c r="S251" s="7"/>
      <c r="T251" s="8"/>
      <c r="U251" s="9"/>
      <c r="V251" s="8"/>
      <c r="W251" s="10"/>
      <c r="X251" s="10"/>
      <c r="Y251" s="8"/>
      <c r="Z251" s="8"/>
      <c r="AA251" s="9"/>
      <c r="AB251" s="9"/>
      <c r="AC251" s="7"/>
      <c r="AD251" s="7"/>
      <c r="AE251" s="7"/>
      <c r="AF251" s="7"/>
      <c r="AG251" s="7"/>
      <c r="AH251" s="11"/>
      <c r="AI251" s="7"/>
      <c r="AJ251" s="7"/>
    </row>
    <row r="252" spans="1:36" ht="24.75" customHeight="1">
      <c r="A252" s="45"/>
      <c r="B252" s="7"/>
      <c r="C252" s="7"/>
      <c r="D252" s="7"/>
      <c r="E252" s="7"/>
      <c r="F252" s="7"/>
      <c r="G252" s="7"/>
      <c r="H252" s="7"/>
      <c r="I252" s="7"/>
      <c r="J252" s="7"/>
      <c r="K252" s="7"/>
      <c r="L252" s="7"/>
      <c r="M252" s="7"/>
      <c r="N252" s="7"/>
      <c r="O252" s="7"/>
      <c r="P252" s="7"/>
      <c r="Q252" s="7"/>
      <c r="R252" s="7"/>
      <c r="S252" s="7"/>
      <c r="T252" s="8"/>
      <c r="U252" s="9"/>
      <c r="V252" s="8"/>
      <c r="W252" s="10"/>
      <c r="X252" s="10"/>
      <c r="Y252" s="8"/>
      <c r="Z252" s="8"/>
      <c r="AA252" s="9"/>
      <c r="AB252" s="9"/>
      <c r="AC252" s="7"/>
      <c r="AD252" s="7"/>
      <c r="AE252" s="7"/>
      <c r="AF252" s="7"/>
      <c r="AG252" s="7"/>
      <c r="AH252" s="11"/>
      <c r="AI252" s="7"/>
      <c r="AJ252" s="7"/>
    </row>
    <row r="253" spans="1:36" ht="24.75" customHeight="1">
      <c r="A253" s="45"/>
      <c r="B253" s="7"/>
      <c r="C253" s="7"/>
      <c r="D253" s="7"/>
      <c r="E253" s="7"/>
      <c r="F253" s="7"/>
      <c r="G253" s="7"/>
      <c r="H253" s="7"/>
      <c r="I253" s="7"/>
      <c r="J253" s="7"/>
      <c r="K253" s="7"/>
      <c r="L253" s="7"/>
      <c r="M253" s="7"/>
      <c r="N253" s="7"/>
      <c r="O253" s="7"/>
      <c r="P253" s="7"/>
      <c r="Q253" s="7"/>
      <c r="R253" s="7"/>
      <c r="S253" s="7"/>
      <c r="T253" s="8"/>
      <c r="U253" s="9"/>
      <c r="V253" s="8"/>
      <c r="W253" s="10"/>
      <c r="X253" s="10"/>
      <c r="Y253" s="8"/>
      <c r="Z253" s="8"/>
      <c r="AA253" s="9"/>
      <c r="AB253" s="9"/>
      <c r="AC253" s="7"/>
      <c r="AD253" s="7"/>
      <c r="AE253" s="7"/>
      <c r="AF253" s="7"/>
      <c r="AG253" s="7"/>
      <c r="AH253" s="11"/>
      <c r="AI253" s="7"/>
      <c r="AJ253" s="7"/>
    </row>
    <row r="254" spans="1:36" ht="24.75" customHeight="1">
      <c r="A254" s="45"/>
      <c r="B254" s="7"/>
      <c r="C254" s="7"/>
      <c r="D254" s="7"/>
      <c r="E254" s="7"/>
      <c r="F254" s="7"/>
      <c r="G254" s="7"/>
      <c r="H254" s="7"/>
      <c r="I254" s="7"/>
      <c r="J254" s="7"/>
      <c r="K254" s="7"/>
      <c r="L254" s="7"/>
      <c r="M254" s="7"/>
      <c r="N254" s="7"/>
      <c r="O254" s="7"/>
      <c r="P254" s="7"/>
      <c r="Q254" s="7"/>
      <c r="R254" s="7"/>
      <c r="S254" s="7"/>
      <c r="T254" s="8"/>
      <c r="U254" s="9"/>
      <c r="V254" s="8"/>
      <c r="W254" s="10"/>
      <c r="X254" s="10"/>
      <c r="Y254" s="8"/>
      <c r="Z254" s="8"/>
      <c r="AA254" s="9"/>
      <c r="AB254" s="9"/>
      <c r="AC254" s="7"/>
      <c r="AD254" s="7"/>
      <c r="AE254" s="7"/>
      <c r="AF254" s="7"/>
      <c r="AG254" s="7"/>
      <c r="AH254" s="11"/>
      <c r="AI254" s="7"/>
      <c r="AJ254" s="7"/>
    </row>
    <row r="255" spans="1:36" ht="24.75" customHeight="1">
      <c r="A255" s="45"/>
      <c r="B255" s="7"/>
      <c r="C255" s="7"/>
      <c r="D255" s="7"/>
      <c r="E255" s="7"/>
      <c r="F255" s="7"/>
      <c r="G255" s="7"/>
      <c r="H255" s="7"/>
      <c r="I255" s="7"/>
      <c r="J255" s="7"/>
      <c r="K255" s="7"/>
      <c r="L255" s="7"/>
      <c r="M255" s="7"/>
      <c r="N255" s="7"/>
      <c r="O255" s="7"/>
      <c r="P255" s="7"/>
      <c r="Q255" s="7"/>
      <c r="R255" s="7"/>
      <c r="S255" s="7"/>
      <c r="T255" s="8"/>
      <c r="U255" s="9"/>
      <c r="V255" s="8"/>
      <c r="W255" s="10"/>
      <c r="X255" s="10"/>
      <c r="Y255" s="8"/>
      <c r="Z255" s="8"/>
      <c r="AA255" s="9"/>
      <c r="AB255" s="9"/>
      <c r="AC255" s="7"/>
      <c r="AD255" s="7"/>
      <c r="AE255" s="7"/>
      <c r="AF255" s="7"/>
      <c r="AG255" s="7"/>
      <c r="AH255" s="11"/>
      <c r="AI255" s="7"/>
      <c r="AJ255" s="7"/>
    </row>
    <row r="256" spans="1:36" ht="24.75" customHeight="1">
      <c r="A256" s="45"/>
      <c r="B256" s="7"/>
      <c r="C256" s="7"/>
      <c r="D256" s="7"/>
      <c r="E256" s="7"/>
      <c r="F256" s="7"/>
      <c r="G256" s="7"/>
      <c r="H256" s="7"/>
      <c r="I256" s="7"/>
      <c r="J256" s="7"/>
      <c r="K256" s="7"/>
      <c r="L256" s="7"/>
      <c r="M256" s="7"/>
      <c r="N256" s="7"/>
      <c r="O256" s="7"/>
      <c r="P256" s="7"/>
      <c r="Q256" s="7"/>
      <c r="R256" s="7"/>
      <c r="S256" s="7"/>
      <c r="T256" s="8"/>
      <c r="U256" s="9"/>
      <c r="V256" s="8"/>
      <c r="W256" s="10"/>
      <c r="X256" s="10"/>
      <c r="Y256" s="8"/>
      <c r="Z256" s="8"/>
      <c r="AA256" s="9"/>
      <c r="AB256" s="9"/>
      <c r="AC256" s="7"/>
      <c r="AD256" s="7"/>
      <c r="AE256" s="7"/>
      <c r="AF256" s="7"/>
      <c r="AG256" s="7"/>
      <c r="AH256" s="11"/>
      <c r="AI256" s="7"/>
      <c r="AJ256" s="7"/>
    </row>
    <row r="257" spans="1:36" ht="24.75" customHeight="1">
      <c r="A257" s="45"/>
      <c r="B257" s="7"/>
      <c r="C257" s="7"/>
      <c r="D257" s="7"/>
      <c r="E257" s="7"/>
      <c r="F257" s="7"/>
      <c r="G257" s="7"/>
      <c r="H257" s="7"/>
      <c r="I257" s="7"/>
      <c r="J257" s="7"/>
      <c r="K257" s="7"/>
      <c r="L257" s="7"/>
      <c r="M257" s="7"/>
      <c r="N257" s="7"/>
      <c r="O257" s="7"/>
      <c r="P257" s="7"/>
      <c r="Q257" s="7"/>
      <c r="R257" s="7"/>
      <c r="S257" s="7"/>
      <c r="T257" s="8"/>
      <c r="U257" s="9"/>
      <c r="V257" s="8"/>
      <c r="W257" s="10"/>
      <c r="X257" s="10"/>
      <c r="Y257" s="8"/>
      <c r="Z257" s="8"/>
      <c r="AA257" s="9"/>
      <c r="AB257" s="9"/>
      <c r="AC257" s="7"/>
      <c r="AD257" s="7"/>
      <c r="AE257" s="7"/>
      <c r="AF257" s="7"/>
      <c r="AG257" s="7"/>
      <c r="AH257" s="11"/>
      <c r="AI257" s="7"/>
      <c r="AJ257" s="7"/>
    </row>
    <row r="258" spans="1:36" ht="24.75" customHeight="1">
      <c r="A258" s="45"/>
      <c r="B258" s="7"/>
      <c r="C258" s="7"/>
      <c r="D258" s="7"/>
      <c r="E258" s="7"/>
      <c r="F258" s="7"/>
      <c r="G258" s="7"/>
      <c r="H258" s="7"/>
      <c r="I258" s="7"/>
      <c r="J258" s="7"/>
      <c r="K258" s="7"/>
      <c r="L258" s="7"/>
      <c r="M258" s="7"/>
      <c r="N258" s="7"/>
      <c r="O258" s="7"/>
      <c r="P258" s="7"/>
      <c r="Q258" s="7"/>
      <c r="R258" s="7"/>
      <c r="S258" s="7"/>
      <c r="T258" s="8"/>
      <c r="U258" s="9"/>
      <c r="V258" s="8"/>
      <c r="W258" s="10"/>
      <c r="X258" s="10"/>
      <c r="Y258" s="8"/>
      <c r="Z258" s="8"/>
      <c r="AA258" s="9"/>
      <c r="AB258" s="9"/>
      <c r="AC258" s="7"/>
      <c r="AD258" s="7"/>
      <c r="AE258" s="7"/>
      <c r="AF258" s="7"/>
      <c r="AG258" s="7"/>
      <c r="AH258" s="11"/>
      <c r="AI258" s="7"/>
      <c r="AJ258" s="7"/>
    </row>
    <row r="259" spans="1:36" ht="24.75" customHeight="1">
      <c r="A259" s="45"/>
      <c r="B259" s="7"/>
      <c r="C259" s="7"/>
      <c r="D259" s="7"/>
      <c r="E259" s="7"/>
      <c r="F259" s="7"/>
      <c r="G259" s="7"/>
      <c r="H259" s="7"/>
      <c r="I259" s="7"/>
      <c r="J259" s="7"/>
      <c r="K259" s="7"/>
      <c r="L259" s="7"/>
      <c r="M259" s="7"/>
      <c r="N259" s="7"/>
      <c r="O259" s="7"/>
      <c r="P259" s="7"/>
      <c r="Q259" s="7"/>
      <c r="R259" s="7"/>
      <c r="S259" s="7"/>
      <c r="T259" s="8"/>
      <c r="U259" s="9"/>
      <c r="V259" s="8"/>
      <c r="W259" s="10"/>
      <c r="X259" s="10"/>
      <c r="Y259" s="8"/>
      <c r="Z259" s="8"/>
      <c r="AA259" s="9"/>
      <c r="AB259" s="9"/>
      <c r="AC259" s="7"/>
      <c r="AD259" s="7"/>
      <c r="AE259" s="7"/>
      <c r="AF259" s="7"/>
      <c r="AG259" s="7"/>
      <c r="AH259" s="11"/>
      <c r="AI259" s="7"/>
      <c r="AJ259" s="7"/>
    </row>
    <row r="260" spans="1:36" ht="24.75" customHeight="1">
      <c r="A260" s="45"/>
      <c r="B260" s="7"/>
      <c r="C260" s="7"/>
      <c r="D260" s="7"/>
      <c r="E260" s="7"/>
      <c r="F260" s="7"/>
      <c r="G260" s="7"/>
      <c r="H260" s="7"/>
      <c r="I260" s="7"/>
      <c r="J260" s="7"/>
      <c r="K260" s="7"/>
      <c r="L260" s="7"/>
      <c r="M260" s="7"/>
      <c r="N260" s="7"/>
      <c r="O260" s="7"/>
      <c r="P260" s="7"/>
      <c r="Q260" s="7"/>
      <c r="R260" s="7"/>
      <c r="S260" s="7"/>
      <c r="T260" s="8"/>
      <c r="U260" s="9"/>
      <c r="V260" s="8"/>
      <c r="W260" s="10"/>
      <c r="X260" s="10"/>
      <c r="Y260" s="8"/>
      <c r="Z260" s="8"/>
      <c r="AA260" s="9"/>
      <c r="AB260" s="9"/>
      <c r="AC260" s="7"/>
      <c r="AD260" s="7"/>
      <c r="AE260" s="7"/>
      <c r="AF260" s="7"/>
      <c r="AG260" s="7"/>
      <c r="AH260" s="11"/>
      <c r="AI260" s="7"/>
      <c r="AJ260" s="7"/>
    </row>
    <row r="261" spans="1:36" ht="24.75" customHeight="1">
      <c r="A261" s="45"/>
      <c r="B261" s="7"/>
      <c r="C261" s="7"/>
      <c r="D261" s="7"/>
      <c r="E261" s="7"/>
      <c r="F261" s="7"/>
      <c r="G261" s="7"/>
      <c r="H261" s="7"/>
      <c r="I261" s="7"/>
      <c r="J261" s="7"/>
      <c r="K261" s="7"/>
      <c r="L261" s="7"/>
      <c r="M261" s="7"/>
      <c r="N261" s="7"/>
      <c r="O261" s="7"/>
      <c r="P261" s="7"/>
      <c r="Q261" s="7"/>
      <c r="R261" s="7"/>
      <c r="S261" s="7"/>
      <c r="T261" s="8"/>
      <c r="U261" s="9"/>
      <c r="V261" s="8"/>
      <c r="W261" s="10"/>
      <c r="X261" s="10"/>
      <c r="Y261" s="8"/>
      <c r="Z261" s="8"/>
      <c r="AA261" s="9"/>
      <c r="AB261" s="9"/>
      <c r="AC261" s="7"/>
      <c r="AD261" s="7"/>
      <c r="AE261" s="7"/>
      <c r="AF261" s="7"/>
      <c r="AG261" s="7"/>
      <c r="AH261" s="11"/>
      <c r="AI261" s="7"/>
      <c r="AJ261" s="7"/>
    </row>
    <row r="262" spans="1:36" ht="24.75" customHeight="1">
      <c r="A262" s="45"/>
      <c r="B262" s="7"/>
      <c r="C262" s="7"/>
      <c r="D262" s="7"/>
      <c r="E262" s="7"/>
      <c r="F262" s="7"/>
      <c r="G262" s="7"/>
      <c r="H262" s="7"/>
      <c r="I262" s="7"/>
      <c r="J262" s="7"/>
      <c r="K262" s="7"/>
      <c r="L262" s="7"/>
      <c r="M262" s="7"/>
      <c r="N262" s="7"/>
      <c r="O262" s="7"/>
      <c r="P262" s="7"/>
      <c r="Q262" s="7"/>
      <c r="R262" s="7"/>
      <c r="S262" s="7"/>
      <c r="T262" s="8"/>
      <c r="U262" s="9"/>
      <c r="V262" s="8"/>
      <c r="W262" s="10"/>
      <c r="X262" s="10"/>
      <c r="Y262" s="8"/>
      <c r="Z262" s="8"/>
      <c r="AA262" s="9"/>
      <c r="AB262" s="9"/>
      <c r="AC262" s="7"/>
      <c r="AD262" s="7"/>
      <c r="AE262" s="7"/>
      <c r="AF262" s="7"/>
      <c r="AG262" s="7"/>
      <c r="AH262" s="11"/>
      <c r="AI262" s="7"/>
      <c r="AJ262" s="7"/>
    </row>
    <row r="263" spans="1:36" ht="24.75" customHeight="1">
      <c r="A263" s="45"/>
      <c r="B263" s="7"/>
      <c r="C263" s="7"/>
      <c r="D263" s="7"/>
      <c r="E263" s="7"/>
      <c r="F263" s="7"/>
      <c r="G263" s="7"/>
      <c r="H263" s="7"/>
      <c r="I263" s="7"/>
      <c r="J263" s="7"/>
      <c r="K263" s="7"/>
      <c r="L263" s="7"/>
      <c r="M263" s="7"/>
      <c r="N263" s="7"/>
      <c r="O263" s="7"/>
      <c r="P263" s="7"/>
      <c r="Q263" s="7"/>
      <c r="R263" s="7"/>
      <c r="S263" s="7"/>
      <c r="T263" s="8"/>
      <c r="U263" s="9"/>
      <c r="V263" s="8"/>
      <c r="W263" s="10"/>
      <c r="X263" s="10"/>
      <c r="Y263" s="8"/>
      <c r="Z263" s="8"/>
      <c r="AA263" s="9"/>
      <c r="AB263" s="9"/>
      <c r="AC263" s="7"/>
      <c r="AD263" s="7"/>
      <c r="AE263" s="7"/>
      <c r="AF263" s="7"/>
      <c r="AG263" s="7"/>
      <c r="AH263" s="11"/>
      <c r="AI263" s="7"/>
      <c r="AJ263" s="7"/>
    </row>
    <row r="264" spans="1:36" ht="24.75" customHeight="1">
      <c r="A264" s="45"/>
      <c r="B264" s="7"/>
      <c r="C264" s="7"/>
      <c r="D264" s="7"/>
      <c r="E264" s="7"/>
      <c r="F264" s="7"/>
      <c r="G264" s="7"/>
      <c r="H264" s="7"/>
      <c r="I264" s="7"/>
      <c r="J264" s="7"/>
      <c r="K264" s="7"/>
      <c r="L264" s="7"/>
      <c r="M264" s="7"/>
      <c r="N264" s="7"/>
      <c r="O264" s="7"/>
      <c r="P264" s="7"/>
      <c r="Q264" s="7"/>
      <c r="R264" s="7"/>
      <c r="S264" s="7"/>
      <c r="T264" s="8"/>
      <c r="U264" s="9"/>
      <c r="V264" s="8"/>
      <c r="W264" s="10"/>
      <c r="X264" s="10"/>
      <c r="Y264" s="8"/>
      <c r="Z264" s="8"/>
      <c r="AA264" s="9"/>
      <c r="AB264" s="9"/>
      <c r="AC264" s="7"/>
      <c r="AD264" s="7"/>
      <c r="AE264" s="7"/>
      <c r="AF264" s="7"/>
      <c r="AG264" s="7"/>
      <c r="AH264" s="11"/>
      <c r="AI264" s="7"/>
      <c r="AJ264" s="7"/>
    </row>
    <row r="265" spans="1:36" ht="24.75" customHeight="1">
      <c r="A265" s="45"/>
      <c r="B265" s="7"/>
      <c r="C265" s="7"/>
      <c r="D265" s="7"/>
      <c r="E265" s="7"/>
      <c r="F265" s="7"/>
      <c r="G265" s="7"/>
      <c r="H265" s="7"/>
      <c r="I265" s="7"/>
      <c r="J265" s="7"/>
      <c r="K265" s="7"/>
      <c r="L265" s="7"/>
      <c r="M265" s="7"/>
      <c r="N265" s="7"/>
      <c r="O265" s="7"/>
      <c r="P265" s="7"/>
      <c r="Q265" s="7"/>
      <c r="R265" s="7"/>
      <c r="S265" s="7"/>
      <c r="T265" s="8"/>
      <c r="U265" s="9"/>
      <c r="V265" s="8"/>
      <c r="W265" s="10"/>
      <c r="X265" s="10"/>
      <c r="Y265" s="8"/>
      <c r="Z265" s="8"/>
      <c r="AA265" s="9"/>
      <c r="AB265" s="9"/>
      <c r="AC265" s="7"/>
      <c r="AD265" s="7"/>
      <c r="AE265" s="7"/>
      <c r="AF265" s="7"/>
      <c r="AG265" s="7"/>
      <c r="AH265" s="11"/>
      <c r="AI265" s="7"/>
      <c r="AJ265" s="7"/>
    </row>
    <row r="266" spans="1:36" ht="24.75" customHeight="1">
      <c r="A266" s="45"/>
      <c r="B266" s="7"/>
      <c r="C266" s="7"/>
      <c r="D266" s="7"/>
      <c r="E266" s="7"/>
      <c r="F266" s="7"/>
      <c r="G266" s="7"/>
      <c r="H266" s="7"/>
      <c r="I266" s="7"/>
      <c r="J266" s="7"/>
      <c r="K266" s="7"/>
      <c r="L266" s="7"/>
      <c r="M266" s="7"/>
      <c r="N266" s="7"/>
      <c r="O266" s="7"/>
      <c r="P266" s="7"/>
      <c r="Q266" s="7"/>
      <c r="R266" s="7"/>
      <c r="S266" s="7"/>
      <c r="T266" s="8"/>
      <c r="U266" s="9"/>
      <c r="V266" s="8"/>
      <c r="W266" s="10"/>
      <c r="X266" s="10"/>
      <c r="Y266" s="8"/>
      <c r="Z266" s="8"/>
      <c r="AA266" s="9"/>
      <c r="AB266" s="9"/>
      <c r="AC266" s="7"/>
      <c r="AD266" s="7"/>
      <c r="AE266" s="7"/>
      <c r="AF266" s="7"/>
      <c r="AG266" s="7"/>
      <c r="AH266" s="11"/>
      <c r="AI266" s="7"/>
      <c r="AJ266" s="7"/>
    </row>
    <row r="267" spans="1:36" ht="24.75" customHeight="1">
      <c r="A267" s="45"/>
      <c r="B267" s="7"/>
      <c r="C267" s="7"/>
      <c r="D267" s="7"/>
      <c r="E267" s="7"/>
      <c r="F267" s="7"/>
      <c r="G267" s="7"/>
      <c r="H267" s="7"/>
      <c r="I267" s="7"/>
      <c r="J267" s="7"/>
      <c r="K267" s="7"/>
      <c r="L267" s="7"/>
      <c r="M267" s="7"/>
      <c r="N267" s="7"/>
      <c r="O267" s="7"/>
      <c r="P267" s="7"/>
      <c r="Q267" s="7"/>
      <c r="R267" s="7"/>
      <c r="S267" s="7"/>
      <c r="T267" s="8"/>
      <c r="U267" s="9"/>
      <c r="V267" s="8"/>
      <c r="W267" s="10"/>
      <c r="X267" s="10"/>
      <c r="Y267" s="8"/>
      <c r="Z267" s="8"/>
      <c r="AA267" s="9"/>
      <c r="AB267" s="9"/>
      <c r="AC267" s="7"/>
      <c r="AD267" s="7"/>
      <c r="AE267" s="7"/>
      <c r="AF267" s="7"/>
      <c r="AG267" s="7"/>
      <c r="AH267" s="11"/>
      <c r="AI267" s="7"/>
      <c r="AJ267" s="7"/>
    </row>
    <row r="268" spans="1:36" ht="24.75" customHeight="1">
      <c r="A268" s="45"/>
      <c r="B268" s="7"/>
      <c r="C268" s="7"/>
      <c r="D268" s="7"/>
      <c r="E268" s="7"/>
      <c r="F268" s="7"/>
      <c r="G268" s="7"/>
      <c r="H268" s="7"/>
      <c r="I268" s="7"/>
      <c r="J268" s="7"/>
      <c r="K268" s="7"/>
      <c r="L268" s="7"/>
      <c r="M268" s="7"/>
      <c r="N268" s="7"/>
      <c r="O268" s="7"/>
      <c r="P268" s="7"/>
      <c r="Q268" s="7"/>
      <c r="R268" s="7"/>
      <c r="S268" s="7"/>
      <c r="T268" s="8"/>
      <c r="U268" s="9"/>
      <c r="V268" s="8"/>
      <c r="W268" s="10"/>
      <c r="X268" s="10"/>
      <c r="Y268" s="8"/>
      <c r="Z268" s="8"/>
      <c r="AA268" s="9"/>
      <c r="AB268" s="9"/>
      <c r="AC268" s="7"/>
      <c r="AD268" s="7"/>
      <c r="AE268" s="7"/>
      <c r="AF268" s="7"/>
      <c r="AG268" s="7"/>
      <c r="AH268" s="11"/>
      <c r="AI268" s="7"/>
      <c r="AJ268" s="7"/>
    </row>
    <row r="269" spans="1:36" ht="24.75" customHeight="1">
      <c r="A269" s="45"/>
      <c r="B269" s="7"/>
      <c r="C269" s="7"/>
      <c r="D269" s="7"/>
      <c r="E269" s="7"/>
      <c r="F269" s="7"/>
      <c r="G269" s="7"/>
      <c r="H269" s="7"/>
      <c r="I269" s="7"/>
      <c r="J269" s="7"/>
      <c r="K269" s="7"/>
      <c r="L269" s="7"/>
      <c r="M269" s="7"/>
      <c r="N269" s="7"/>
      <c r="O269" s="7"/>
      <c r="P269" s="7"/>
      <c r="Q269" s="7"/>
      <c r="R269" s="7"/>
      <c r="S269" s="7"/>
      <c r="T269" s="8"/>
      <c r="U269" s="9"/>
      <c r="V269" s="8"/>
      <c r="W269" s="10"/>
      <c r="X269" s="10"/>
      <c r="Y269" s="8"/>
      <c r="Z269" s="8"/>
      <c r="AA269" s="9"/>
      <c r="AB269" s="9"/>
      <c r="AC269" s="7"/>
      <c r="AD269" s="7"/>
      <c r="AE269" s="7"/>
      <c r="AF269" s="7"/>
      <c r="AG269" s="7"/>
      <c r="AH269" s="11"/>
      <c r="AI269" s="7"/>
      <c r="AJ269" s="7"/>
    </row>
    <row r="270" spans="1:36" ht="24.75" customHeight="1">
      <c r="A270" s="45"/>
      <c r="B270" s="7"/>
      <c r="C270" s="7"/>
      <c r="D270" s="7"/>
      <c r="E270" s="7"/>
      <c r="F270" s="7"/>
      <c r="G270" s="7"/>
      <c r="H270" s="7"/>
      <c r="I270" s="7"/>
      <c r="J270" s="7"/>
      <c r="K270" s="7"/>
      <c r="L270" s="7"/>
      <c r="M270" s="7"/>
      <c r="N270" s="7"/>
      <c r="O270" s="7"/>
      <c r="P270" s="7"/>
      <c r="Q270" s="7"/>
      <c r="R270" s="7"/>
      <c r="S270" s="7"/>
      <c r="T270" s="8"/>
      <c r="U270" s="9"/>
      <c r="V270" s="8"/>
      <c r="W270" s="10"/>
      <c r="X270" s="10"/>
      <c r="Y270" s="8"/>
      <c r="Z270" s="8"/>
      <c r="AA270" s="9"/>
      <c r="AB270" s="9"/>
      <c r="AC270" s="7"/>
      <c r="AD270" s="7"/>
      <c r="AE270" s="7"/>
      <c r="AF270" s="7"/>
      <c r="AG270" s="7"/>
      <c r="AH270" s="11"/>
      <c r="AI270" s="7"/>
      <c r="AJ270" s="7"/>
    </row>
    <row r="271" spans="1:36" ht="24.75" customHeight="1">
      <c r="A271" s="45"/>
      <c r="B271" s="7"/>
      <c r="C271" s="7"/>
      <c r="D271" s="7"/>
      <c r="E271" s="7"/>
      <c r="F271" s="7"/>
      <c r="G271" s="7"/>
      <c r="H271" s="7"/>
      <c r="I271" s="7"/>
      <c r="J271" s="7"/>
      <c r="K271" s="7"/>
      <c r="L271" s="7"/>
      <c r="M271" s="7"/>
      <c r="N271" s="7"/>
      <c r="O271" s="7"/>
      <c r="P271" s="7"/>
      <c r="Q271" s="7"/>
      <c r="R271" s="7"/>
      <c r="S271" s="7"/>
      <c r="T271" s="8"/>
      <c r="U271" s="9"/>
      <c r="V271" s="8"/>
      <c r="W271" s="10"/>
      <c r="X271" s="10"/>
      <c r="Y271" s="8"/>
      <c r="Z271" s="8"/>
      <c r="AA271" s="9"/>
      <c r="AB271" s="9"/>
      <c r="AC271" s="7"/>
      <c r="AD271" s="7"/>
      <c r="AE271" s="7"/>
      <c r="AF271" s="7"/>
      <c r="AG271" s="7"/>
      <c r="AH271" s="11"/>
      <c r="AI271" s="7"/>
      <c r="AJ271" s="7"/>
    </row>
    <row r="272" spans="1:36" ht="24.75" customHeight="1">
      <c r="A272" s="45"/>
      <c r="B272" s="7"/>
      <c r="C272" s="7"/>
      <c r="D272" s="7"/>
      <c r="E272" s="7"/>
      <c r="F272" s="7"/>
      <c r="G272" s="7"/>
      <c r="H272" s="7"/>
      <c r="I272" s="7"/>
      <c r="J272" s="7"/>
      <c r="K272" s="7"/>
      <c r="L272" s="7"/>
      <c r="M272" s="7"/>
      <c r="N272" s="7"/>
      <c r="O272" s="7"/>
      <c r="P272" s="7"/>
      <c r="Q272" s="7"/>
      <c r="R272" s="7"/>
      <c r="S272" s="7"/>
      <c r="T272" s="8"/>
      <c r="U272" s="9"/>
      <c r="V272" s="8"/>
      <c r="W272" s="10"/>
      <c r="X272" s="10"/>
      <c r="Y272" s="8"/>
      <c r="Z272" s="8"/>
      <c r="AA272" s="9"/>
      <c r="AB272" s="9"/>
      <c r="AC272" s="7"/>
      <c r="AD272" s="7"/>
      <c r="AE272" s="7"/>
      <c r="AF272" s="7"/>
      <c r="AG272" s="7"/>
      <c r="AH272" s="11"/>
      <c r="AI272" s="7"/>
      <c r="AJ272" s="7"/>
    </row>
    <row r="273" spans="1:36" ht="24.75" customHeight="1">
      <c r="A273" s="45"/>
      <c r="B273" s="7"/>
      <c r="C273" s="7"/>
      <c r="D273" s="7"/>
      <c r="E273" s="7"/>
      <c r="F273" s="7"/>
      <c r="G273" s="7"/>
      <c r="H273" s="7"/>
      <c r="I273" s="7"/>
      <c r="J273" s="7"/>
      <c r="K273" s="7"/>
      <c r="L273" s="7"/>
      <c r="M273" s="7"/>
      <c r="N273" s="7"/>
      <c r="O273" s="7"/>
      <c r="P273" s="7"/>
      <c r="Q273" s="7"/>
      <c r="R273" s="7"/>
      <c r="S273" s="7"/>
      <c r="T273" s="8"/>
      <c r="U273" s="9"/>
      <c r="V273" s="8"/>
      <c r="W273" s="10"/>
      <c r="X273" s="10"/>
      <c r="Y273" s="8"/>
      <c r="Z273" s="8"/>
      <c r="AA273" s="9"/>
      <c r="AB273" s="9"/>
      <c r="AC273" s="7"/>
      <c r="AD273" s="7"/>
      <c r="AE273" s="7"/>
      <c r="AF273" s="7"/>
      <c r="AG273" s="7"/>
      <c r="AH273" s="11"/>
      <c r="AI273" s="7"/>
      <c r="AJ273" s="7"/>
    </row>
    <row r="274" spans="1:36" ht="24.75" customHeight="1">
      <c r="A274" s="45"/>
      <c r="B274" s="7"/>
      <c r="C274" s="7"/>
      <c r="D274" s="7"/>
      <c r="E274" s="7"/>
      <c r="F274" s="7"/>
      <c r="G274" s="7"/>
      <c r="H274" s="7"/>
      <c r="I274" s="7"/>
      <c r="J274" s="7"/>
      <c r="K274" s="7"/>
      <c r="L274" s="7"/>
      <c r="M274" s="7"/>
      <c r="N274" s="7"/>
      <c r="O274" s="7"/>
      <c r="P274" s="7"/>
      <c r="Q274" s="7"/>
      <c r="R274" s="7"/>
      <c r="S274" s="7"/>
      <c r="T274" s="8"/>
      <c r="U274" s="9"/>
      <c r="V274" s="8"/>
      <c r="W274" s="10"/>
      <c r="X274" s="10"/>
      <c r="Y274" s="8"/>
      <c r="Z274" s="8"/>
      <c r="AA274" s="9"/>
      <c r="AB274" s="9"/>
      <c r="AC274" s="7"/>
      <c r="AD274" s="7"/>
      <c r="AE274" s="7"/>
      <c r="AF274" s="7"/>
      <c r="AG274" s="7"/>
      <c r="AH274" s="11"/>
      <c r="AI274" s="7"/>
      <c r="AJ274" s="7"/>
    </row>
    <row r="275" spans="1:36" ht="24.75" customHeight="1">
      <c r="A275" s="45"/>
      <c r="B275" s="7"/>
      <c r="C275" s="7"/>
      <c r="D275" s="7"/>
      <c r="E275" s="7"/>
      <c r="F275" s="7"/>
      <c r="G275" s="7"/>
      <c r="H275" s="7"/>
      <c r="I275" s="7"/>
      <c r="J275" s="7"/>
      <c r="K275" s="7"/>
      <c r="L275" s="7"/>
      <c r="M275" s="7"/>
      <c r="N275" s="7"/>
      <c r="O275" s="7"/>
      <c r="P275" s="7"/>
      <c r="Q275" s="7"/>
      <c r="R275" s="7"/>
      <c r="S275" s="7"/>
      <c r="T275" s="8"/>
      <c r="U275" s="9"/>
      <c r="V275" s="8"/>
      <c r="W275" s="10"/>
      <c r="X275" s="10"/>
      <c r="Y275" s="8"/>
      <c r="Z275" s="8"/>
      <c r="AA275" s="9"/>
      <c r="AB275" s="9"/>
      <c r="AC275" s="7"/>
      <c r="AD275" s="7"/>
      <c r="AE275" s="7"/>
      <c r="AF275" s="7"/>
      <c r="AG275" s="7"/>
      <c r="AH275" s="11"/>
      <c r="AI275" s="7"/>
      <c r="AJ275" s="7"/>
    </row>
    <row r="276" spans="1:36" ht="24.75" customHeight="1">
      <c r="A276" s="45"/>
      <c r="B276" s="7"/>
      <c r="C276" s="7"/>
      <c r="D276" s="7"/>
      <c r="E276" s="7"/>
      <c r="F276" s="7"/>
      <c r="G276" s="7"/>
      <c r="H276" s="7"/>
      <c r="I276" s="7"/>
      <c r="J276" s="7"/>
      <c r="K276" s="7"/>
      <c r="L276" s="7"/>
      <c r="M276" s="7"/>
      <c r="N276" s="7"/>
      <c r="O276" s="7"/>
      <c r="P276" s="7"/>
      <c r="Q276" s="7"/>
      <c r="R276" s="7"/>
      <c r="S276" s="7"/>
      <c r="T276" s="8"/>
      <c r="U276" s="9"/>
      <c r="V276" s="8"/>
      <c r="W276" s="10"/>
      <c r="X276" s="10"/>
      <c r="Y276" s="8"/>
      <c r="Z276" s="8"/>
      <c r="AA276" s="9"/>
      <c r="AB276" s="9"/>
      <c r="AC276" s="7"/>
      <c r="AD276" s="7"/>
      <c r="AE276" s="7"/>
      <c r="AF276" s="7"/>
      <c r="AG276" s="7"/>
      <c r="AH276" s="11"/>
      <c r="AI276" s="7"/>
      <c r="AJ276" s="7"/>
    </row>
    <row r="277" spans="1:36" ht="24.75" customHeight="1">
      <c r="A277" s="45"/>
      <c r="B277" s="7"/>
      <c r="C277" s="7"/>
      <c r="D277" s="7"/>
      <c r="E277" s="7"/>
      <c r="F277" s="7"/>
      <c r="G277" s="7"/>
      <c r="H277" s="7"/>
      <c r="I277" s="7"/>
      <c r="J277" s="7"/>
      <c r="K277" s="7"/>
      <c r="L277" s="7"/>
      <c r="M277" s="7"/>
      <c r="N277" s="7"/>
      <c r="O277" s="7"/>
      <c r="P277" s="7"/>
      <c r="Q277" s="7"/>
      <c r="R277" s="7"/>
      <c r="S277" s="7"/>
      <c r="T277" s="8"/>
      <c r="U277" s="9"/>
      <c r="V277" s="8"/>
      <c r="W277" s="10"/>
      <c r="X277" s="10"/>
      <c r="Y277" s="8"/>
      <c r="Z277" s="8"/>
      <c r="AA277" s="9"/>
      <c r="AB277" s="9"/>
      <c r="AC277" s="7"/>
      <c r="AD277" s="7"/>
      <c r="AE277" s="7"/>
      <c r="AF277" s="7"/>
      <c r="AG277" s="7"/>
      <c r="AH277" s="11"/>
      <c r="AI277" s="7"/>
      <c r="AJ277" s="7"/>
    </row>
    <row r="278" spans="1:36" ht="24.75" customHeight="1">
      <c r="A278" s="45"/>
      <c r="B278" s="7"/>
      <c r="C278" s="7"/>
      <c r="D278" s="7"/>
      <c r="E278" s="7"/>
      <c r="F278" s="7"/>
      <c r="G278" s="7"/>
      <c r="H278" s="7"/>
      <c r="I278" s="7"/>
      <c r="J278" s="7"/>
      <c r="K278" s="7"/>
      <c r="L278" s="7"/>
      <c r="M278" s="7"/>
      <c r="N278" s="7"/>
      <c r="O278" s="7"/>
      <c r="P278" s="7"/>
      <c r="Q278" s="7"/>
      <c r="R278" s="7"/>
      <c r="S278" s="7"/>
      <c r="T278" s="8"/>
      <c r="U278" s="9"/>
      <c r="V278" s="8"/>
      <c r="W278" s="10"/>
      <c r="X278" s="10"/>
      <c r="Y278" s="8"/>
      <c r="Z278" s="8"/>
      <c r="AA278" s="9"/>
      <c r="AB278" s="9"/>
      <c r="AC278" s="7"/>
      <c r="AD278" s="7"/>
      <c r="AE278" s="7"/>
      <c r="AF278" s="7"/>
      <c r="AG278" s="7"/>
      <c r="AH278" s="11"/>
      <c r="AI278" s="7"/>
      <c r="AJ278" s="7"/>
    </row>
    <row r="279" spans="1:36" ht="24.75" customHeight="1">
      <c r="A279" s="45"/>
      <c r="B279" s="7"/>
      <c r="C279" s="7"/>
      <c r="D279" s="7"/>
      <c r="E279" s="7"/>
      <c r="F279" s="7"/>
      <c r="G279" s="7"/>
      <c r="H279" s="7"/>
      <c r="I279" s="7"/>
      <c r="J279" s="7"/>
      <c r="K279" s="7"/>
      <c r="L279" s="7"/>
      <c r="M279" s="7"/>
      <c r="N279" s="7"/>
      <c r="O279" s="7"/>
      <c r="P279" s="7"/>
      <c r="Q279" s="7"/>
      <c r="R279" s="7"/>
      <c r="S279" s="7"/>
      <c r="T279" s="8"/>
      <c r="U279" s="9"/>
      <c r="V279" s="8"/>
      <c r="W279" s="10"/>
      <c r="X279" s="10"/>
      <c r="Y279" s="8"/>
      <c r="Z279" s="8"/>
      <c r="AA279" s="9"/>
      <c r="AB279" s="9"/>
      <c r="AC279" s="7"/>
      <c r="AD279" s="7"/>
      <c r="AE279" s="7"/>
      <c r="AF279" s="7"/>
      <c r="AG279" s="7"/>
      <c r="AH279" s="11"/>
      <c r="AI279" s="7"/>
      <c r="AJ279" s="7"/>
    </row>
    <row r="280" spans="1:36" ht="24.75" customHeight="1">
      <c r="A280" s="45"/>
      <c r="B280" s="7"/>
      <c r="C280" s="7"/>
      <c r="D280" s="7"/>
      <c r="E280" s="7"/>
      <c r="F280" s="7"/>
      <c r="G280" s="7"/>
      <c r="H280" s="7"/>
      <c r="I280" s="7"/>
      <c r="J280" s="7"/>
      <c r="K280" s="7"/>
      <c r="L280" s="7"/>
      <c r="M280" s="7"/>
      <c r="N280" s="7"/>
      <c r="O280" s="7"/>
      <c r="P280" s="7"/>
      <c r="Q280" s="7"/>
      <c r="R280" s="7"/>
      <c r="S280" s="7"/>
      <c r="T280" s="8"/>
      <c r="U280" s="9"/>
      <c r="V280" s="8"/>
      <c r="W280" s="10"/>
      <c r="X280" s="10"/>
      <c r="Y280" s="8"/>
      <c r="Z280" s="8"/>
      <c r="AA280" s="9"/>
      <c r="AB280" s="9"/>
      <c r="AC280" s="7"/>
      <c r="AD280" s="7"/>
      <c r="AE280" s="7"/>
      <c r="AF280" s="7"/>
      <c r="AG280" s="7"/>
      <c r="AH280" s="11"/>
      <c r="AI280" s="7"/>
      <c r="AJ280" s="7"/>
    </row>
    <row r="281" spans="1:36" ht="24.75" customHeight="1">
      <c r="A281" s="45"/>
      <c r="B281" s="7"/>
      <c r="C281" s="7"/>
      <c r="D281" s="7"/>
      <c r="E281" s="7"/>
      <c r="F281" s="7"/>
      <c r="G281" s="7"/>
      <c r="H281" s="7"/>
      <c r="I281" s="7"/>
      <c r="J281" s="7"/>
      <c r="K281" s="7"/>
      <c r="L281" s="7"/>
      <c r="M281" s="7"/>
      <c r="N281" s="7"/>
      <c r="O281" s="7"/>
      <c r="P281" s="7"/>
      <c r="Q281" s="7"/>
      <c r="R281" s="7"/>
      <c r="S281" s="7"/>
      <c r="T281" s="8"/>
      <c r="U281" s="9"/>
      <c r="V281" s="8"/>
      <c r="W281" s="10"/>
      <c r="X281" s="10"/>
      <c r="Y281" s="8"/>
      <c r="Z281" s="8"/>
      <c r="AA281" s="9"/>
      <c r="AB281" s="9"/>
      <c r="AC281" s="7"/>
      <c r="AD281" s="7"/>
      <c r="AE281" s="7"/>
      <c r="AF281" s="7"/>
      <c r="AG281" s="7"/>
      <c r="AH281" s="11"/>
      <c r="AI281" s="7"/>
      <c r="AJ281" s="7"/>
    </row>
    <row r="282" spans="1:36" ht="24.75" customHeight="1">
      <c r="A282" s="45"/>
      <c r="B282" s="7"/>
      <c r="C282" s="7"/>
      <c r="D282" s="7"/>
      <c r="E282" s="7"/>
      <c r="F282" s="7"/>
      <c r="G282" s="7"/>
      <c r="H282" s="7"/>
      <c r="I282" s="7"/>
      <c r="J282" s="7"/>
      <c r="K282" s="7"/>
      <c r="L282" s="7"/>
      <c r="M282" s="7"/>
      <c r="N282" s="7"/>
      <c r="O282" s="7"/>
      <c r="P282" s="7"/>
      <c r="Q282" s="7"/>
      <c r="R282" s="7"/>
      <c r="S282" s="7"/>
      <c r="T282" s="8"/>
      <c r="U282" s="9"/>
      <c r="V282" s="8"/>
      <c r="W282" s="10"/>
      <c r="X282" s="10"/>
      <c r="Y282" s="8"/>
      <c r="Z282" s="8"/>
      <c r="AA282" s="9"/>
      <c r="AB282" s="9"/>
      <c r="AC282" s="7"/>
      <c r="AD282" s="7"/>
      <c r="AE282" s="7"/>
      <c r="AF282" s="7"/>
      <c r="AG282" s="7"/>
      <c r="AH282" s="11"/>
      <c r="AI282" s="7"/>
      <c r="AJ282" s="7"/>
    </row>
    <row r="283" spans="1:36" ht="24.75" customHeight="1">
      <c r="A283" s="45"/>
      <c r="B283" s="7"/>
      <c r="C283" s="7"/>
      <c r="D283" s="7"/>
      <c r="E283" s="7"/>
      <c r="F283" s="7"/>
      <c r="G283" s="7"/>
      <c r="H283" s="7"/>
      <c r="I283" s="7"/>
      <c r="J283" s="7"/>
      <c r="K283" s="7"/>
      <c r="L283" s="7"/>
      <c r="M283" s="7"/>
      <c r="N283" s="7"/>
      <c r="O283" s="7"/>
      <c r="P283" s="7"/>
      <c r="Q283" s="7"/>
      <c r="R283" s="7"/>
      <c r="S283" s="7"/>
      <c r="T283" s="8"/>
      <c r="U283" s="9"/>
      <c r="V283" s="8"/>
      <c r="W283" s="10"/>
      <c r="X283" s="10"/>
      <c r="Y283" s="8"/>
      <c r="Z283" s="8"/>
      <c r="AA283" s="9"/>
      <c r="AB283" s="9"/>
      <c r="AC283" s="7"/>
      <c r="AD283" s="7"/>
      <c r="AE283" s="7"/>
      <c r="AF283" s="7"/>
      <c r="AG283" s="7"/>
      <c r="AH283" s="11"/>
      <c r="AI283" s="7"/>
      <c r="AJ283" s="7"/>
    </row>
    <row r="284" spans="1:36" ht="24.75" customHeight="1">
      <c r="A284" s="45"/>
      <c r="B284" s="7"/>
      <c r="C284" s="7"/>
      <c r="D284" s="7"/>
      <c r="E284" s="7"/>
      <c r="F284" s="7"/>
      <c r="G284" s="7"/>
      <c r="H284" s="7"/>
      <c r="I284" s="7"/>
      <c r="J284" s="7"/>
      <c r="K284" s="7"/>
      <c r="L284" s="7"/>
      <c r="M284" s="7"/>
      <c r="N284" s="7"/>
      <c r="O284" s="7"/>
      <c r="P284" s="7"/>
      <c r="Q284" s="7"/>
      <c r="R284" s="7"/>
      <c r="S284" s="7"/>
      <c r="T284" s="8"/>
      <c r="U284" s="9"/>
      <c r="V284" s="8"/>
      <c r="W284" s="10"/>
      <c r="X284" s="10"/>
      <c r="Y284" s="8"/>
      <c r="Z284" s="8"/>
      <c r="AA284" s="9"/>
      <c r="AB284" s="9"/>
      <c r="AC284" s="7"/>
      <c r="AD284" s="7"/>
      <c r="AE284" s="7"/>
      <c r="AF284" s="7"/>
      <c r="AG284" s="7"/>
      <c r="AH284" s="11"/>
      <c r="AI284" s="7"/>
      <c r="AJ284" s="7"/>
    </row>
    <row r="285" spans="1:36" ht="24.75" customHeight="1">
      <c r="A285" s="45"/>
      <c r="B285" s="7"/>
      <c r="C285" s="7"/>
      <c r="D285" s="7"/>
      <c r="E285" s="7"/>
      <c r="F285" s="7"/>
      <c r="G285" s="7"/>
      <c r="H285" s="7"/>
      <c r="I285" s="7"/>
      <c r="J285" s="7"/>
      <c r="K285" s="7"/>
      <c r="L285" s="7"/>
      <c r="M285" s="7"/>
      <c r="N285" s="7"/>
      <c r="O285" s="7"/>
      <c r="P285" s="7"/>
      <c r="Q285" s="7"/>
      <c r="R285" s="7"/>
      <c r="S285" s="7"/>
      <c r="T285" s="8"/>
      <c r="U285" s="9"/>
      <c r="V285" s="8"/>
      <c r="W285" s="10"/>
      <c r="X285" s="10"/>
      <c r="Y285" s="8"/>
      <c r="Z285" s="8"/>
      <c r="AA285" s="9"/>
      <c r="AB285" s="9"/>
      <c r="AC285" s="7"/>
      <c r="AD285" s="7"/>
      <c r="AE285" s="7"/>
      <c r="AF285" s="7"/>
      <c r="AG285" s="7"/>
      <c r="AH285" s="11"/>
      <c r="AI285" s="7"/>
      <c r="AJ285" s="7"/>
    </row>
    <row r="286" spans="1:36" ht="24.75" customHeight="1">
      <c r="A286" s="45"/>
      <c r="B286" s="7"/>
      <c r="C286" s="7"/>
      <c r="D286" s="7"/>
      <c r="E286" s="7"/>
      <c r="F286" s="7"/>
      <c r="G286" s="7"/>
      <c r="H286" s="7"/>
      <c r="I286" s="7"/>
      <c r="J286" s="7"/>
      <c r="K286" s="7"/>
      <c r="L286" s="7"/>
      <c r="M286" s="7"/>
      <c r="N286" s="7"/>
      <c r="O286" s="7"/>
      <c r="P286" s="7"/>
      <c r="Q286" s="7"/>
      <c r="R286" s="7"/>
      <c r="S286" s="7"/>
      <c r="T286" s="8"/>
      <c r="U286" s="9"/>
      <c r="V286" s="8"/>
      <c r="W286" s="10"/>
      <c r="X286" s="10"/>
      <c r="Y286" s="8"/>
      <c r="Z286" s="8"/>
      <c r="AA286" s="9"/>
      <c r="AB286" s="9"/>
      <c r="AC286" s="7"/>
      <c r="AD286" s="7"/>
      <c r="AE286" s="7"/>
      <c r="AF286" s="7"/>
      <c r="AG286" s="7"/>
      <c r="AH286" s="11"/>
      <c r="AI286" s="7"/>
      <c r="AJ286" s="7"/>
    </row>
    <row r="287" spans="1:36" ht="24.75" customHeight="1">
      <c r="A287" s="45"/>
      <c r="B287" s="7"/>
      <c r="C287" s="7"/>
      <c r="D287" s="7"/>
      <c r="E287" s="7"/>
      <c r="F287" s="7"/>
      <c r="G287" s="7"/>
      <c r="H287" s="7"/>
      <c r="I287" s="7"/>
      <c r="J287" s="7"/>
      <c r="K287" s="7"/>
      <c r="L287" s="7"/>
      <c r="M287" s="7"/>
      <c r="N287" s="7"/>
      <c r="O287" s="7"/>
      <c r="P287" s="7"/>
      <c r="Q287" s="7"/>
      <c r="R287" s="7"/>
      <c r="S287" s="7"/>
      <c r="T287" s="8"/>
      <c r="U287" s="9"/>
      <c r="V287" s="8"/>
      <c r="W287" s="10"/>
      <c r="X287" s="10"/>
      <c r="Y287" s="8"/>
      <c r="Z287" s="8"/>
      <c r="AA287" s="9"/>
      <c r="AB287" s="9"/>
      <c r="AC287" s="7"/>
      <c r="AD287" s="7"/>
      <c r="AE287" s="7"/>
      <c r="AF287" s="7"/>
      <c r="AG287" s="7"/>
      <c r="AH287" s="11"/>
      <c r="AI287" s="7"/>
      <c r="AJ287" s="7"/>
    </row>
    <row r="288" spans="1:36" ht="24.75" customHeight="1">
      <c r="A288" s="45"/>
      <c r="B288" s="7"/>
      <c r="C288" s="7"/>
      <c r="D288" s="7"/>
      <c r="E288" s="7"/>
      <c r="F288" s="7"/>
      <c r="G288" s="7"/>
      <c r="H288" s="7"/>
      <c r="I288" s="7"/>
      <c r="J288" s="7"/>
      <c r="K288" s="7"/>
      <c r="L288" s="7"/>
      <c r="M288" s="7"/>
      <c r="N288" s="7"/>
      <c r="O288" s="7"/>
      <c r="P288" s="7"/>
      <c r="Q288" s="7"/>
      <c r="R288" s="7"/>
      <c r="S288" s="7"/>
      <c r="T288" s="8"/>
      <c r="U288" s="9"/>
      <c r="V288" s="8"/>
      <c r="W288" s="10"/>
      <c r="X288" s="10"/>
      <c r="Y288" s="8"/>
      <c r="Z288" s="8"/>
      <c r="AA288" s="9"/>
      <c r="AB288" s="9"/>
      <c r="AC288" s="7"/>
      <c r="AD288" s="7"/>
      <c r="AE288" s="7"/>
      <c r="AF288" s="7"/>
      <c r="AG288" s="7"/>
      <c r="AH288" s="11"/>
      <c r="AI288" s="7"/>
      <c r="AJ288" s="7"/>
    </row>
    <row r="289" spans="1:36" ht="24.75" customHeight="1">
      <c r="A289" s="45"/>
      <c r="B289" s="7"/>
      <c r="C289" s="7"/>
      <c r="D289" s="7"/>
      <c r="E289" s="7"/>
      <c r="F289" s="7"/>
      <c r="G289" s="7"/>
      <c r="H289" s="7"/>
      <c r="I289" s="7"/>
      <c r="J289" s="7"/>
      <c r="K289" s="7"/>
      <c r="L289" s="7"/>
      <c r="M289" s="7"/>
      <c r="N289" s="7"/>
      <c r="O289" s="7"/>
      <c r="P289" s="7"/>
      <c r="Q289" s="7"/>
      <c r="R289" s="7"/>
      <c r="S289" s="7"/>
      <c r="T289" s="8"/>
      <c r="U289" s="9"/>
      <c r="V289" s="8"/>
      <c r="W289" s="10"/>
      <c r="X289" s="10"/>
      <c r="Y289" s="8"/>
      <c r="Z289" s="8"/>
      <c r="AA289" s="9"/>
      <c r="AB289" s="9"/>
      <c r="AC289" s="7"/>
      <c r="AD289" s="7"/>
      <c r="AE289" s="7"/>
      <c r="AF289" s="7"/>
      <c r="AG289" s="7"/>
      <c r="AH289" s="11"/>
      <c r="AI289" s="7"/>
      <c r="AJ289" s="7"/>
    </row>
    <row r="290" spans="1:36" ht="24.75" customHeight="1">
      <c r="A290" s="45"/>
      <c r="B290" s="7"/>
      <c r="C290" s="7"/>
      <c r="D290" s="7"/>
      <c r="E290" s="7"/>
      <c r="F290" s="7"/>
      <c r="G290" s="7"/>
      <c r="H290" s="7"/>
      <c r="I290" s="7"/>
      <c r="J290" s="7"/>
      <c r="K290" s="7"/>
      <c r="L290" s="7"/>
      <c r="M290" s="7"/>
      <c r="N290" s="7"/>
      <c r="O290" s="7"/>
      <c r="P290" s="7"/>
      <c r="Q290" s="7"/>
      <c r="R290" s="7"/>
      <c r="S290" s="7"/>
      <c r="T290" s="8"/>
      <c r="U290" s="9"/>
      <c r="V290" s="8"/>
      <c r="W290" s="10"/>
      <c r="X290" s="10"/>
      <c r="Y290" s="8"/>
      <c r="Z290" s="8"/>
      <c r="AA290" s="9"/>
      <c r="AB290" s="9"/>
      <c r="AC290" s="7"/>
      <c r="AD290" s="7"/>
      <c r="AE290" s="7"/>
      <c r="AF290" s="7"/>
      <c r="AG290" s="7"/>
      <c r="AH290" s="11"/>
      <c r="AI290" s="7"/>
      <c r="AJ290" s="7"/>
    </row>
    <row r="291" spans="1:36" ht="24.75" customHeight="1">
      <c r="A291" s="45"/>
      <c r="B291" s="7"/>
      <c r="C291" s="7"/>
      <c r="D291" s="7"/>
      <c r="E291" s="7"/>
      <c r="F291" s="7"/>
      <c r="G291" s="7"/>
      <c r="H291" s="7"/>
      <c r="I291" s="7"/>
      <c r="J291" s="7"/>
      <c r="K291" s="7"/>
      <c r="L291" s="7"/>
      <c r="M291" s="7"/>
      <c r="N291" s="7"/>
      <c r="O291" s="7"/>
      <c r="P291" s="7"/>
      <c r="Q291" s="7"/>
      <c r="R291" s="7"/>
      <c r="S291" s="7"/>
      <c r="T291" s="8"/>
      <c r="U291" s="9"/>
      <c r="V291" s="8"/>
      <c r="W291" s="10"/>
      <c r="X291" s="10"/>
      <c r="Y291" s="8"/>
      <c r="Z291" s="8"/>
      <c r="AA291" s="9"/>
      <c r="AB291" s="9"/>
      <c r="AC291" s="7"/>
      <c r="AD291" s="7"/>
      <c r="AE291" s="7"/>
      <c r="AF291" s="7"/>
      <c r="AG291" s="7"/>
      <c r="AH291" s="11"/>
      <c r="AI291" s="7"/>
      <c r="AJ291" s="7"/>
    </row>
    <row r="292" spans="1:36" ht="24.75" customHeight="1">
      <c r="A292" s="45"/>
      <c r="B292" s="7"/>
      <c r="C292" s="7"/>
      <c r="D292" s="7"/>
      <c r="E292" s="7"/>
      <c r="F292" s="7"/>
      <c r="G292" s="7"/>
      <c r="H292" s="7"/>
      <c r="I292" s="7"/>
      <c r="J292" s="7"/>
      <c r="K292" s="7"/>
      <c r="L292" s="7"/>
      <c r="M292" s="7"/>
      <c r="N292" s="7"/>
      <c r="O292" s="7"/>
      <c r="P292" s="7"/>
      <c r="Q292" s="7"/>
      <c r="R292" s="7"/>
      <c r="S292" s="7"/>
      <c r="T292" s="8"/>
      <c r="U292" s="9"/>
      <c r="V292" s="8"/>
      <c r="W292" s="10"/>
      <c r="X292" s="10"/>
      <c r="Y292" s="8"/>
      <c r="Z292" s="8"/>
      <c r="AA292" s="9"/>
      <c r="AB292" s="9"/>
      <c r="AC292" s="7"/>
      <c r="AD292" s="7"/>
      <c r="AE292" s="7"/>
      <c r="AF292" s="7"/>
      <c r="AG292" s="7"/>
      <c r="AH292" s="11"/>
      <c r="AI292" s="7"/>
      <c r="AJ292" s="7"/>
    </row>
    <row r="293" spans="1:36" ht="24.75" customHeight="1">
      <c r="A293" s="45"/>
      <c r="B293" s="7"/>
      <c r="C293" s="7"/>
      <c r="D293" s="7"/>
      <c r="E293" s="7"/>
      <c r="F293" s="7"/>
      <c r="G293" s="7"/>
      <c r="H293" s="7"/>
      <c r="I293" s="7"/>
      <c r="J293" s="7"/>
      <c r="K293" s="7"/>
      <c r="L293" s="7"/>
      <c r="M293" s="7"/>
      <c r="N293" s="7"/>
      <c r="O293" s="7"/>
      <c r="P293" s="7"/>
      <c r="Q293" s="7"/>
      <c r="R293" s="7"/>
      <c r="S293" s="7"/>
      <c r="T293" s="8"/>
      <c r="U293" s="9"/>
      <c r="V293" s="8"/>
      <c r="W293" s="10"/>
      <c r="X293" s="10"/>
      <c r="Y293" s="8"/>
      <c r="Z293" s="8"/>
      <c r="AA293" s="9"/>
      <c r="AB293" s="9"/>
      <c r="AC293" s="7"/>
      <c r="AD293" s="7"/>
      <c r="AE293" s="7"/>
      <c r="AF293" s="7"/>
      <c r="AG293" s="7"/>
      <c r="AH293" s="11"/>
      <c r="AI293" s="7"/>
      <c r="AJ293" s="7"/>
    </row>
    <row r="294" spans="1:36" ht="24.75" customHeight="1">
      <c r="A294" s="45"/>
      <c r="B294" s="7"/>
      <c r="C294" s="7"/>
      <c r="D294" s="7"/>
      <c r="E294" s="7"/>
      <c r="F294" s="7"/>
      <c r="G294" s="7"/>
      <c r="H294" s="7"/>
      <c r="I294" s="7"/>
      <c r="J294" s="7"/>
      <c r="K294" s="7"/>
      <c r="L294" s="7"/>
      <c r="M294" s="7"/>
      <c r="N294" s="7"/>
      <c r="O294" s="7"/>
      <c r="P294" s="7"/>
      <c r="Q294" s="7"/>
      <c r="R294" s="7"/>
      <c r="S294" s="7"/>
      <c r="T294" s="8"/>
      <c r="U294" s="9"/>
      <c r="V294" s="8"/>
      <c r="W294" s="10"/>
      <c r="X294" s="10"/>
      <c r="Y294" s="8"/>
      <c r="Z294" s="8"/>
      <c r="AA294" s="9"/>
      <c r="AB294" s="9"/>
      <c r="AC294" s="7"/>
      <c r="AD294" s="7"/>
      <c r="AE294" s="7"/>
      <c r="AF294" s="7"/>
      <c r="AG294" s="7"/>
      <c r="AH294" s="11"/>
      <c r="AI294" s="7"/>
      <c r="AJ294" s="7"/>
    </row>
    <row r="295" spans="1:36" ht="24.75" customHeight="1">
      <c r="A295" s="45"/>
      <c r="B295" s="7"/>
      <c r="C295" s="7"/>
      <c r="D295" s="7"/>
      <c r="E295" s="7"/>
      <c r="F295" s="7"/>
      <c r="G295" s="7"/>
      <c r="H295" s="7"/>
      <c r="I295" s="7"/>
      <c r="J295" s="7"/>
      <c r="K295" s="7"/>
      <c r="L295" s="7"/>
      <c r="M295" s="7"/>
      <c r="N295" s="7"/>
      <c r="O295" s="7"/>
      <c r="P295" s="7"/>
      <c r="Q295" s="7"/>
      <c r="R295" s="7"/>
      <c r="S295" s="7"/>
      <c r="T295" s="8"/>
      <c r="U295" s="9"/>
      <c r="V295" s="8"/>
      <c r="W295" s="10"/>
      <c r="X295" s="10"/>
      <c r="Y295" s="8"/>
      <c r="Z295" s="8"/>
      <c r="AA295" s="9"/>
      <c r="AB295" s="9"/>
      <c r="AC295" s="7"/>
      <c r="AD295" s="7"/>
      <c r="AE295" s="7"/>
      <c r="AF295" s="7"/>
      <c r="AG295" s="7"/>
      <c r="AH295" s="11"/>
      <c r="AI295" s="7"/>
      <c r="AJ295" s="7"/>
    </row>
    <row r="296" spans="1:36" ht="24.75" customHeight="1">
      <c r="A296" s="45"/>
      <c r="B296" s="7"/>
      <c r="C296" s="7"/>
      <c r="D296" s="7"/>
      <c r="E296" s="7"/>
      <c r="F296" s="7"/>
      <c r="G296" s="7"/>
      <c r="H296" s="7"/>
      <c r="I296" s="7"/>
      <c r="J296" s="7"/>
      <c r="K296" s="7"/>
      <c r="L296" s="7"/>
      <c r="M296" s="7"/>
      <c r="N296" s="7"/>
      <c r="O296" s="7"/>
      <c r="P296" s="7"/>
      <c r="Q296" s="7"/>
      <c r="R296" s="7"/>
      <c r="S296" s="7"/>
      <c r="T296" s="8"/>
      <c r="U296" s="9"/>
      <c r="V296" s="8"/>
      <c r="W296" s="10"/>
      <c r="X296" s="10"/>
      <c r="Y296" s="8"/>
      <c r="Z296" s="8"/>
      <c r="AA296" s="9"/>
      <c r="AB296" s="9"/>
      <c r="AC296" s="7"/>
      <c r="AD296" s="7"/>
      <c r="AE296" s="7"/>
      <c r="AF296" s="7"/>
      <c r="AG296" s="7"/>
      <c r="AH296" s="11"/>
      <c r="AI296" s="7"/>
      <c r="AJ296" s="7"/>
    </row>
    <row r="297" spans="1:36" ht="24.75" customHeight="1">
      <c r="A297" s="45"/>
      <c r="B297" s="7"/>
      <c r="C297" s="7"/>
      <c r="D297" s="7"/>
      <c r="E297" s="7"/>
      <c r="F297" s="7"/>
      <c r="G297" s="7"/>
      <c r="H297" s="7"/>
      <c r="I297" s="7"/>
      <c r="J297" s="7"/>
      <c r="K297" s="7"/>
      <c r="L297" s="7"/>
      <c r="M297" s="7"/>
      <c r="N297" s="7"/>
      <c r="O297" s="7"/>
      <c r="P297" s="7"/>
      <c r="Q297" s="7"/>
      <c r="R297" s="7"/>
      <c r="S297" s="7"/>
      <c r="T297" s="8"/>
      <c r="U297" s="9"/>
      <c r="V297" s="8"/>
      <c r="W297" s="10"/>
      <c r="X297" s="10"/>
      <c r="Y297" s="8"/>
      <c r="Z297" s="8"/>
      <c r="AA297" s="9"/>
      <c r="AB297" s="9"/>
      <c r="AC297" s="7"/>
      <c r="AD297" s="7"/>
      <c r="AE297" s="7"/>
      <c r="AF297" s="7"/>
      <c r="AG297" s="7"/>
      <c r="AH297" s="11"/>
      <c r="AI297" s="7"/>
      <c r="AJ297" s="7"/>
    </row>
    <row r="298" spans="1:36" ht="24.75" customHeight="1">
      <c r="A298" s="45"/>
      <c r="B298" s="7"/>
      <c r="C298" s="7"/>
      <c r="D298" s="7"/>
      <c r="E298" s="7"/>
      <c r="F298" s="7"/>
      <c r="G298" s="7"/>
      <c r="H298" s="7"/>
      <c r="I298" s="7"/>
      <c r="J298" s="7"/>
      <c r="K298" s="7"/>
      <c r="L298" s="7"/>
      <c r="M298" s="7"/>
      <c r="N298" s="7"/>
      <c r="O298" s="7"/>
      <c r="P298" s="7"/>
      <c r="Q298" s="7"/>
      <c r="R298" s="7"/>
      <c r="S298" s="7"/>
      <c r="T298" s="8"/>
      <c r="U298" s="9"/>
      <c r="V298" s="8"/>
      <c r="W298" s="10"/>
      <c r="X298" s="10"/>
      <c r="Y298" s="8"/>
      <c r="Z298" s="8"/>
      <c r="AA298" s="9"/>
      <c r="AB298" s="9"/>
      <c r="AC298" s="7"/>
      <c r="AD298" s="7"/>
      <c r="AE298" s="7"/>
      <c r="AF298" s="7"/>
      <c r="AG298" s="7"/>
      <c r="AH298" s="11"/>
      <c r="AI298" s="7"/>
      <c r="AJ298" s="7"/>
    </row>
    <row r="299" spans="1:36" ht="24.75" customHeight="1">
      <c r="A299" s="45"/>
      <c r="B299" s="7"/>
      <c r="C299" s="7"/>
      <c r="D299" s="7"/>
      <c r="E299" s="7"/>
      <c r="F299" s="7"/>
      <c r="G299" s="7"/>
      <c r="H299" s="7"/>
      <c r="I299" s="7"/>
      <c r="J299" s="7"/>
      <c r="K299" s="7"/>
      <c r="L299" s="7"/>
      <c r="M299" s="7"/>
      <c r="N299" s="7"/>
      <c r="O299" s="7"/>
      <c r="P299" s="7"/>
      <c r="Q299" s="7"/>
      <c r="R299" s="7"/>
      <c r="S299" s="7"/>
      <c r="T299" s="8"/>
      <c r="U299" s="9"/>
      <c r="V299" s="8"/>
      <c r="W299" s="10"/>
      <c r="X299" s="10"/>
      <c r="Y299" s="8"/>
      <c r="Z299" s="8"/>
      <c r="AA299" s="9"/>
      <c r="AB299" s="9"/>
      <c r="AC299" s="7"/>
      <c r="AD299" s="7"/>
      <c r="AE299" s="7"/>
      <c r="AF299" s="7"/>
      <c r="AG299" s="7"/>
      <c r="AH299" s="11"/>
      <c r="AI299" s="7"/>
      <c r="AJ299" s="7"/>
    </row>
    <row r="300" spans="1:36" ht="24.75" customHeight="1">
      <c r="A300" s="45"/>
      <c r="B300" s="7"/>
      <c r="C300" s="7"/>
      <c r="D300" s="7"/>
      <c r="E300" s="7"/>
      <c r="F300" s="7"/>
      <c r="G300" s="7"/>
      <c r="H300" s="7"/>
      <c r="I300" s="7"/>
      <c r="J300" s="7"/>
      <c r="K300" s="7"/>
      <c r="L300" s="7"/>
      <c r="M300" s="7"/>
      <c r="N300" s="7"/>
      <c r="O300" s="7"/>
      <c r="P300" s="7"/>
      <c r="Q300" s="7"/>
      <c r="R300" s="7"/>
      <c r="S300" s="7"/>
      <c r="T300" s="8"/>
      <c r="U300" s="9"/>
      <c r="V300" s="8"/>
      <c r="W300" s="10"/>
      <c r="X300" s="10"/>
      <c r="Y300" s="8"/>
      <c r="Z300" s="8"/>
      <c r="AA300" s="9"/>
      <c r="AB300" s="9"/>
      <c r="AC300" s="7"/>
      <c r="AD300" s="7"/>
      <c r="AE300" s="7"/>
      <c r="AF300" s="7"/>
      <c r="AG300" s="7"/>
      <c r="AH300" s="11"/>
      <c r="AI300" s="7"/>
      <c r="AJ300" s="7"/>
    </row>
    <row r="301" spans="1:36" ht="24.75" customHeight="1">
      <c r="A301" s="45"/>
      <c r="B301" s="7"/>
      <c r="C301" s="7"/>
      <c r="D301" s="7"/>
      <c r="E301" s="7"/>
      <c r="F301" s="7"/>
      <c r="G301" s="7"/>
      <c r="H301" s="7"/>
      <c r="I301" s="7"/>
      <c r="J301" s="7"/>
      <c r="K301" s="7"/>
      <c r="L301" s="7"/>
      <c r="M301" s="7"/>
      <c r="N301" s="7"/>
      <c r="O301" s="7"/>
      <c r="P301" s="7"/>
      <c r="Q301" s="7"/>
      <c r="R301" s="7"/>
      <c r="S301" s="7"/>
      <c r="T301" s="8"/>
      <c r="U301" s="9"/>
      <c r="V301" s="8"/>
      <c r="W301" s="10"/>
      <c r="X301" s="10"/>
      <c r="Y301" s="8"/>
      <c r="Z301" s="8"/>
      <c r="AA301" s="9"/>
      <c r="AB301" s="9"/>
      <c r="AC301" s="7"/>
      <c r="AD301" s="7"/>
      <c r="AE301" s="7"/>
      <c r="AF301" s="7"/>
      <c r="AG301" s="7"/>
      <c r="AH301" s="11"/>
      <c r="AI301" s="7"/>
      <c r="AJ301" s="7"/>
    </row>
    <row r="302" spans="1:36" ht="24.75" customHeight="1">
      <c r="A302" s="45"/>
      <c r="B302" s="7"/>
      <c r="C302" s="7"/>
      <c r="D302" s="7"/>
      <c r="E302" s="7"/>
      <c r="F302" s="7"/>
      <c r="G302" s="7"/>
      <c r="H302" s="7"/>
      <c r="I302" s="7"/>
      <c r="J302" s="7"/>
      <c r="K302" s="7"/>
      <c r="L302" s="7"/>
      <c r="M302" s="7"/>
      <c r="N302" s="7"/>
      <c r="O302" s="7"/>
      <c r="P302" s="7"/>
      <c r="Q302" s="7"/>
      <c r="R302" s="7"/>
      <c r="S302" s="7"/>
      <c r="T302" s="8"/>
      <c r="U302" s="9"/>
      <c r="V302" s="8"/>
      <c r="W302" s="10"/>
      <c r="X302" s="10"/>
      <c r="Y302" s="8"/>
      <c r="Z302" s="8"/>
      <c r="AA302" s="9"/>
      <c r="AB302" s="9"/>
      <c r="AC302" s="7"/>
      <c r="AD302" s="7"/>
      <c r="AE302" s="7"/>
      <c r="AF302" s="7"/>
      <c r="AG302" s="7"/>
      <c r="AH302" s="11"/>
      <c r="AI302" s="7"/>
      <c r="AJ302" s="7"/>
    </row>
    <row r="303" spans="1:36" ht="24.75" customHeight="1">
      <c r="A303" s="45"/>
      <c r="B303" s="7"/>
      <c r="C303" s="7"/>
      <c r="D303" s="7"/>
      <c r="E303" s="7"/>
      <c r="F303" s="7"/>
      <c r="G303" s="7"/>
      <c r="H303" s="7"/>
      <c r="I303" s="7"/>
      <c r="J303" s="7"/>
      <c r="K303" s="7"/>
      <c r="L303" s="7"/>
      <c r="M303" s="7"/>
      <c r="N303" s="7"/>
      <c r="O303" s="7"/>
      <c r="P303" s="7"/>
      <c r="Q303" s="7"/>
      <c r="R303" s="7"/>
      <c r="S303" s="7"/>
      <c r="T303" s="8"/>
      <c r="U303" s="9"/>
      <c r="V303" s="8"/>
      <c r="W303" s="10"/>
      <c r="X303" s="10"/>
      <c r="Y303" s="8"/>
      <c r="Z303" s="8"/>
      <c r="AA303" s="9"/>
      <c r="AB303" s="9"/>
      <c r="AC303" s="7"/>
      <c r="AD303" s="7"/>
      <c r="AE303" s="7"/>
      <c r="AF303" s="7"/>
      <c r="AG303" s="7"/>
      <c r="AH303" s="11"/>
      <c r="AI303" s="7"/>
      <c r="AJ303" s="7"/>
    </row>
    <row r="304" spans="1:36" ht="24.75" customHeight="1">
      <c r="A304" s="45"/>
      <c r="B304" s="7"/>
      <c r="C304" s="7"/>
      <c r="D304" s="7"/>
      <c r="E304" s="7"/>
      <c r="F304" s="7"/>
      <c r="G304" s="7"/>
      <c r="H304" s="7"/>
      <c r="I304" s="7"/>
      <c r="J304" s="7"/>
      <c r="K304" s="7"/>
      <c r="L304" s="7"/>
      <c r="M304" s="7"/>
      <c r="N304" s="7"/>
      <c r="O304" s="7"/>
      <c r="P304" s="7"/>
      <c r="Q304" s="7"/>
      <c r="R304" s="7"/>
      <c r="S304" s="7"/>
      <c r="T304" s="8"/>
      <c r="U304" s="9"/>
      <c r="V304" s="8"/>
      <c r="W304" s="10"/>
      <c r="X304" s="10"/>
      <c r="Y304" s="8"/>
      <c r="Z304" s="8"/>
      <c r="AA304" s="9"/>
      <c r="AB304" s="9"/>
      <c r="AC304" s="7"/>
      <c r="AD304" s="7"/>
      <c r="AE304" s="7"/>
      <c r="AF304" s="7"/>
      <c r="AG304" s="7"/>
      <c r="AH304" s="11"/>
      <c r="AI304" s="7"/>
      <c r="AJ304" s="7"/>
    </row>
    <row r="305" spans="1:36" ht="24.75" customHeight="1">
      <c r="A305" s="45"/>
      <c r="B305" s="7"/>
      <c r="C305" s="7"/>
      <c r="D305" s="7"/>
      <c r="E305" s="7"/>
      <c r="F305" s="7"/>
      <c r="G305" s="7"/>
      <c r="H305" s="7"/>
      <c r="I305" s="7"/>
      <c r="J305" s="7"/>
      <c r="K305" s="7"/>
      <c r="L305" s="7"/>
      <c r="M305" s="7"/>
      <c r="N305" s="7"/>
      <c r="O305" s="7"/>
      <c r="P305" s="7"/>
      <c r="Q305" s="7"/>
      <c r="R305" s="7"/>
      <c r="S305" s="7"/>
      <c r="T305" s="8"/>
      <c r="U305" s="9"/>
      <c r="V305" s="8"/>
      <c r="W305" s="10"/>
      <c r="X305" s="10"/>
      <c r="Y305" s="8"/>
      <c r="Z305" s="8"/>
      <c r="AA305" s="9"/>
      <c r="AB305" s="9"/>
      <c r="AC305" s="7"/>
      <c r="AD305" s="7"/>
      <c r="AE305" s="7"/>
      <c r="AF305" s="7"/>
      <c r="AG305" s="7"/>
      <c r="AH305" s="11"/>
      <c r="AI305" s="7"/>
      <c r="AJ305" s="7"/>
    </row>
    <row r="306" spans="1:36" ht="24.75" customHeight="1">
      <c r="A306" s="45"/>
      <c r="B306" s="7"/>
      <c r="C306" s="7"/>
      <c r="D306" s="7"/>
      <c r="E306" s="7"/>
      <c r="F306" s="7"/>
      <c r="G306" s="7"/>
      <c r="H306" s="7"/>
      <c r="I306" s="7"/>
      <c r="J306" s="7"/>
      <c r="K306" s="7"/>
      <c r="L306" s="7"/>
      <c r="M306" s="7"/>
      <c r="N306" s="7"/>
      <c r="O306" s="7"/>
      <c r="P306" s="7"/>
      <c r="Q306" s="7"/>
      <c r="R306" s="7"/>
      <c r="S306" s="7"/>
      <c r="T306" s="8"/>
      <c r="U306" s="9"/>
      <c r="V306" s="8"/>
      <c r="W306" s="10"/>
      <c r="X306" s="10"/>
      <c r="Y306" s="8"/>
      <c r="Z306" s="8"/>
      <c r="AA306" s="9"/>
      <c r="AB306" s="9"/>
      <c r="AC306" s="7"/>
      <c r="AD306" s="7"/>
      <c r="AE306" s="7"/>
      <c r="AF306" s="7"/>
      <c r="AG306" s="7"/>
      <c r="AH306" s="11"/>
      <c r="AI306" s="7"/>
      <c r="AJ306" s="7"/>
    </row>
    <row r="307" spans="1:36" ht="24.75" customHeight="1">
      <c r="A307" s="45"/>
      <c r="B307" s="7"/>
      <c r="C307" s="7"/>
      <c r="D307" s="7"/>
      <c r="E307" s="7"/>
      <c r="F307" s="7"/>
      <c r="G307" s="7"/>
      <c r="H307" s="7"/>
      <c r="I307" s="7"/>
      <c r="J307" s="7"/>
      <c r="K307" s="7"/>
      <c r="L307" s="7"/>
      <c r="M307" s="7"/>
      <c r="N307" s="7"/>
      <c r="O307" s="7"/>
      <c r="P307" s="7"/>
      <c r="Q307" s="7"/>
      <c r="R307" s="7"/>
      <c r="S307" s="7"/>
      <c r="T307" s="8"/>
      <c r="U307" s="9"/>
      <c r="V307" s="8"/>
      <c r="W307" s="10"/>
      <c r="X307" s="10"/>
      <c r="Y307" s="8"/>
      <c r="Z307" s="8"/>
      <c r="AA307" s="9"/>
      <c r="AB307" s="9"/>
      <c r="AC307" s="7"/>
      <c r="AD307" s="7"/>
      <c r="AE307" s="7"/>
      <c r="AF307" s="7"/>
      <c r="AG307" s="7"/>
      <c r="AH307" s="11"/>
      <c r="AI307" s="7"/>
      <c r="AJ307" s="7"/>
    </row>
    <row r="308" spans="1:36" ht="24.75" customHeight="1">
      <c r="A308" s="45"/>
      <c r="B308" s="7"/>
      <c r="C308" s="7"/>
      <c r="D308" s="7"/>
      <c r="E308" s="7"/>
      <c r="F308" s="7"/>
      <c r="G308" s="7"/>
      <c r="H308" s="7"/>
      <c r="I308" s="7"/>
      <c r="J308" s="7"/>
      <c r="K308" s="7"/>
      <c r="L308" s="7"/>
      <c r="M308" s="7"/>
      <c r="N308" s="7"/>
      <c r="O308" s="7"/>
      <c r="P308" s="7"/>
      <c r="Q308" s="7"/>
      <c r="R308" s="7"/>
      <c r="S308" s="7"/>
      <c r="T308" s="8"/>
      <c r="U308" s="9"/>
      <c r="V308" s="8"/>
      <c r="W308" s="10"/>
      <c r="X308" s="10"/>
      <c r="Y308" s="8"/>
      <c r="Z308" s="8"/>
      <c r="AA308" s="9"/>
      <c r="AB308" s="9"/>
      <c r="AC308" s="7"/>
      <c r="AD308" s="7"/>
      <c r="AE308" s="7"/>
      <c r="AF308" s="7"/>
      <c r="AG308" s="7"/>
      <c r="AH308" s="11"/>
      <c r="AI308" s="7"/>
      <c r="AJ308" s="7"/>
    </row>
    <row r="309" spans="1:36" ht="24.75" customHeight="1">
      <c r="A309" s="45"/>
      <c r="B309" s="7"/>
      <c r="C309" s="7"/>
      <c r="D309" s="7"/>
      <c r="E309" s="7"/>
      <c r="F309" s="7"/>
      <c r="G309" s="7"/>
      <c r="H309" s="7"/>
      <c r="I309" s="7"/>
      <c r="J309" s="7"/>
      <c r="K309" s="7"/>
      <c r="L309" s="7"/>
      <c r="M309" s="7"/>
      <c r="N309" s="7"/>
      <c r="O309" s="7"/>
      <c r="P309" s="7"/>
      <c r="Q309" s="7"/>
      <c r="R309" s="7"/>
      <c r="S309" s="7"/>
      <c r="T309" s="8"/>
      <c r="U309" s="9"/>
      <c r="V309" s="8"/>
      <c r="W309" s="10"/>
      <c r="X309" s="10"/>
      <c r="Y309" s="8"/>
      <c r="Z309" s="8"/>
      <c r="AA309" s="9"/>
      <c r="AB309" s="9"/>
      <c r="AC309" s="7"/>
      <c r="AD309" s="7"/>
      <c r="AE309" s="7"/>
      <c r="AF309" s="7"/>
      <c r="AG309" s="7"/>
      <c r="AH309" s="11"/>
      <c r="AI309" s="7"/>
      <c r="AJ309" s="7"/>
    </row>
    <row r="310" spans="1:36" ht="24.75" customHeight="1">
      <c r="A310" s="45"/>
      <c r="B310" s="7"/>
      <c r="C310" s="7"/>
      <c r="D310" s="7"/>
      <c r="E310" s="7"/>
      <c r="F310" s="7"/>
      <c r="G310" s="7"/>
      <c r="H310" s="7"/>
      <c r="I310" s="7"/>
      <c r="J310" s="7"/>
      <c r="K310" s="7"/>
      <c r="L310" s="7"/>
      <c r="M310" s="7"/>
      <c r="N310" s="7"/>
      <c r="O310" s="7"/>
      <c r="P310" s="7"/>
      <c r="Q310" s="7"/>
      <c r="R310" s="7"/>
      <c r="S310" s="7"/>
      <c r="T310" s="8"/>
      <c r="U310" s="9"/>
      <c r="V310" s="8"/>
      <c r="W310" s="10"/>
      <c r="X310" s="10"/>
      <c r="Y310" s="8"/>
      <c r="Z310" s="8"/>
      <c r="AA310" s="9"/>
      <c r="AB310" s="9"/>
      <c r="AC310" s="7"/>
      <c r="AD310" s="7"/>
      <c r="AE310" s="7"/>
      <c r="AF310" s="7"/>
      <c r="AG310" s="7"/>
      <c r="AH310" s="11"/>
      <c r="AI310" s="7"/>
      <c r="AJ310" s="7"/>
    </row>
    <row r="311" spans="1:36" ht="24.75" customHeight="1">
      <c r="A311" s="45"/>
      <c r="B311" s="7"/>
      <c r="C311" s="7"/>
      <c r="D311" s="7"/>
      <c r="E311" s="7"/>
      <c r="F311" s="7"/>
      <c r="G311" s="7"/>
      <c r="H311" s="7"/>
      <c r="I311" s="7"/>
      <c r="J311" s="7"/>
      <c r="K311" s="7"/>
      <c r="L311" s="7"/>
      <c r="M311" s="7"/>
      <c r="N311" s="7"/>
      <c r="O311" s="7"/>
      <c r="P311" s="7"/>
      <c r="Q311" s="7"/>
      <c r="R311" s="7"/>
      <c r="S311" s="7"/>
      <c r="T311" s="8"/>
      <c r="U311" s="9"/>
      <c r="V311" s="8"/>
      <c r="W311" s="10"/>
      <c r="X311" s="10"/>
      <c r="Y311" s="8"/>
      <c r="Z311" s="8"/>
      <c r="AA311" s="9"/>
      <c r="AB311" s="9"/>
      <c r="AC311" s="7"/>
      <c r="AD311" s="7"/>
      <c r="AE311" s="7"/>
      <c r="AF311" s="7"/>
      <c r="AG311" s="7"/>
      <c r="AH311" s="11"/>
      <c r="AI311" s="7"/>
      <c r="AJ311" s="7"/>
    </row>
    <row r="312" spans="1:36" ht="24.75" customHeight="1">
      <c r="A312" s="45"/>
      <c r="B312" s="7"/>
      <c r="C312" s="7"/>
      <c r="D312" s="7"/>
      <c r="E312" s="7"/>
      <c r="F312" s="7"/>
      <c r="G312" s="7"/>
      <c r="H312" s="7"/>
      <c r="I312" s="7"/>
      <c r="J312" s="7"/>
      <c r="K312" s="7"/>
      <c r="L312" s="7"/>
      <c r="M312" s="7"/>
      <c r="N312" s="7"/>
      <c r="O312" s="7"/>
      <c r="P312" s="7"/>
      <c r="Q312" s="7"/>
      <c r="R312" s="7"/>
      <c r="S312" s="7"/>
      <c r="T312" s="8"/>
      <c r="U312" s="9"/>
      <c r="V312" s="8"/>
      <c r="W312" s="10"/>
      <c r="X312" s="10"/>
      <c r="Y312" s="8"/>
      <c r="Z312" s="8"/>
      <c r="AA312" s="9"/>
      <c r="AB312" s="9"/>
      <c r="AC312" s="7"/>
      <c r="AD312" s="7"/>
      <c r="AE312" s="7"/>
      <c r="AF312" s="7"/>
      <c r="AG312" s="7"/>
      <c r="AH312" s="11"/>
      <c r="AI312" s="7"/>
      <c r="AJ312" s="7"/>
    </row>
    <row r="313" spans="1:36" ht="24.75" customHeight="1">
      <c r="A313" s="45"/>
      <c r="B313" s="7"/>
      <c r="C313" s="7"/>
      <c r="D313" s="7"/>
      <c r="E313" s="7"/>
      <c r="F313" s="7"/>
      <c r="G313" s="7"/>
      <c r="H313" s="7"/>
      <c r="I313" s="7"/>
      <c r="J313" s="7"/>
      <c r="K313" s="7"/>
      <c r="L313" s="7"/>
      <c r="M313" s="7"/>
      <c r="N313" s="7"/>
      <c r="O313" s="7"/>
      <c r="P313" s="7"/>
      <c r="Q313" s="7"/>
      <c r="R313" s="7"/>
      <c r="S313" s="7"/>
      <c r="T313" s="8"/>
      <c r="U313" s="9"/>
      <c r="V313" s="8"/>
      <c r="W313" s="10"/>
      <c r="X313" s="10"/>
      <c r="Y313" s="8"/>
      <c r="Z313" s="8"/>
      <c r="AA313" s="9"/>
      <c r="AB313" s="9"/>
      <c r="AC313" s="7"/>
      <c r="AD313" s="7"/>
      <c r="AE313" s="7"/>
      <c r="AF313" s="7"/>
      <c r="AG313" s="7"/>
      <c r="AH313" s="11"/>
      <c r="AI313" s="7"/>
      <c r="AJ313" s="7"/>
    </row>
    <row r="314" spans="1:36" ht="24.75" customHeight="1">
      <c r="A314" s="45"/>
      <c r="B314" s="7"/>
      <c r="C314" s="7"/>
      <c r="D314" s="7"/>
      <c r="E314" s="7"/>
      <c r="F314" s="7"/>
      <c r="G314" s="7"/>
      <c r="H314" s="7"/>
      <c r="I314" s="7"/>
      <c r="J314" s="7"/>
      <c r="K314" s="7"/>
      <c r="L314" s="7"/>
      <c r="M314" s="7"/>
      <c r="N314" s="7"/>
      <c r="O314" s="7"/>
      <c r="P314" s="7"/>
      <c r="Q314" s="7"/>
      <c r="R314" s="7"/>
      <c r="S314" s="7"/>
      <c r="T314" s="8"/>
      <c r="U314" s="9"/>
      <c r="V314" s="8"/>
      <c r="W314" s="10"/>
      <c r="X314" s="10"/>
      <c r="Y314" s="8"/>
      <c r="Z314" s="8"/>
      <c r="AA314" s="9"/>
      <c r="AB314" s="9"/>
      <c r="AC314" s="7"/>
      <c r="AD314" s="7"/>
      <c r="AE314" s="7"/>
      <c r="AF314" s="7"/>
      <c r="AG314" s="7"/>
      <c r="AH314" s="11"/>
      <c r="AI314" s="7"/>
      <c r="AJ314" s="7"/>
    </row>
    <row r="315" spans="1:36" ht="24.75" customHeight="1">
      <c r="A315" s="45"/>
      <c r="B315" s="7"/>
      <c r="C315" s="7"/>
      <c r="D315" s="7"/>
      <c r="E315" s="7"/>
      <c r="F315" s="7"/>
      <c r="G315" s="7"/>
      <c r="H315" s="7"/>
      <c r="I315" s="7"/>
      <c r="J315" s="7"/>
      <c r="K315" s="7"/>
      <c r="L315" s="7"/>
      <c r="M315" s="7"/>
      <c r="N315" s="7"/>
      <c r="O315" s="7"/>
      <c r="P315" s="7"/>
      <c r="Q315" s="7"/>
      <c r="R315" s="7"/>
      <c r="S315" s="7"/>
      <c r="T315" s="8"/>
      <c r="U315" s="9"/>
      <c r="V315" s="8"/>
      <c r="W315" s="10"/>
      <c r="X315" s="10"/>
      <c r="Y315" s="8"/>
      <c r="Z315" s="8"/>
      <c r="AA315" s="9"/>
      <c r="AB315" s="9"/>
      <c r="AC315" s="7"/>
      <c r="AD315" s="7"/>
      <c r="AE315" s="7"/>
      <c r="AF315" s="7"/>
      <c r="AG315" s="7"/>
      <c r="AH315" s="11"/>
      <c r="AI315" s="7"/>
      <c r="AJ315" s="7"/>
    </row>
    <row r="316" spans="1:36" ht="24.75" customHeight="1">
      <c r="A316" s="45"/>
      <c r="B316" s="7"/>
      <c r="C316" s="7"/>
      <c r="D316" s="7"/>
      <c r="E316" s="7"/>
      <c r="F316" s="7"/>
      <c r="G316" s="7"/>
      <c r="H316" s="7"/>
      <c r="I316" s="7"/>
      <c r="J316" s="7"/>
      <c r="K316" s="7"/>
      <c r="L316" s="7"/>
      <c r="M316" s="7"/>
      <c r="N316" s="7"/>
      <c r="O316" s="7"/>
      <c r="P316" s="7"/>
      <c r="Q316" s="7"/>
      <c r="R316" s="7"/>
      <c r="S316" s="7"/>
      <c r="T316" s="8"/>
      <c r="U316" s="9"/>
      <c r="V316" s="8"/>
      <c r="W316" s="10"/>
      <c r="X316" s="10"/>
      <c r="Y316" s="8"/>
      <c r="Z316" s="8"/>
      <c r="AA316" s="9"/>
      <c r="AB316" s="9"/>
      <c r="AC316" s="7"/>
      <c r="AD316" s="7"/>
      <c r="AE316" s="7"/>
      <c r="AF316" s="7"/>
      <c r="AG316" s="7"/>
      <c r="AH316" s="11"/>
      <c r="AI316" s="7"/>
      <c r="AJ316" s="7"/>
    </row>
    <row r="317" spans="1:36" ht="24.75" customHeight="1">
      <c r="A317" s="45"/>
      <c r="B317" s="7"/>
      <c r="C317" s="7"/>
      <c r="D317" s="7"/>
      <c r="E317" s="7"/>
      <c r="F317" s="7"/>
      <c r="G317" s="7"/>
      <c r="H317" s="7"/>
      <c r="I317" s="7"/>
      <c r="J317" s="7"/>
      <c r="K317" s="7"/>
      <c r="L317" s="7"/>
      <c r="M317" s="7"/>
      <c r="N317" s="7"/>
      <c r="O317" s="7"/>
      <c r="P317" s="7"/>
      <c r="Q317" s="7"/>
      <c r="R317" s="7"/>
      <c r="S317" s="7"/>
      <c r="T317" s="8"/>
      <c r="U317" s="9"/>
      <c r="V317" s="8"/>
      <c r="W317" s="10"/>
      <c r="X317" s="10"/>
      <c r="Y317" s="8"/>
      <c r="Z317" s="8"/>
      <c r="AA317" s="9"/>
      <c r="AB317" s="9"/>
      <c r="AC317" s="7"/>
      <c r="AD317" s="7"/>
      <c r="AE317" s="7"/>
      <c r="AF317" s="7"/>
      <c r="AG317" s="7"/>
      <c r="AH317" s="11"/>
      <c r="AI317" s="7"/>
      <c r="AJ317" s="7"/>
    </row>
    <row r="318" spans="1:36" ht="24.75" customHeight="1">
      <c r="A318" s="45"/>
      <c r="B318" s="7"/>
      <c r="C318" s="7"/>
      <c r="D318" s="7"/>
      <c r="E318" s="7"/>
      <c r="F318" s="7"/>
      <c r="G318" s="7"/>
      <c r="H318" s="7"/>
      <c r="I318" s="7"/>
      <c r="J318" s="7"/>
      <c r="K318" s="7"/>
      <c r="L318" s="7"/>
      <c r="M318" s="7"/>
      <c r="N318" s="7"/>
      <c r="O318" s="7"/>
      <c r="P318" s="7"/>
      <c r="Q318" s="7"/>
      <c r="R318" s="7"/>
      <c r="S318" s="7"/>
      <c r="T318" s="8"/>
      <c r="U318" s="9"/>
      <c r="V318" s="8"/>
      <c r="W318" s="10"/>
      <c r="X318" s="10"/>
      <c r="Y318" s="8"/>
      <c r="Z318" s="8"/>
      <c r="AA318" s="9"/>
      <c r="AB318" s="9"/>
      <c r="AC318" s="7"/>
      <c r="AD318" s="7"/>
      <c r="AE318" s="7"/>
      <c r="AF318" s="7"/>
      <c r="AG318" s="7"/>
      <c r="AH318" s="11"/>
      <c r="AI318" s="7"/>
      <c r="AJ318" s="7"/>
    </row>
    <row r="319" spans="1:36" ht="24.75" customHeight="1">
      <c r="A319" s="45"/>
      <c r="B319" s="7"/>
      <c r="C319" s="7"/>
      <c r="D319" s="7"/>
      <c r="E319" s="7"/>
      <c r="F319" s="7"/>
      <c r="G319" s="7"/>
      <c r="H319" s="7"/>
      <c r="I319" s="7"/>
      <c r="J319" s="7"/>
      <c r="K319" s="7"/>
      <c r="L319" s="7"/>
      <c r="M319" s="7"/>
      <c r="N319" s="7"/>
      <c r="O319" s="7"/>
      <c r="P319" s="7"/>
      <c r="Q319" s="7"/>
      <c r="R319" s="7"/>
      <c r="S319" s="7"/>
      <c r="T319" s="8"/>
      <c r="U319" s="9"/>
      <c r="V319" s="8"/>
      <c r="W319" s="10"/>
      <c r="X319" s="10"/>
      <c r="Y319" s="8"/>
      <c r="Z319" s="8"/>
      <c r="AA319" s="9"/>
      <c r="AB319" s="9"/>
      <c r="AC319" s="7"/>
      <c r="AD319" s="7"/>
      <c r="AE319" s="7"/>
      <c r="AF319" s="7"/>
      <c r="AG319" s="7"/>
      <c r="AH319" s="11"/>
      <c r="AI319" s="7"/>
      <c r="AJ319" s="7"/>
    </row>
    <row r="320" spans="1:36" ht="24.75" customHeight="1">
      <c r="A320" s="45"/>
      <c r="B320" s="7"/>
      <c r="C320" s="7"/>
      <c r="D320" s="7"/>
      <c r="E320" s="7"/>
      <c r="F320" s="7"/>
      <c r="G320" s="7"/>
      <c r="H320" s="7"/>
      <c r="I320" s="7"/>
      <c r="J320" s="7"/>
      <c r="K320" s="7"/>
      <c r="L320" s="7"/>
      <c r="M320" s="7"/>
      <c r="N320" s="7"/>
      <c r="O320" s="7"/>
      <c r="P320" s="7"/>
      <c r="Q320" s="7"/>
      <c r="R320" s="7"/>
      <c r="S320" s="7"/>
      <c r="T320" s="8"/>
      <c r="U320" s="9"/>
      <c r="V320" s="8"/>
      <c r="W320" s="10"/>
      <c r="X320" s="10"/>
      <c r="Y320" s="8"/>
      <c r="Z320" s="8"/>
      <c r="AA320" s="9"/>
      <c r="AB320" s="9"/>
      <c r="AC320" s="7"/>
      <c r="AD320" s="7"/>
      <c r="AE320" s="7"/>
      <c r="AF320" s="7"/>
      <c r="AG320" s="7"/>
      <c r="AH320" s="11"/>
      <c r="AI320" s="7"/>
      <c r="AJ320" s="7"/>
    </row>
    <row r="321" spans="1:36" ht="24.75" customHeight="1">
      <c r="A321" s="45"/>
      <c r="B321" s="7"/>
      <c r="C321" s="7"/>
      <c r="D321" s="7"/>
      <c r="E321" s="7"/>
      <c r="F321" s="7"/>
      <c r="G321" s="7"/>
      <c r="H321" s="7"/>
      <c r="I321" s="7"/>
      <c r="J321" s="7"/>
      <c r="K321" s="7"/>
      <c r="L321" s="7"/>
      <c r="M321" s="7"/>
      <c r="N321" s="7"/>
      <c r="O321" s="7"/>
      <c r="P321" s="7"/>
      <c r="Q321" s="7"/>
      <c r="R321" s="7"/>
      <c r="S321" s="7"/>
      <c r="T321" s="8"/>
      <c r="U321" s="9"/>
      <c r="V321" s="8"/>
      <c r="W321" s="10"/>
      <c r="X321" s="10"/>
      <c r="Y321" s="8"/>
      <c r="Z321" s="8"/>
      <c r="AA321" s="9"/>
      <c r="AB321" s="9"/>
      <c r="AC321" s="7"/>
      <c r="AD321" s="7"/>
      <c r="AE321" s="7"/>
      <c r="AF321" s="7"/>
      <c r="AG321" s="7"/>
      <c r="AH321" s="11"/>
      <c r="AI321" s="7"/>
      <c r="AJ321" s="7"/>
    </row>
    <row r="322" spans="1:36" ht="24.75" customHeight="1">
      <c r="A322" s="45"/>
      <c r="B322" s="7"/>
      <c r="C322" s="7"/>
      <c r="D322" s="7"/>
      <c r="E322" s="7"/>
      <c r="F322" s="7"/>
      <c r="G322" s="7"/>
      <c r="H322" s="7"/>
      <c r="I322" s="7"/>
      <c r="J322" s="7"/>
      <c r="K322" s="7"/>
      <c r="L322" s="7"/>
      <c r="M322" s="7"/>
      <c r="N322" s="7"/>
      <c r="O322" s="7"/>
      <c r="P322" s="7"/>
      <c r="Q322" s="7"/>
      <c r="R322" s="7"/>
      <c r="S322" s="7"/>
      <c r="T322" s="8"/>
      <c r="U322" s="9"/>
      <c r="V322" s="8"/>
      <c r="W322" s="10"/>
      <c r="X322" s="10"/>
      <c r="Y322" s="8"/>
      <c r="Z322" s="8"/>
      <c r="AA322" s="9"/>
      <c r="AB322" s="9"/>
      <c r="AC322" s="7"/>
      <c r="AD322" s="7"/>
      <c r="AE322" s="7"/>
      <c r="AF322" s="7"/>
      <c r="AG322" s="7"/>
      <c r="AH322" s="11"/>
      <c r="AI322" s="7"/>
      <c r="AJ322" s="7"/>
    </row>
    <row r="323" spans="1:36" ht="24.75" customHeight="1">
      <c r="A323" s="45"/>
      <c r="B323" s="7"/>
      <c r="C323" s="7"/>
      <c r="D323" s="7"/>
      <c r="E323" s="7"/>
      <c r="F323" s="7"/>
      <c r="G323" s="7"/>
      <c r="H323" s="7"/>
      <c r="I323" s="7"/>
      <c r="J323" s="7"/>
      <c r="K323" s="7"/>
      <c r="L323" s="7"/>
      <c r="M323" s="7"/>
      <c r="N323" s="7"/>
      <c r="O323" s="7"/>
      <c r="P323" s="7"/>
      <c r="Q323" s="7"/>
      <c r="R323" s="7"/>
      <c r="S323" s="7"/>
      <c r="T323" s="8"/>
      <c r="U323" s="9"/>
      <c r="V323" s="8"/>
      <c r="W323" s="10"/>
      <c r="X323" s="10"/>
      <c r="Y323" s="8"/>
      <c r="Z323" s="8"/>
      <c r="AA323" s="9"/>
      <c r="AB323" s="9"/>
      <c r="AC323" s="7"/>
      <c r="AD323" s="7"/>
      <c r="AE323" s="7"/>
      <c r="AF323" s="7"/>
      <c r="AG323" s="7"/>
      <c r="AH323" s="11"/>
      <c r="AI323" s="7"/>
      <c r="AJ323" s="7"/>
    </row>
    <row r="324" spans="1:36" ht="24.75" customHeight="1">
      <c r="A324" s="45"/>
      <c r="B324" s="7"/>
      <c r="C324" s="7"/>
      <c r="D324" s="7"/>
      <c r="E324" s="7"/>
      <c r="F324" s="7"/>
      <c r="G324" s="7"/>
      <c r="H324" s="7"/>
      <c r="I324" s="7"/>
      <c r="J324" s="7"/>
      <c r="K324" s="7"/>
      <c r="L324" s="7"/>
      <c r="M324" s="7"/>
      <c r="N324" s="7"/>
      <c r="O324" s="7"/>
      <c r="P324" s="7"/>
      <c r="Q324" s="7"/>
      <c r="R324" s="7"/>
      <c r="S324" s="7"/>
      <c r="T324" s="8"/>
      <c r="U324" s="9"/>
      <c r="V324" s="8"/>
      <c r="W324" s="10"/>
      <c r="X324" s="10"/>
      <c r="Y324" s="8"/>
      <c r="Z324" s="8"/>
      <c r="AA324" s="9"/>
      <c r="AB324" s="9"/>
      <c r="AC324" s="7"/>
      <c r="AD324" s="7"/>
      <c r="AE324" s="7"/>
      <c r="AF324" s="7"/>
      <c r="AG324" s="7"/>
      <c r="AH324" s="11"/>
      <c r="AI324" s="7"/>
      <c r="AJ324" s="7"/>
    </row>
    <row r="325" spans="1:36" ht="24.75" customHeight="1">
      <c r="A325" s="45"/>
      <c r="B325" s="7"/>
      <c r="C325" s="7"/>
      <c r="D325" s="7"/>
      <c r="E325" s="7"/>
      <c r="F325" s="7"/>
      <c r="G325" s="7"/>
      <c r="H325" s="7"/>
      <c r="I325" s="7"/>
      <c r="J325" s="7"/>
      <c r="K325" s="7"/>
      <c r="L325" s="7"/>
      <c r="M325" s="7"/>
      <c r="N325" s="7"/>
      <c r="O325" s="7"/>
      <c r="P325" s="7"/>
      <c r="Q325" s="7"/>
      <c r="R325" s="7"/>
      <c r="S325" s="7"/>
      <c r="T325" s="8"/>
      <c r="U325" s="9"/>
      <c r="V325" s="8"/>
      <c r="W325" s="10"/>
      <c r="X325" s="10"/>
      <c r="Y325" s="8"/>
      <c r="Z325" s="8"/>
      <c r="AA325" s="9"/>
      <c r="AB325" s="9"/>
      <c r="AC325" s="7"/>
      <c r="AD325" s="7"/>
      <c r="AE325" s="7"/>
      <c r="AF325" s="7"/>
      <c r="AG325" s="7"/>
      <c r="AH325" s="11"/>
      <c r="AI325" s="7"/>
      <c r="AJ325" s="7"/>
    </row>
    <row r="326" spans="1:36" ht="24.75" customHeight="1">
      <c r="A326" s="45"/>
      <c r="B326" s="7"/>
      <c r="C326" s="7"/>
      <c r="D326" s="7"/>
      <c r="E326" s="7"/>
      <c r="F326" s="7"/>
      <c r="G326" s="7"/>
      <c r="H326" s="7"/>
      <c r="I326" s="7"/>
      <c r="J326" s="7"/>
      <c r="K326" s="7"/>
      <c r="L326" s="7"/>
      <c r="M326" s="7"/>
      <c r="N326" s="7"/>
      <c r="O326" s="7"/>
      <c r="P326" s="7"/>
      <c r="Q326" s="7"/>
      <c r="R326" s="7"/>
      <c r="S326" s="7"/>
      <c r="T326" s="8"/>
      <c r="U326" s="9"/>
      <c r="V326" s="8"/>
      <c r="W326" s="10"/>
      <c r="X326" s="10"/>
      <c r="Y326" s="8"/>
      <c r="Z326" s="8"/>
      <c r="AA326" s="9"/>
      <c r="AB326" s="9"/>
      <c r="AC326" s="7"/>
      <c r="AD326" s="7"/>
      <c r="AE326" s="7"/>
      <c r="AF326" s="7"/>
      <c r="AG326" s="7"/>
      <c r="AH326" s="11"/>
      <c r="AI326" s="7"/>
      <c r="AJ326" s="7"/>
    </row>
    <row r="327" spans="1:36" ht="24.75" customHeight="1">
      <c r="A327" s="45"/>
      <c r="B327" s="7"/>
      <c r="C327" s="7"/>
      <c r="D327" s="7"/>
      <c r="E327" s="7"/>
      <c r="F327" s="7"/>
      <c r="G327" s="7"/>
      <c r="H327" s="7"/>
      <c r="I327" s="7"/>
      <c r="J327" s="7"/>
      <c r="K327" s="7"/>
      <c r="L327" s="7"/>
      <c r="M327" s="7"/>
      <c r="N327" s="7"/>
      <c r="O327" s="7"/>
      <c r="P327" s="7"/>
      <c r="Q327" s="7"/>
      <c r="R327" s="7"/>
      <c r="S327" s="7"/>
      <c r="T327" s="8"/>
      <c r="U327" s="9"/>
      <c r="V327" s="8"/>
      <c r="W327" s="10"/>
      <c r="X327" s="10"/>
      <c r="Y327" s="8"/>
      <c r="Z327" s="8"/>
      <c r="AA327" s="9"/>
      <c r="AB327" s="9"/>
      <c r="AC327" s="7"/>
      <c r="AD327" s="7"/>
      <c r="AE327" s="7"/>
      <c r="AF327" s="7"/>
      <c r="AG327" s="7"/>
      <c r="AH327" s="11"/>
      <c r="AI327" s="7"/>
      <c r="AJ327" s="7"/>
    </row>
    <row r="328" spans="1:36" ht="24.75" customHeight="1">
      <c r="A328" s="45"/>
      <c r="B328" s="7"/>
      <c r="C328" s="7"/>
      <c r="D328" s="7"/>
      <c r="E328" s="7"/>
      <c r="F328" s="7"/>
      <c r="G328" s="7"/>
      <c r="H328" s="7"/>
      <c r="I328" s="7"/>
      <c r="J328" s="7"/>
      <c r="K328" s="7"/>
      <c r="L328" s="7"/>
      <c r="M328" s="7"/>
      <c r="N328" s="7"/>
      <c r="O328" s="7"/>
      <c r="P328" s="7"/>
      <c r="Q328" s="7"/>
      <c r="R328" s="7"/>
      <c r="S328" s="7"/>
      <c r="T328" s="8"/>
      <c r="U328" s="9"/>
      <c r="V328" s="8"/>
      <c r="W328" s="10"/>
      <c r="X328" s="10"/>
      <c r="Y328" s="8"/>
      <c r="Z328" s="8"/>
      <c r="AA328" s="9"/>
      <c r="AB328" s="9"/>
      <c r="AC328" s="7"/>
      <c r="AD328" s="7"/>
      <c r="AE328" s="7"/>
      <c r="AF328" s="7"/>
      <c r="AG328" s="7"/>
      <c r="AH328" s="11"/>
      <c r="AI328" s="7"/>
      <c r="AJ328" s="7"/>
    </row>
    <row r="329" spans="1:36" ht="24.75" customHeight="1">
      <c r="A329" s="45"/>
      <c r="B329" s="7"/>
      <c r="C329" s="7"/>
      <c r="D329" s="7"/>
      <c r="E329" s="7"/>
      <c r="F329" s="7"/>
      <c r="G329" s="7"/>
      <c r="H329" s="7"/>
      <c r="I329" s="7"/>
      <c r="J329" s="7"/>
      <c r="K329" s="7"/>
      <c r="L329" s="7"/>
      <c r="M329" s="7"/>
      <c r="N329" s="7"/>
      <c r="O329" s="7"/>
      <c r="P329" s="7"/>
      <c r="Q329" s="7"/>
      <c r="R329" s="7"/>
      <c r="S329" s="7"/>
      <c r="T329" s="8"/>
      <c r="U329" s="9"/>
      <c r="V329" s="8"/>
      <c r="W329" s="10"/>
      <c r="X329" s="10"/>
      <c r="Y329" s="8"/>
      <c r="Z329" s="8"/>
      <c r="AA329" s="9"/>
      <c r="AB329" s="9"/>
      <c r="AC329" s="7"/>
      <c r="AD329" s="7"/>
      <c r="AE329" s="7"/>
      <c r="AF329" s="7"/>
      <c r="AG329" s="7"/>
      <c r="AH329" s="11"/>
      <c r="AI329" s="7"/>
      <c r="AJ329" s="7"/>
    </row>
    <row r="330" spans="1:36" ht="24.75" customHeight="1">
      <c r="A330" s="45"/>
      <c r="B330" s="7"/>
      <c r="C330" s="7"/>
      <c r="D330" s="7"/>
      <c r="E330" s="7"/>
      <c r="F330" s="7"/>
      <c r="G330" s="7"/>
      <c r="H330" s="7"/>
      <c r="I330" s="7"/>
      <c r="J330" s="7"/>
      <c r="K330" s="7"/>
      <c r="L330" s="7"/>
      <c r="M330" s="7"/>
      <c r="N330" s="7"/>
      <c r="O330" s="7"/>
      <c r="P330" s="7"/>
      <c r="Q330" s="7"/>
      <c r="R330" s="7"/>
      <c r="S330" s="7"/>
      <c r="T330" s="8"/>
      <c r="U330" s="9"/>
      <c r="V330" s="8"/>
      <c r="W330" s="10"/>
      <c r="X330" s="10"/>
      <c r="Y330" s="8"/>
      <c r="Z330" s="8"/>
      <c r="AA330" s="9"/>
      <c r="AB330" s="9"/>
      <c r="AC330" s="7"/>
      <c r="AD330" s="7"/>
      <c r="AE330" s="7"/>
      <c r="AF330" s="7"/>
      <c r="AG330" s="7"/>
      <c r="AH330" s="11"/>
      <c r="AI330" s="7"/>
      <c r="AJ330" s="7"/>
    </row>
    <row r="331" spans="1:36" ht="24.75" customHeight="1">
      <c r="A331" s="45"/>
      <c r="B331" s="7"/>
      <c r="C331" s="7"/>
      <c r="D331" s="7"/>
      <c r="E331" s="7"/>
      <c r="F331" s="7"/>
      <c r="G331" s="7"/>
      <c r="H331" s="7"/>
      <c r="I331" s="7"/>
      <c r="J331" s="7"/>
      <c r="K331" s="7"/>
      <c r="L331" s="7"/>
      <c r="M331" s="7"/>
      <c r="N331" s="7"/>
      <c r="O331" s="7"/>
      <c r="P331" s="7"/>
      <c r="Q331" s="7"/>
      <c r="R331" s="7"/>
      <c r="S331" s="7"/>
      <c r="T331" s="8"/>
      <c r="U331" s="9"/>
      <c r="V331" s="8"/>
      <c r="W331" s="10"/>
      <c r="X331" s="10"/>
      <c r="Y331" s="8"/>
      <c r="Z331" s="8"/>
      <c r="AA331" s="9"/>
      <c r="AB331" s="9"/>
      <c r="AC331" s="7"/>
      <c r="AD331" s="7"/>
      <c r="AE331" s="7"/>
      <c r="AF331" s="7"/>
      <c r="AG331" s="7"/>
      <c r="AH331" s="11"/>
      <c r="AI331" s="7"/>
      <c r="AJ331" s="7"/>
    </row>
    <row r="332" spans="1:36" ht="24.75" customHeight="1">
      <c r="A332" s="45"/>
      <c r="B332" s="7"/>
      <c r="C332" s="7"/>
      <c r="D332" s="7"/>
      <c r="E332" s="7"/>
      <c r="F332" s="7"/>
      <c r="G332" s="7"/>
      <c r="H332" s="7"/>
      <c r="I332" s="7"/>
      <c r="J332" s="7"/>
      <c r="K332" s="7"/>
      <c r="L332" s="7"/>
      <c r="M332" s="7"/>
      <c r="N332" s="7"/>
      <c r="O332" s="7"/>
      <c r="P332" s="7"/>
      <c r="Q332" s="7"/>
      <c r="R332" s="7"/>
      <c r="S332" s="7"/>
      <c r="T332" s="8"/>
      <c r="U332" s="9"/>
      <c r="V332" s="8"/>
      <c r="W332" s="10"/>
      <c r="X332" s="10"/>
      <c r="Y332" s="8"/>
      <c r="Z332" s="8"/>
      <c r="AA332" s="9"/>
      <c r="AB332" s="9"/>
      <c r="AC332" s="7"/>
      <c r="AD332" s="7"/>
      <c r="AE332" s="7"/>
      <c r="AF332" s="7"/>
      <c r="AG332" s="7"/>
      <c r="AH332" s="11"/>
      <c r="AI332" s="7"/>
      <c r="AJ332" s="7"/>
    </row>
    <row r="333" spans="1:36" ht="24.75" customHeight="1">
      <c r="A333" s="45"/>
      <c r="B333" s="7"/>
      <c r="C333" s="7"/>
      <c r="D333" s="7"/>
      <c r="E333" s="7"/>
      <c r="F333" s="7"/>
      <c r="G333" s="7"/>
      <c r="H333" s="7"/>
      <c r="I333" s="7"/>
      <c r="J333" s="7"/>
      <c r="K333" s="7"/>
      <c r="L333" s="7"/>
      <c r="M333" s="7"/>
      <c r="N333" s="7"/>
      <c r="O333" s="7"/>
      <c r="P333" s="7"/>
      <c r="Q333" s="7"/>
      <c r="R333" s="7"/>
      <c r="S333" s="7"/>
      <c r="T333" s="8"/>
      <c r="U333" s="9"/>
      <c r="V333" s="8"/>
      <c r="W333" s="10"/>
      <c r="X333" s="10"/>
      <c r="Y333" s="8"/>
      <c r="Z333" s="8"/>
      <c r="AA333" s="9"/>
      <c r="AB333" s="9"/>
      <c r="AC333" s="7"/>
      <c r="AD333" s="7"/>
      <c r="AE333" s="7"/>
      <c r="AF333" s="7"/>
      <c r="AG333" s="7"/>
      <c r="AH333" s="11"/>
      <c r="AI333" s="7"/>
      <c r="AJ333" s="7"/>
    </row>
    <row r="334" spans="1:36" ht="24.75" customHeight="1">
      <c r="A334" s="45"/>
      <c r="B334" s="7"/>
      <c r="C334" s="7"/>
      <c r="D334" s="7"/>
      <c r="E334" s="7"/>
      <c r="F334" s="7"/>
      <c r="G334" s="7"/>
      <c r="H334" s="7"/>
      <c r="I334" s="7"/>
      <c r="J334" s="7"/>
      <c r="K334" s="7"/>
      <c r="L334" s="7"/>
      <c r="M334" s="7"/>
      <c r="N334" s="7"/>
      <c r="O334" s="7"/>
      <c r="P334" s="7"/>
      <c r="Q334" s="7"/>
      <c r="R334" s="7"/>
      <c r="S334" s="7"/>
      <c r="T334" s="8"/>
      <c r="U334" s="9"/>
      <c r="V334" s="8"/>
      <c r="W334" s="10"/>
      <c r="X334" s="10"/>
      <c r="Y334" s="8"/>
      <c r="Z334" s="8"/>
      <c r="AA334" s="9"/>
      <c r="AB334" s="9"/>
      <c r="AC334" s="7"/>
      <c r="AD334" s="7"/>
      <c r="AE334" s="7"/>
      <c r="AF334" s="7"/>
      <c r="AG334" s="7"/>
      <c r="AH334" s="11"/>
      <c r="AI334" s="7"/>
      <c r="AJ334" s="7"/>
    </row>
    <row r="335" spans="1:36" ht="24.75" customHeight="1">
      <c r="A335" s="45"/>
      <c r="B335" s="7"/>
      <c r="C335" s="7"/>
      <c r="D335" s="7"/>
      <c r="E335" s="7"/>
      <c r="F335" s="7"/>
      <c r="G335" s="7"/>
      <c r="H335" s="7"/>
      <c r="I335" s="7"/>
      <c r="J335" s="7"/>
      <c r="K335" s="7"/>
      <c r="L335" s="7"/>
      <c r="M335" s="7"/>
      <c r="N335" s="7"/>
      <c r="O335" s="7"/>
      <c r="P335" s="7"/>
      <c r="Q335" s="7"/>
      <c r="R335" s="7"/>
      <c r="S335" s="7"/>
      <c r="T335" s="8"/>
      <c r="U335" s="9"/>
      <c r="V335" s="8"/>
      <c r="W335" s="10"/>
      <c r="X335" s="10"/>
      <c r="Y335" s="8"/>
      <c r="Z335" s="8"/>
      <c r="AA335" s="9"/>
      <c r="AB335" s="9"/>
      <c r="AC335" s="7"/>
      <c r="AD335" s="7"/>
      <c r="AE335" s="7"/>
      <c r="AF335" s="7"/>
      <c r="AG335" s="7"/>
      <c r="AH335" s="11"/>
      <c r="AI335" s="7"/>
      <c r="AJ335" s="7"/>
    </row>
    <row r="336" spans="1:36" ht="24.75" customHeight="1">
      <c r="A336" s="45"/>
      <c r="B336" s="7"/>
      <c r="C336" s="7"/>
      <c r="D336" s="7"/>
      <c r="E336" s="7"/>
      <c r="F336" s="7"/>
      <c r="G336" s="7"/>
      <c r="H336" s="7"/>
      <c r="I336" s="7"/>
      <c r="J336" s="7"/>
      <c r="K336" s="7"/>
      <c r="L336" s="7"/>
      <c r="M336" s="7"/>
      <c r="N336" s="7"/>
      <c r="O336" s="7"/>
      <c r="P336" s="7"/>
      <c r="Q336" s="7"/>
      <c r="R336" s="7"/>
      <c r="S336" s="7"/>
      <c r="T336" s="8"/>
      <c r="U336" s="9"/>
      <c r="V336" s="8"/>
      <c r="W336" s="10"/>
      <c r="X336" s="10"/>
      <c r="Y336" s="8"/>
      <c r="Z336" s="8"/>
      <c r="AA336" s="9"/>
      <c r="AB336" s="9"/>
      <c r="AC336" s="7"/>
      <c r="AD336" s="7"/>
      <c r="AE336" s="7"/>
      <c r="AF336" s="7"/>
      <c r="AG336" s="7"/>
      <c r="AH336" s="11"/>
      <c r="AI336" s="7"/>
      <c r="AJ336" s="7"/>
    </row>
    <row r="337" spans="1:36" ht="24.75" customHeight="1">
      <c r="A337" s="45"/>
      <c r="B337" s="7"/>
      <c r="C337" s="7"/>
      <c r="D337" s="7"/>
      <c r="E337" s="7"/>
      <c r="F337" s="7"/>
      <c r="G337" s="7"/>
      <c r="H337" s="7"/>
      <c r="I337" s="7"/>
      <c r="J337" s="7"/>
      <c r="K337" s="7"/>
      <c r="L337" s="7"/>
      <c r="M337" s="7"/>
      <c r="N337" s="7"/>
      <c r="O337" s="7"/>
      <c r="P337" s="7"/>
      <c r="Q337" s="7"/>
      <c r="R337" s="7"/>
      <c r="S337" s="7"/>
      <c r="T337" s="8"/>
      <c r="U337" s="9"/>
      <c r="V337" s="8"/>
      <c r="W337" s="10"/>
      <c r="X337" s="10"/>
      <c r="Y337" s="8"/>
      <c r="Z337" s="8"/>
      <c r="AA337" s="9"/>
      <c r="AB337" s="9"/>
      <c r="AC337" s="7"/>
      <c r="AD337" s="7"/>
      <c r="AE337" s="7"/>
      <c r="AF337" s="7"/>
      <c r="AG337" s="7"/>
      <c r="AH337" s="11"/>
      <c r="AI337" s="7"/>
      <c r="AJ337" s="7"/>
    </row>
    <row r="338" spans="1:36" ht="24.75" customHeight="1">
      <c r="A338" s="45"/>
      <c r="B338" s="7"/>
      <c r="C338" s="7"/>
      <c r="D338" s="7"/>
      <c r="E338" s="7"/>
      <c r="F338" s="7"/>
      <c r="G338" s="7"/>
      <c r="H338" s="7"/>
      <c r="I338" s="7"/>
      <c r="J338" s="7"/>
      <c r="K338" s="7"/>
      <c r="L338" s="7"/>
      <c r="M338" s="7"/>
      <c r="N338" s="7"/>
      <c r="O338" s="7"/>
      <c r="P338" s="7"/>
      <c r="Q338" s="7"/>
      <c r="R338" s="7"/>
      <c r="S338" s="7"/>
      <c r="T338" s="8"/>
      <c r="U338" s="9"/>
      <c r="V338" s="8"/>
      <c r="W338" s="10"/>
      <c r="X338" s="10"/>
      <c r="Y338" s="8"/>
      <c r="Z338" s="8"/>
      <c r="AA338" s="9"/>
      <c r="AB338" s="9"/>
      <c r="AC338" s="7"/>
      <c r="AD338" s="7"/>
      <c r="AE338" s="7"/>
      <c r="AF338" s="7"/>
      <c r="AG338" s="7"/>
      <c r="AH338" s="11"/>
      <c r="AI338" s="7"/>
      <c r="AJ338" s="7"/>
    </row>
    <row r="339" spans="1:36" ht="24.75" customHeight="1">
      <c r="A339" s="45"/>
      <c r="B339" s="7"/>
      <c r="C339" s="7"/>
      <c r="D339" s="7"/>
      <c r="E339" s="7"/>
      <c r="F339" s="7"/>
      <c r="G339" s="7"/>
      <c r="H339" s="7"/>
      <c r="I339" s="7"/>
      <c r="J339" s="7"/>
      <c r="K339" s="7"/>
      <c r="L339" s="7"/>
      <c r="M339" s="7"/>
      <c r="N339" s="7"/>
      <c r="O339" s="7"/>
      <c r="P339" s="7"/>
      <c r="Q339" s="7"/>
      <c r="R339" s="7"/>
      <c r="S339" s="7"/>
      <c r="T339" s="8"/>
      <c r="U339" s="9"/>
      <c r="V339" s="8"/>
      <c r="W339" s="10"/>
      <c r="X339" s="10"/>
      <c r="Y339" s="8"/>
      <c r="Z339" s="8"/>
      <c r="AA339" s="9"/>
      <c r="AB339" s="9"/>
      <c r="AC339" s="7"/>
      <c r="AD339" s="7"/>
      <c r="AE339" s="7"/>
      <c r="AF339" s="7"/>
      <c r="AG339" s="7"/>
      <c r="AH339" s="11"/>
      <c r="AI339" s="7"/>
      <c r="AJ339" s="7"/>
    </row>
    <row r="340" spans="1:36" ht="24.75" customHeight="1">
      <c r="A340" s="45"/>
      <c r="B340" s="7"/>
      <c r="C340" s="7"/>
      <c r="D340" s="7"/>
      <c r="E340" s="7"/>
      <c r="F340" s="7"/>
      <c r="G340" s="7"/>
      <c r="H340" s="7"/>
      <c r="I340" s="7"/>
      <c r="J340" s="7"/>
      <c r="K340" s="7"/>
      <c r="L340" s="7"/>
      <c r="M340" s="7"/>
      <c r="N340" s="7"/>
      <c r="O340" s="7"/>
      <c r="P340" s="7"/>
      <c r="Q340" s="7"/>
      <c r="R340" s="7"/>
      <c r="S340" s="7"/>
      <c r="T340" s="8"/>
      <c r="U340" s="9"/>
      <c r="V340" s="8"/>
      <c r="W340" s="10"/>
      <c r="X340" s="10"/>
      <c r="Y340" s="8"/>
      <c r="Z340" s="8"/>
      <c r="AA340" s="9"/>
      <c r="AB340" s="9"/>
      <c r="AC340" s="7"/>
      <c r="AD340" s="7"/>
      <c r="AE340" s="7"/>
      <c r="AF340" s="7"/>
      <c r="AG340" s="7"/>
      <c r="AH340" s="11"/>
      <c r="AI340" s="7"/>
      <c r="AJ340" s="7"/>
    </row>
    <row r="341" spans="1:36" ht="24.75" customHeight="1">
      <c r="A341" s="45"/>
      <c r="B341" s="7"/>
      <c r="C341" s="7"/>
      <c r="D341" s="7"/>
      <c r="E341" s="7"/>
      <c r="F341" s="7"/>
      <c r="G341" s="7"/>
      <c r="H341" s="7"/>
      <c r="I341" s="7"/>
      <c r="J341" s="7"/>
      <c r="K341" s="7"/>
      <c r="L341" s="7"/>
      <c r="M341" s="7"/>
      <c r="N341" s="7"/>
      <c r="O341" s="7"/>
      <c r="P341" s="7"/>
      <c r="Q341" s="7"/>
      <c r="R341" s="7"/>
      <c r="S341" s="7"/>
      <c r="T341" s="8"/>
      <c r="U341" s="9"/>
      <c r="V341" s="8"/>
      <c r="W341" s="10"/>
      <c r="X341" s="10"/>
      <c r="Y341" s="8"/>
      <c r="Z341" s="8"/>
      <c r="AA341" s="9"/>
      <c r="AB341" s="9"/>
      <c r="AC341" s="7"/>
      <c r="AD341" s="7"/>
      <c r="AE341" s="7"/>
      <c r="AF341" s="7"/>
      <c r="AG341" s="7"/>
      <c r="AH341" s="11"/>
      <c r="AI341" s="7"/>
      <c r="AJ341" s="7"/>
    </row>
    <row r="342" spans="1:36" ht="24.75" customHeight="1">
      <c r="A342" s="45"/>
      <c r="B342" s="7"/>
      <c r="C342" s="7"/>
      <c r="D342" s="7"/>
      <c r="E342" s="7"/>
      <c r="F342" s="7"/>
      <c r="G342" s="7"/>
      <c r="H342" s="7"/>
      <c r="I342" s="7"/>
      <c r="J342" s="7"/>
      <c r="K342" s="7"/>
      <c r="L342" s="7"/>
      <c r="M342" s="7"/>
      <c r="N342" s="7"/>
      <c r="O342" s="7"/>
      <c r="P342" s="7"/>
      <c r="Q342" s="7"/>
      <c r="R342" s="7"/>
      <c r="S342" s="7"/>
      <c r="T342" s="8"/>
      <c r="U342" s="9"/>
      <c r="V342" s="8"/>
      <c r="W342" s="10"/>
      <c r="X342" s="10"/>
      <c r="Y342" s="8"/>
      <c r="Z342" s="8"/>
      <c r="AA342" s="9"/>
      <c r="AB342" s="9"/>
      <c r="AC342" s="7"/>
      <c r="AD342" s="7"/>
      <c r="AE342" s="7"/>
      <c r="AF342" s="7"/>
      <c r="AG342" s="7"/>
      <c r="AH342" s="11"/>
      <c r="AI342" s="7"/>
      <c r="AJ342" s="7"/>
    </row>
    <row r="343" spans="1:36" ht="24.75" customHeight="1">
      <c r="A343" s="45"/>
      <c r="B343" s="7"/>
      <c r="C343" s="7"/>
      <c r="D343" s="7"/>
      <c r="E343" s="7"/>
      <c r="F343" s="7"/>
      <c r="G343" s="7"/>
      <c r="H343" s="7"/>
      <c r="I343" s="7"/>
      <c r="J343" s="7"/>
      <c r="K343" s="7"/>
      <c r="L343" s="7"/>
      <c r="M343" s="7"/>
      <c r="N343" s="7"/>
      <c r="O343" s="7"/>
      <c r="P343" s="7"/>
      <c r="Q343" s="7"/>
      <c r="R343" s="7"/>
      <c r="S343" s="7"/>
      <c r="T343" s="8"/>
      <c r="U343" s="9"/>
      <c r="V343" s="8"/>
      <c r="W343" s="10"/>
      <c r="X343" s="10"/>
      <c r="Y343" s="8"/>
      <c r="Z343" s="8"/>
      <c r="AA343" s="9"/>
      <c r="AB343" s="9"/>
      <c r="AC343" s="7"/>
      <c r="AD343" s="7"/>
      <c r="AE343" s="7"/>
      <c r="AF343" s="7"/>
      <c r="AG343" s="7"/>
      <c r="AH343" s="11"/>
      <c r="AI343" s="7"/>
      <c r="AJ343" s="7"/>
    </row>
    <row r="344" spans="1:36" ht="24.75" customHeight="1">
      <c r="A344" s="45"/>
      <c r="B344" s="7"/>
      <c r="C344" s="7"/>
      <c r="D344" s="7"/>
      <c r="E344" s="7"/>
      <c r="F344" s="7"/>
      <c r="G344" s="7"/>
      <c r="H344" s="7"/>
      <c r="I344" s="7"/>
      <c r="J344" s="7"/>
      <c r="K344" s="7"/>
      <c r="L344" s="7"/>
      <c r="M344" s="7"/>
      <c r="N344" s="7"/>
      <c r="O344" s="7"/>
      <c r="P344" s="7"/>
      <c r="Q344" s="7"/>
      <c r="R344" s="7"/>
      <c r="S344" s="7"/>
      <c r="T344" s="8"/>
      <c r="U344" s="9"/>
      <c r="V344" s="8"/>
      <c r="W344" s="10"/>
      <c r="X344" s="10"/>
      <c r="Y344" s="8"/>
      <c r="Z344" s="8"/>
      <c r="AA344" s="9"/>
      <c r="AB344" s="9"/>
      <c r="AC344" s="7"/>
      <c r="AD344" s="7"/>
      <c r="AE344" s="7"/>
      <c r="AF344" s="7"/>
      <c r="AG344" s="7"/>
      <c r="AH344" s="11"/>
      <c r="AI344" s="7"/>
      <c r="AJ344" s="7"/>
    </row>
    <row r="345" spans="1:36" ht="24.75" customHeight="1">
      <c r="A345" s="45"/>
      <c r="B345" s="7"/>
      <c r="C345" s="7"/>
      <c r="D345" s="7"/>
      <c r="E345" s="7"/>
      <c r="F345" s="7"/>
      <c r="G345" s="7"/>
      <c r="H345" s="7"/>
      <c r="I345" s="7"/>
      <c r="J345" s="7"/>
      <c r="K345" s="7"/>
      <c r="L345" s="7"/>
      <c r="M345" s="7"/>
      <c r="N345" s="7"/>
      <c r="O345" s="7"/>
      <c r="P345" s="7"/>
      <c r="Q345" s="7"/>
      <c r="R345" s="7"/>
      <c r="S345" s="7"/>
      <c r="T345" s="8"/>
      <c r="U345" s="9"/>
      <c r="V345" s="8"/>
      <c r="W345" s="10"/>
      <c r="X345" s="10"/>
      <c r="Y345" s="8"/>
      <c r="Z345" s="8"/>
      <c r="AA345" s="9"/>
      <c r="AB345" s="9"/>
      <c r="AC345" s="7"/>
      <c r="AD345" s="7"/>
      <c r="AE345" s="7"/>
      <c r="AF345" s="7"/>
      <c r="AG345" s="7"/>
      <c r="AH345" s="11"/>
      <c r="AI345" s="7"/>
      <c r="AJ345" s="7"/>
    </row>
    <row r="346" spans="1:36" ht="24.75" customHeight="1">
      <c r="A346" s="45"/>
      <c r="B346" s="7"/>
      <c r="C346" s="7"/>
      <c r="D346" s="7"/>
      <c r="E346" s="7"/>
      <c r="F346" s="7"/>
      <c r="G346" s="7"/>
      <c r="H346" s="7"/>
      <c r="I346" s="7"/>
      <c r="J346" s="7"/>
      <c r="K346" s="7"/>
      <c r="L346" s="7"/>
      <c r="M346" s="7"/>
      <c r="N346" s="7"/>
      <c r="O346" s="7"/>
      <c r="P346" s="7"/>
      <c r="Q346" s="7"/>
      <c r="R346" s="7"/>
      <c r="S346" s="7"/>
      <c r="T346" s="8"/>
      <c r="U346" s="9"/>
      <c r="V346" s="8"/>
      <c r="W346" s="10"/>
      <c r="X346" s="10"/>
      <c r="Y346" s="8"/>
      <c r="Z346" s="8"/>
      <c r="AA346" s="9"/>
      <c r="AB346" s="9"/>
      <c r="AC346" s="7"/>
      <c r="AD346" s="7"/>
      <c r="AE346" s="7"/>
      <c r="AF346" s="7"/>
      <c r="AG346" s="7"/>
      <c r="AH346" s="11"/>
      <c r="AI346" s="7"/>
      <c r="AJ346" s="7"/>
    </row>
    <row r="347" spans="1:36" ht="24.75" customHeight="1">
      <c r="A347" s="45"/>
      <c r="B347" s="7"/>
      <c r="C347" s="7"/>
      <c r="D347" s="7"/>
      <c r="E347" s="7"/>
      <c r="F347" s="7"/>
      <c r="G347" s="7"/>
      <c r="H347" s="7"/>
      <c r="I347" s="7"/>
      <c r="J347" s="7"/>
      <c r="K347" s="7"/>
      <c r="L347" s="7"/>
      <c r="M347" s="7"/>
      <c r="N347" s="7"/>
      <c r="O347" s="7"/>
      <c r="P347" s="7"/>
      <c r="Q347" s="7"/>
      <c r="R347" s="7"/>
      <c r="S347" s="7"/>
      <c r="T347" s="8"/>
      <c r="U347" s="9"/>
      <c r="V347" s="8"/>
      <c r="W347" s="10"/>
      <c r="X347" s="10"/>
      <c r="Y347" s="8"/>
      <c r="Z347" s="8"/>
      <c r="AA347" s="9"/>
      <c r="AB347" s="9"/>
      <c r="AC347" s="7"/>
      <c r="AD347" s="7"/>
      <c r="AE347" s="7"/>
      <c r="AF347" s="7"/>
      <c r="AG347" s="7"/>
      <c r="AH347" s="11"/>
      <c r="AI347" s="7"/>
      <c r="AJ347" s="7"/>
    </row>
    <row r="348" spans="1:36" ht="24.75" customHeight="1">
      <c r="A348" s="45"/>
      <c r="B348" s="7"/>
      <c r="C348" s="7"/>
      <c r="D348" s="7"/>
      <c r="E348" s="7"/>
      <c r="F348" s="7"/>
      <c r="G348" s="7"/>
      <c r="H348" s="7"/>
      <c r="I348" s="7"/>
      <c r="J348" s="7"/>
      <c r="K348" s="7"/>
      <c r="L348" s="7"/>
      <c r="M348" s="7"/>
      <c r="N348" s="7"/>
      <c r="O348" s="7"/>
      <c r="P348" s="7"/>
      <c r="Q348" s="7"/>
      <c r="R348" s="7"/>
      <c r="S348" s="7"/>
      <c r="T348" s="8"/>
      <c r="U348" s="9"/>
      <c r="V348" s="8"/>
      <c r="W348" s="10"/>
      <c r="X348" s="10"/>
      <c r="Y348" s="8"/>
      <c r="Z348" s="8"/>
      <c r="AA348" s="9"/>
      <c r="AB348" s="9"/>
      <c r="AC348" s="7"/>
      <c r="AD348" s="7"/>
      <c r="AE348" s="7"/>
      <c r="AF348" s="7"/>
      <c r="AG348" s="7"/>
      <c r="AH348" s="11"/>
      <c r="AI348" s="7"/>
      <c r="AJ348" s="7"/>
    </row>
    <row r="349" spans="1:36" ht="24.75" customHeight="1">
      <c r="A349" s="45"/>
      <c r="B349" s="7"/>
      <c r="C349" s="7"/>
      <c r="D349" s="7"/>
      <c r="E349" s="7"/>
      <c r="F349" s="7"/>
      <c r="G349" s="7"/>
      <c r="H349" s="7"/>
      <c r="I349" s="7"/>
      <c r="J349" s="7"/>
      <c r="K349" s="7"/>
      <c r="L349" s="7"/>
      <c r="M349" s="7"/>
      <c r="N349" s="7"/>
      <c r="O349" s="7"/>
      <c r="P349" s="7"/>
      <c r="Q349" s="7"/>
      <c r="R349" s="7"/>
      <c r="S349" s="7"/>
      <c r="T349" s="8"/>
      <c r="U349" s="9"/>
      <c r="V349" s="8"/>
      <c r="W349" s="10"/>
      <c r="X349" s="10"/>
      <c r="Y349" s="8"/>
      <c r="Z349" s="8"/>
      <c r="AA349" s="9"/>
      <c r="AB349" s="9"/>
      <c r="AC349" s="7"/>
      <c r="AD349" s="7"/>
      <c r="AE349" s="7"/>
      <c r="AF349" s="7"/>
      <c r="AG349" s="7"/>
      <c r="AH349" s="11"/>
      <c r="AI349" s="7"/>
      <c r="AJ349" s="7"/>
    </row>
    <row r="350" spans="1:36" ht="24.75" customHeight="1">
      <c r="A350" s="45"/>
      <c r="B350" s="7"/>
      <c r="C350" s="7"/>
      <c r="D350" s="7"/>
      <c r="E350" s="7"/>
      <c r="F350" s="7"/>
      <c r="G350" s="7"/>
      <c r="H350" s="7"/>
      <c r="I350" s="7"/>
      <c r="J350" s="7"/>
      <c r="K350" s="7"/>
      <c r="L350" s="7"/>
      <c r="M350" s="7"/>
      <c r="N350" s="7"/>
      <c r="O350" s="7"/>
      <c r="P350" s="7"/>
      <c r="Q350" s="7"/>
      <c r="R350" s="7"/>
      <c r="S350" s="7"/>
      <c r="T350" s="8"/>
      <c r="U350" s="9"/>
      <c r="V350" s="8"/>
      <c r="W350" s="10"/>
      <c r="X350" s="10"/>
      <c r="Y350" s="8"/>
      <c r="Z350" s="8"/>
      <c r="AA350" s="9"/>
      <c r="AB350" s="9"/>
      <c r="AC350" s="7"/>
      <c r="AD350" s="7"/>
      <c r="AE350" s="7"/>
      <c r="AF350" s="7"/>
      <c r="AG350" s="7"/>
      <c r="AH350" s="11"/>
      <c r="AI350" s="7"/>
      <c r="AJ350" s="7"/>
    </row>
    <row r="351" spans="1:36" ht="24.75" customHeight="1">
      <c r="A351" s="45"/>
      <c r="B351" s="7"/>
      <c r="C351" s="7"/>
      <c r="D351" s="7"/>
      <c r="E351" s="7"/>
      <c r="F351" s="7"/>
      <c r="G351" s="7"/>
      <c r="H351" s="7"/>
      <c r="I351" s="7"/>
      <c r="J351" s="7"/>
      <c r="K351" s="7"/>
      <c r="L351" s="7"/>
      <c r="M351" s="7"/>
      <c r="N351" s="7"/>
      <c r="O351" s="7"/>
      <c r="P351" s="7"/>
      <c r="Q351" s="7"/>
      <c r="R351" s="7"/>
      <c r="S351" s="7"/>
      <c r="T351" s="8"/>
      <c r="U351" s="9"/>
      <c r="V351" s="8"/>
      <c r="W351" s="10"/>
      <c r="X351" s="10"/>
      <c r="Y351" s="8"/>
      <c r="Z351" s="8"/>
      <c r="AA351" s="9"/>
      <c r="AB351" s="9"/>
      <c r="AC351" s="7"/>
      <c r="AD351" s="7"/>
      <c r="AE351" s="7"/>
      <c r="AF351" s="7"/>
      <c r="AG351" s="7"/>
      <c r="AH351" s="11"/>
      <c r="AI351" s="7"/>
      <c r="AJ351" s="7"/>
    </row>
    <row r="352" spans="1:36" ht="24.75" customHeight="1">
      <c r="A352" s="45"/>
      <c r="B352" s="7"/>
      <c r="C352" s="7"/>
      <c r="D352" s="7"/>
      <c r="E352" s="7"/>
      <c r="F352" s="7"/>
      <c r="G352" s="7"/>
      <c r="H352" s="7"/>
      <c r="I352" s="7"/>
      <c r="J352" s="7"/>
      <c r="K352" s="7"/>
      <c r="L352" s="7"/>
      <c r="M352" s="7"/>
      <c r="N352" s="7"/>
      <c r="O352" s="7"/>
      <c r="P352" s="7"/>
      <c r="Q352" s="7"/>
      <c r="R352" s="7"/>
      <c r="S352" s="7"/>
      <c r="T352" s="8"/>
      <c r="U352" s="9"/>
      <c r="V352" s="8"/>
      <c r="W352" s="10"/>
      <c r="X352" s="10"/>
      <c r="Y352" s="8"/>
      <c r="Z352" s="8"/>
      <c r="AA352" s="9"/>
      <c r="AB352" s="9"/>
      <c r="AC352" s="7"/>
      <c r="AD352" s="7"/>
      <c r="AE352" s="7"/>
      <c r="AF352" s="7"/>
      <c r="AG352" s="7"/>
      <c r="AH352" s="11"/>
      <c r="AI352" s="7"/>
      <c r="AJ352" s="7"/>
    </row>
    <row r="353" spans="1:36" ht="24.75" customHeight="1">
      <c r="A353" s="45"/>
      <c r="B353" s="7"/>
      <c r="C353" s="7"/>
      <c r="D353" s="7"/>
      <c r="E353" s="7"/>
      <c r="F353" s="7"/>
      <c r="G353" s="7"/>
      <c r="H353" s="7"/>
      <c r="I353" s="7"/>
      <c r="J353" s="7"/>
      <c r="K353" s="7"/>
      <c r="L353" s="7"/>
      <c r="M353" s="7"/>
      <c r="N353" s="7"/>
      <c r="O353" s="7"/>
      <c r="P353" s="7"/>
      <c r="Q353" s="7"/>
      <c r="R353" s="7"/>
      <c r="S353" s="7"/>
      <c r="T353" s="8"/>
      <c r="U353" s="9"/>
      <c r="V353" s="8"/>
      <c r="W353" s="10"/>
      <c r="X353" s="10"/>
      <c r="Y353" s="8"/>
      <c r="Z353" s="8"/>
      <c r="AA353" s="9"/>
      <c r="AB353" s="9"/>
      <c r="AC353" s="7"/>
      <c r="AD353" s="7"/>
      <c r="AE353" s="7"/>
      <c r="AF353" s="7"/>
      <c r="AG353" s="7"/>
      <c r="AH353" s="11"/>
      <c r="AI353" s="7"/>
      <c r="AJ353" s="7"/>
    </row>
    <row r="354" spans="1:36" ht="24.75" customHeight="1">
      <c r="A354" s="45"/>
      <c r="B354" s="7"/>
      <c r="C354" s="7"/>
      <c r="D354" s="7"/>
      <c r="E354" s="7"/>
      <c r="F354" s="7"/>
      <c r="G354" s="7"/>
      <c r="H354" s="7"/>
      <c r="I354" s="7"/>
      <c r="J354" s="7"/>
      <c r="K354" s="7"/>
      <c r="L354" s="7"/>
      <c r="M354" s="7"/>
      <c r="N354" s="7"/>
      <c r="O354" s="7"/>
      <c r="P354" s="7"/>
      <c r="Q354" s="7"/>
      <c r="R354" s="7"/>
      <c r="S354" s="7"/>
      <c r="T354" s="8"/>
      <c r="U354" s="9"/>
      <c r="V354" s="8"/>
      <c r="W354" s="10"/>
      <c r="X354" s="10"/>
      <c r="Y354" s="8"/>
      <c r="Z354" s="8"/>
      <c r="AA354" s="9"/>
      <c r="AB354" s="9"/>
      <c r="AC354" s="7"/>
      <c r="AD354" s="7"/>
      <c r="AE354" s="7"/>
      <c r="AF354" s="7"/>
      <c r="AG354" s="7"/>
      <c r="AH354" s="11"/>
      <c r="AI354" s="7"/>
      <c r="AJ354" s="7"/>
    </row>
    <row r="355" spans="1:36" ht="24.75" customHeight="1">
      <c r="A355" s="45"/>
      <c r="B355" s="7"/>
      <c r="C355" s="7"/>
      <c r="D355" s="7"/>
      <c r="E355" s="7"/>
      <c r="F355" s="7"/>
      <c r="G355" s="7"/>
      <c r="H355" s="7"/>
      <c r="I355" s="7"/>
      <c r="J355" s="7"/>
      <c r="K355" s="7"/>
      <c r="L355" s="7"/>
      <c r="M355" s="7"/>
      <c r="N355" s="7"/>
      <c r="O355" s="7"/>
      <c r="P355" s="7"/>
      <c r="Q355" s="7"/>
      <c r="R355" s="7"/>
      <c r="S355" s="7"/>
      <c r="T355" s="8"/>
      <c r="U355" s="9"/>
      <c r="V355" s="8"/>
      <c r="W355" s="10"/>
      <c r="X355" s="10"/>
      <c r="Y355" s="8"/>
      <c r="Z355" s="8"/>
      <c r="AA355" s="9"/>
      <c r="AB355" s="9"/>
      <c r="AC355" s="7"/>
      <c r="AD355" s="7"/>
      <c r="AE355" s="7"/>
      <c r="AF355" s="7"/>
      <c r="AG355" s="7"/>
      <c r="AH355" s="11"/>
      <c r="AI355" s="7"/>
      <c r="AJ355" s="7"/>
    </row>
    <row r="356" spans="1:36" ht="24.75" customHeight="1">
      <c r="A356" s="45"/>
      <c r="B356" s="7"/>
      <c r="C356" s="7"/>
      <c r="D356" s="7"/>
      <c r="E356" s="7"/>
      <c r="F356" s="7"/>
      <c r="G356" s="7"/>
      <c r="H356" s="7"/>
      <c r="I356" s="7"/>
      <c r="J356" s="7"/>
      <c r="K356" s="7"/>
      <c r="L356" s="7"/>
      <c r="M356" s="7"/>
      <c r="N356" s="7"/>
      <c r="O356" s="7"/>
      <c r="P356" s="7"/>
      <c r="Q356" s="7"/>
      <c r="R356" s="7"/>
      <c r="S356" s="7"/>
      <c r="T356" s="8"/>
      <c r="U356" s="9"/>
      <c r="V356" s="8"/>
      <c r="W356" s="10"/>
      <c r="X356" s="10"/>
      <c r="Y356" s="8"/>
      <c r="Z356" s="8"/>
      <c r="AA356" s="9"/>
      <c r="AB356" s="9"/>
      <c r="AC356" s="7"/>
      <c r="AD356" s="7"/>
      <c r="AE356" s="7"/>
      <c r="AF356" s="7"/>
      <c r="AG356" s="7"/>
      <c r="AH356" s="11"/>
      <c r="AI356" s="7"/>
      <c r="AJ356" s="7"/>
    </row>
    <row r="357" spans="1:36" ht="24.75" customHeight="1">
      <c r="A357" s="45"/>
      <c r="B357" s="7"/>
      <c r="C357" s="7"/>
      <c r="D357" s="7"/>
      <c r="E357" s="7"/>
      <c r="F357" s="7"/>
      <c r="G357" s="7"/>
      <c r="H357" s="7"/>
      <c r="I357" s="7"/>
      <c r="J357" s="7"/>
      <c r="K357" s="7"/>
      <c r="L357" s="7"/>
      <c r="M357" s="7"/>
      <c r="N357" s="7"/>
      <c r="O357" s="7"/>
      <c r="P357" s="7"/>
      <c r="Q357" s="7"/>
      <c r="R357" s="7"/>
      <c r="S357" s="7"/>
      <c r="T357" s="8"/>
      <c r="U357" s="9"/>
      <c r="V357" s="8"/>
      <c r="W357" s="10"/>
      <c r="X357" s="10"/>
      <c r="Y357" s="8"/>
      <c r="Z357" s="8"/>
      <c r="AA357" s="9"/>
      <c r="AB357" s="9"/>
      <c r="AC357" s="7"/>
      <c r="AD357" s="7"/>
      <c r="AE357" s="7"/>
      <c r="AF357" s="7"/>
      <c r="AG357" s="7"/>
      <c r="AH357" s="11"/>
      <c r="AI357" s="7"/>
      <c r="AJ357" s="7"/>
    </row>
    <row r="358" spans="1:36" ht="24.75" customHeight="1">
      <c r="A358" s="45"/>
      <c r="B358" s="7"/>
      <c r="C358" s="7"/>
      <c r="D358" s="7"/>
      <c r="E358" s="7"/>
      <c r="F358" s="7"/>
      <c r="G358" s="7"/>
      <c r="H358" s="7"/>
      <c r="I358" s="7"/>
      <c r="J358" s="7"/>
      <c r="K358" s="7"/>
      <c r="L358" s="7"/>
      <c r="M358" s="7"/>
      <c r="N358" s="7"/>
      <c r="O358" s="7"/>
      <c r="P358" s="7"/>
      <c r="Q358" s="7"/>
      <c r="R358" s="7"/>
      <c r="S358" s="7"/>
      <c r="T358" s="8"/>
      <c r="U358" s="9"/>
      <c r="V358" s="8"/>
      <c r="W358" s="10"/>
      <c r="X358" s="10"/>
      <c r="Y358" s="8"/>
      <c r="Z358" s="8"/>
      <c r="AA358" s="9"/>
      <c r="AB358" s="9"/>
      <c r="AC358" s="7"/>
      <c r="AD358" s="7"/>
      <c r="AE358" s="7"/>
      <c r="AF358" s="7"/>
      <c r="AG358" s="7"/>
      <c r="AH358" s="11"/>
      <c r="AI358" s="7"/>
      <c r="AJ358" s="7"/>
    </row>
    <row r="359" spans="1:36" ht="24.75" customHeight="1">
      <c r="A359" s="45"/>
      <c r="B359" s="7"/>
      <c r="C359" s="7"/>
      <c r="D359" s="7"/>
      <c r="E359" s="7"/>
      <c r="F359" s="7"/>
      <c r="G359" s="7"/>
      <c r="H359" s="7"/>
      <c r="I359" s="7"/>
      <c r="J359" s="7"/>
      <c r="K359" s="7"/>
      <c r="L359" s="7"/>
      <c r="M359" s="7"/>
      <c r="N359" s="7"/>
      <c r="O359" s="7"/>
      <c r="P359" s="7"/>
      <c r="Q359" s="7"/>
      <c r="R359" s="7"/>
      <c r="S359" s="7"/>
      <c r="T359" s="8"/>
      <c r="U359" s="9"/>
      <c r="V359" s="8"/>
      <c r="W359" s="10"/>
      <c r="X359" s="10"/>
      <c r="Y359" s="8"/>
      <c r="Z359" s="8"/>
      <c r="AA359" s="9"/>
      <c r="AB359" s="9"/>
      <c r="AC359" s="7"/>
      <c r="AD359" s="7"/>
      <c r="AE359" s="7"/>
      <c r="AF359" s="7"/>
      <c r="AG359" s="7"/>
      <c r="AH359" s="11"/>
      <c r="AI359" s="7"/>
      <c r="AJ359" s="7"/>
    </row>
    <row r="360" spans="1:36" ht="24.75" customHeight="1">
      <c r="A360" s="45"/>
      <c r="B360" s="7"/>
      <c r="C360" s="7"/>
      <c r="D360" s="7"/>
      <c r="E360" s="7"/>
      <c r="F360" s="7"/>
      <c r="G360" s="7"/>
      <c r="H360" s="7"/>
      <c r="I360" s="7"/>
      <c r="J360" s="7"/>
      <c r="K360" s="7"/>
      <c r="L360" s="7"/>
      <c r="M360" s="7"/>
      <c r="N360" s="7"/>
      <c r="O360" s="7"/>
      <c r="P360" s="7"/>
      <c r="Q360" s="7"/>
      <c r="R360" s="7"/>
      <c r="S360" s="7"/>
      <c r="T360" s="8"/>
      <c r="U360" s="9"/>
      <c r="V360" s="8"/>
      <c r="W360" s="10"/>
      <c r="X360" s="10"/>
      <c r="Y360" s="8"/>
      <c r="Z360" s="8"/>
      <c r="AA360" s="9"/>
      <c r="AB360" s="9"/>
      <c r="AC360" s="7"/>
      <c r="AD360" s="7"/>
      <c r="AE360" s="7"/>
      <c r="AF360" s="7"/>
      <c r="AG360" s="7"/>
      <c r="AH360" s="11"/>
      <c r="AI360" s="7"/>
      <c r="AJ360" s="7"/>
    </row>
    <row r="361" spans="1:36" ht="24.75" customHeight="1">
      <c r="A361" s="45"/>
      <c r="B361" s="7"/>
      <c r="C361" s="7"/>
      <c r="D361" s="7"/>
      <c r="E361" s="7"/>
      <c r="F361" s="7"/>
      <c r="G361" s="7"/>
      <c r="H361" s="7"/>
      <c r="I361" s="7"/>
      <c r="J361" s="7"/>
      <c r="K361" s="7"/>
      <c r="L361" s="7"/>
      <c r="M361" s="7"/>
      <c r="N361" s="7"/>
      <c r="O361" s="7"/>
      <c r="P361" s="7"/>
      <c r="Q361" s="7"/>
      <c r="R361" s="7"/>
      <c r="S361" s="7"/>
      <c r="T361" s="8"/>
      <c r="U361" s="9"/>
      <c r="V361" s="8"/>
      <c r="W361" s="10"/>
      <c r="X361" s="10"/>
      <c r="Y361" s="8"/>
      <c r="Z361" s="8"/>
      <c r="AA361" s="9"/>
      <c r="AB361" s="9"/>
      <c r="AC361" s="7"/>
      <c r="AD361" s="7"/>
      <c r="AE361" s="7"/>
      <c r="AF361" s="7"/>
      <c r="AG361" s="7"/>
      <c r="AH361" s="11"/>
      <c r="AI361" s="7"/>
      <c r="AJ361" s="7"/>
    </row>
    <row r="362" spans="1:36" ht="24.75" customHeight="1">
      <c r="A362" s="45"/>
      <c r="B362" s="7"/>
      <c r="C362" s="7"/>
      <c r="D362" s="7"/>
      <c r="E362" s="7"/>
      <c r="F362" s="7"/>
      <c r="G362" s="7"/>
      <c r="H362" s="7"/>
      <c r="I362" s="7"/>
      <c r="J362" s="7"/>
      <c r="K362" s="7"/>
      <c r="L362" s="7"/>
      <c r="M362" s="7"/>
      <c r="N362" s="7"/>
      <c r="O362" s="7"/>
      <c r="P362" s="7"/>
      <c r="Q362" s="7"/>
      <c r="R362" s="7"/>
      <c r="S362" s="7"/>
      <c r="T362" s="8"/>
      <c r="U362" s="9"/>
      <c r="V362" s="8"/>
      <c r="W362" s="10"/>
      <c r="X362" s="10"/>
      <c r="Y362" s="8"/>
      <c r="Z362" s="8"/>
      <c r="AA362" s="9"/>
      <c r="AB362" s="9"/>
      <c r="AC362" s="7"/>
      <c r="AD362" s="7"/>
      <c r="AE362" s="7"/>
      <c r="AF362" s="7"/>
      <c r="AG362" s="7"/>
      <c r="AH362" s="11"/>
      <c r="AI362" s="7"/>
      <c r="AJ362" s="7"/>
    </row>
    <row r="363" spans="1:36" ht="24.75" customHeight="1">
      <c r="A363" s="45"/>
      <c r="B363" s="7"/>
      <c r="C363" s="7"/>
      <c r="D363" s="7"/>
      <c r="E363" s="7"/>
      <c r="F363" s="7"/>
      <c r="G363" s="7"/>
      <c r="H363" s="7"/>
      <c r="I363" s="7"/>
      <c r="J363" s="7"/>
      <c r="K363" s="7"/>
      <c r="L363" s="7"/>
      <c r="M363" s="7"/>
      <c r="N363" s="7"/>
      <c r="O363" s="7"/>
      <c r="P363" s="7"/>
      <c r="Q363" s="7"/>
      <c r="R363" s="7"/>
      <c r="S363" s="7"/>
      <c r="T363" s="8"/>
      <c r="U363" s="9"/>
      <c r="V363" s="8"/>
      <c r="W363" s="10"/>
      <c r="X363" s="10"/>
      <c r="Y363" s="8"/>
      <c r="Z363" s="8"/>
      <c r="AA363" s="9"/>
      <c r="AB363" s="9"/>
      <c r="AC363" s="7"/>
      <c r="AD363" s="7"/>
      <c r="AE363" s="7"/>
      <c r="AF363" s="7"/>
      <c r="AG363" s="7"/>
      <c r="AH363" s="11"/>
      <c r="AI363" s="7"/>
      <c r="AJ363" s="7"/>
    </row>
    <row r="364" spans="1:36" ht="24.75" customHeight="1">
      <c r="A364" s="45"/>
      <c r="B364" s="7"/>
      <c r="C364" s="7"/>
      <c r="D364" s="7"/>
      <c r="E364" s="7"/>
      <c r="F364" s="7"/>
      <c r="G364" s="7"/>
      <c r="H364" s="7"/>
      <c r="I364" s="7"/>
      <c r="J364" s="7"/>
      <c r="K364" s="7"/>
      <c r="L364" s="7"/>
      <c r="M364" s="7"/>
      <c r="N364" s="7"/>
      <c r="O364" s="7"/>
      <c r="P364" s="7"/>
      <c r="Q364" s="7"/>
      <c r="R364" s="7"/>
      <c r="S364" s="7"/>
      <c r="T364" s="8"/>
      <c r="U364" s="9"/>
      <c r="V364" s="8"/>
      <c r="W364" s="10"/>
      <c r="X364" s="10"/>
      <c r="Y364" s="8"/>
      <c r="Z364" s="8"/>
      <c r="AA364" s="9"/>
      <c r="AB364" s="9"/>
      <c r="AC364" s="7"/>
      <c r="AD364" s="7"/>
      <c r="AE364" s="7"/>
      <c r="AF364" s="7"/>
      <c r="AG364" s="7"/>
      <c r="AH364" s="11"/>
      <c r="AI364" s="7"/>
      <c r="AJ364" s="7"/>
    </row>
    <row r="365" spans="1:36" ht="24.75" customHeight="1">
      <c r="A365" s="45"/>
      <c r="B365" s="7"/>
      <c r="C365" s="7"/>
      <c r="D365" s="7"/>
      <c r="E365" s="7"/>
      <c r="F365" s="7"/>
      <c r="G365" s="7"/>
      <c r="H365" s="7"/>
      <c r="I365" s="7"/>
      <c r="J365" s="7"/>
      <c r="K365" s="7"/>
      <c r="L365" s="7"/>
      <c r="M365" s="7"/>
      <c r="N365" s="7"/>
      <c r="O365" s="7"/>
      <c r="P365" s="7"/>
      <c r="Q365" s="7"/>
      <c r="R365" s="7"/>
      <c r="S365" s="7"/>
      <c r="T365" s="8"/>
      <c r="U365" s="9"/>
      <c r="V365" s="8"/>
      <c r="W365" s="10"/>
      <c r="X365" s="10"/>
      <c r="Y365" s="8"/>
      <c r="Z365" s="8"/>
      <c r="AA365" s="9"/>
      <c r="AB365" s="9"/>
      <c r="AC365" s="7"/>
      <c r="AD365" s="7"/>
      <c r="AE365" s="7"/>
      <c r="AF365" s="7"/>
      <c r="AG365" s="7"/>
      <c r="AH365" s="11"/>
      <c r="AI365" s="7"/>
      <c r="AJ365" s="7"/>
    </row>
    <row r="366" spans="1:36" ht="24.75" customHeight="1">
      <c r="A366" s="45"/>
      <c r="B366" s="7"/>
      <c r="C366" s="7"/>
      <c r="D366" s="7"/>
      <c r="E366" s="7"/>
      <c r="F366" s="7"/>
      <c r="G366" s="7"/>
      <c r="H366" s="7"/>
      <c r="I366" s="7"/>
      <c r="J366" s="7"/>
      <c r="K366" s="7"/>
      <c r="L366" s="7"/>
      <c r="M366" s="7"/>
      <c r="N366" s="7"/>
      <c r="O366" s="7"/>
      <c r="P366" s="7"/>
      <c r="Q366" s="7"/>
      <c r="R366" s="7"/>
      <c r="S366" s="7"/>
      <c r="T366" s="8"/>
      <c r="U366" s="9"/>
      <c r="V366" s="8"/>
      <c r="W366" s="10"/>
      <c r="X366" s="10"/>
      <c r="Y366" s="8"/>
      <c r="Z366" s="8"/>
      <c r="AA366" s="9"/>
      <c r="AB366" s="9"/>
      <c r="AC366" s="7"/>
      <c r="AD366" s="7"/>
      <c r="AE366" s="7"/>
      <c r="AF366" s="7"/>
      <c r="AG366" s="7"/>
      <c r="AH366" s="11"/>
      <c r="AI366" s="7"/>
      <c r="AJ366" s="7"/>
    </row>
    <row r="367" spans="1:36" ht="24.75" customHeight="1">
      <c r="A367" s="45"/>
      <c r="B367" s="7"/>
      <c r="C367" s="7"/>
      <c r="D367" s="7"/>
      <c r="E367" s="7"/>
      <c r="F367" s="7"/>
      <c r="G367" s="7"/>
      <c r="H367" s="7"/>
      <c r="I367" s="7"/>
      <c r="J367" s="7"/>
      <c r="K367" s="7"/>
      <c r="L367" s="7"/>
      <c r="M367" s="7"/>
      <c r="N367" s="7"/>
      <c r="O367" s="7"/>
      <c r="P367" s="7"/>
      <c r="Q367" s="7"/>
      <c r="R367" s="7"/>
      <c r="S367" s="7"/>
      <c r="T367" s="8"/>
      <c r="U367" s="9"/>
      <c r="V367" s="8"/>
      <c r="W367" s="10"/>
      <c r="X367" s="10"/>
      <c r="Y367" s="8"/>
      <c r="Z367" s="8"/>
      <c r="AA367" s="9"/>
      <c r="AB367" s="9"/>
      <c r="AC367" s="7"/>
      <c r="AD367" s="7"/>
      <c r="AE367" s="7"/>
      <c r="AF367" s="7"/>
      <c r="AG367" s="7"/>
      <c r="AH367" s="11"/>
      <c r="AI367" s="7"/>
      <c r="AJ367" s="7"/>
    </row>
    <row r="368" spans="1:36" ht="24.75" customHeight="1">
      <c r="A368" s="45"/>
      <c r="B368" s="7"/>
      <c r="C368" s="7"/>
      <c r="D368" s="7"/>
      <c r="E368" s="7"/>
      <c r="F368" s="7"/>
      <c r="G368" s="7"/>
      <c r="H368" s="7"/>
      <c r="I368" s="7"/>
      <c r="J368" s="7"/>
      <c r="K368" s="7"/>
      <c r="L368" s="7"/>
      <c r="M368" s="7"/>
      <c r="N368" s="7"/>
      <c r="O368" s="7"/>
      <c r="P368" s="7"/>
      <c r="Q368" s="7"/>
      <c r="R368" s="7"/>
      <c r="S368" s="7"/>
      <c r="T368" s="8"/>
      <c r="U368" s="9"/>
      <c r="V368" s="8"/>
      <c r="W368" s="10"/>
      <c r="X368" s="10"/>
      <c r="Y368" s="8"/>
      <c r="Z368" s="8"/>
      <c r="AA368" s="9"/>
      <c r="AB368" s="9"/>
      <c r="AC368" s="7"/>
      <c r="AD368" s="7"/>
      <c r="AE368" s="7"/>
      <c r="AF368" s="7"/>
      <c r="AG368" s="7"/>
      <c r="AH368" s="11"/>
      <c r="AI368" s="7"/>
      <c r="AJ368" s="7"/>
    </row>
    <row r="369" spans="1:36" ht="24.75" customHeight="1">
      <c r="A369" s="45"/>
      <c r="B369" s="7"/>
      <c r="C369" s="7"/>
      <c r="D369" s="7"/>
      <c r="E369" s="7"/>
      <c r="F369" s="7"/>
      <c r="G369" s="7"/>
      <c r="H369" s="7"/>
      <c r="I369" s="7"/>
      <c r="J369" s="7"/>
      <c r="K369" s="7"/>
      <c r="L369" s="7"/>
      <c r="M369" s="7"/>
      <c r="N369" s="7"/>
      <c r="O369" s="7"/>
      <c r="P369" s="7"/>
      <c r="Q369" s="7"/>
      <c r="R369" s="7"/>
      <c r="S369" s="7"/>
      <c r="T369" s="8"/>
      <c r="U369" s="9"/>
      <c r="V369" s="8"/>
      <c r="W369" s="10"/>
      <c r="X369" s="10"/>
      <c r="Y369" s="8"/>
      <c r="Z369" s="8"/>
      <c r="AA369" s="9"/>
      <c r="AB369" s="9"/>
      <c r="AC369" s="7"/>
      <c r="AD369" s="7"/>
      <c r="AE369" s="7"/>
      <c r="AF369" s="7"/>
      <c r="AG369" s="7"/>
      <c r="AH369" s="11"/>
      <c r="AI369" s="7"/>
      <c r="AJ369" s="7"/>
    </row>
    <row r="370" spans="1:36" ht="24.75" customHeight="1">
      <c r="A370" s="45"/>
      <c r="B370" s="7"/>
      <c r="C370" s="7"/>
      <c r="D370" s="7"/>
      <c r="E370" s="7"/>
      <c r="F370" s="7"/>
      <c r="G370" s="7"/>
      <c r="H370" s="7"/>
      <c r="I370" s="7"/>
      <c r="J370" s="7"/>
      <c r="K370" s="7"/>
      <c r="L370" s="7"/>
      <c r="M370" s="7"/>
      <c r="N370" s="7"/>
      <c r="O370" s="7"/>
      <c r="P370" s="7"/>
      <c r="Q370" s="7"/>
      <c r="R370" s="7"/>
      <c r="S370" s="7"/>
      <c r="T370" s="8"/>
      <c r="U370" s="9"/>
      <c r="V370" s="8"/>
      <c r="W370" s="10"/>
      <c r="X370" s="10"/>
      <c r="Y370" s="8"/>
      <c r="Z370" s="8"/>
      <c r="AA370" s="9"/>
      <c r="AB370" s="9"/>
      <c r="AC370" s="7"/>
      <c r="AD370" s="7"/>
      <c r="AE370" s="7"/>
      <c r="AF370" s="7"/>
      <c r="AG370" s="7"/>
      <c r="AH370" s="11"/>
      <c r="AI370" s="7"/>
      <c r="AJ370" s="7"/>
    </row>
    <row r="371" spans="1:36" ht="24.75" customHeight="1">
      <c r="A371" s="45"/>
      <c r="B371" s="7"/>
      <c r="C371" s="7"/>
      <c r="D371" s="7"/>
      <c r="E371" s="7"/>
      <c r="F371" s="7"/>
      <c r="G371" s="7"/>
      <c r="H371" s="7"/>
      <c r="I371" s="7"/>
      <c r="J371" s="7"/>
      <c r="K371" s="7"/>
      <c r="L371" s="7"/>
      <c r="M371" s="7"/>
      <c r="N371" s="7"/>
      <c r="O371" s="7"/>
      <c r="P371" s="7"/>
      <c r="Q371" s="7"/>
      <c r="R371" s="7"/>
      <c r="S371" s="7"/>
      <c r="T371" s="8"/>
      <c r="U371" s="9"/>
      <c r="V371" s="8"/>
      <c r="W371" s="10"/>
      <c r="X371" s="10"/>
      <c r="Y371" s="8"/>
      <c r="Z371" s="8"/>
      <c r="AA371" s="9"/>
      <c r="AB371" s="9"/>
      <c r="AC371" s="7"/>
      <c r="AD371" s="7"/>
      <c r="AE371" s="7"/>
      <c r="AF371" s="7"/>
      <c r="AG371" s="7"/>
      <c r="AH371" s="11"/>
      <c r="AI371" s="7"/>
      <c r="AJ371" s="7"/>
    </row>
    <row r="372" spans="1:36" ht="24.75" customHeight="1">
      <c r="A372" s="45"/>
      <c r="B372" s="7"/>
      <c r="C372" s="7"/>
      <c r="D372" s="7"/>
      <c r="E372" s="7"/>
      <c r="F372" s="7"/>
      <c r="G372" s="7"/>
      <c r="H372" s="7"/>
      <c r="I372" s="7"/>
      <c r="J372" s="7"/>
      <c r="K372" s="7"/>
      <c r="L372" s="7"/>
      <c r="M372" s="7"/>
      <c r="N372" s="7"/>
      <c r="O372" s="7"/>
      <c r="P372" s="7"/>
      <c r="Q372" s="7"/>
      <c r="R372" s="7"/>
      <c r="S372" s="7"/>
      <c r="T372" s="8"/>
      <c r="U372" s="9"/>
      <c r="V372" s="8"/>
      <c r="W372" s="10"/>
      <c r="X372" s="10"/>
      <c r="Y372" s="8"/>
      <c r="Z372" s="8"/>
      <c r="AA372" s="9"/>
      <c r="AB372" s="9"/>
      <c r="AC372" s="7"/>
      <c r="AD372" s="7"/>
      <c r="AE372" s="7"/>
      <c r="AF372" s="7"/>
      <c r="AG372" s="7"/>
      <c r="AH372" s="11"/>
      <c r="AI372" s="7"/>
      <c r="AJ372" s="7"/>
    </row>
    <row r="373" spans="1:36" ht="24.75" customHeight="1">
      <c r="A373" s="45"/>
      <c r="B373" s="7"/>
      <c r="C373" s="7"/>
      <c r="D373" s="7"/>
      <c r="E373" s="7"/>
      <c r="F373" s="7"/>
      <c r="G373" s="7"/>
      <c r="H373" s="7"/>
      <c r="I373" s="7"/>
      <c r="J373" s="7"/>
      <c r="K373" s="7"/>
      <c r="L373" s="7"/>
      <c r="M373" s="7"/>
      <c r="N373" s="7"/>
      <c r="O373" s="7"/>
      <c r="P373" s="7"/>
      <c r="Q373" s="7"/>
      <c r="R373" s="7"/>
      <c r="S373" s="7"/>
      <c r="T373" s="8"/>
      <c r="U373" s="9"/>
      <c r="V373" s="8"/>
      <c r="W373" s="10"/>
      <c r="X373" s="10"/>
      <c r="Y373" s="8"/>
      <c r="Z373" s="8"/>
      <c r="AA373" s="9"/>
      <c r="AB373" s="9"/>
      <c r="AC373" s="7"/>
      <c r="AD373" s="7"/>
      <c r="AE373" s="7"/>
      <c r="AF373" s="7"/>
      <c r="AG373" s="7"/>
      <c r="AH373" s="11"/>
      <c r="AI373" s="7"/>
      <c r="AJ373" s="7"/>
    </row>
    <row r="374" spans="1:36" ht="24.75" customHeight="1">
      <c r="A374" s="45"/>
      <c r="B374" s="7"/>
      <c r="C374" s="7"/>
      <c r="D374" s="7"/>
      <c r="E374" s="7"/>
      <c r="F374" s="7"/>
      <c r="G374" s="7"/>
      <c r="H374" s="7"/>
      <c r="I374" s="7"/>
      <c r="J374" s="7"/>
      <c r="K374" s="7"/>
      <c r="L374" s="7"/>
      <c r="M374" s="7"/>
      <c r="N374" s="7"/>
      <c r="O374" s="7"/>
      <c r="P374" s="7"/>
      <c r="Q374" s="7"/>
      <c r="R374" s="7"/>
      <c r="S374" s="7"/>
      <c r="T374" s="8"/>
      <c r="U374" s="9"/>
      <c r="V374" s="8"/>
      <c r="W374" s="10"/>
      <c r="X374" s="10"/>
      <c r="Y374" s="8"/>
      <c r="Z374" s="8"/>
      <c r="AA374" s="9"/>
      <c r="AB374" s="9"/>
      <c r="AC374" s="7"/>
      <c r="AD374" s="7"/>
      <c r="AE374" s="7"/>
      <c r="AF374" s="7"/>
      <c r="AG374" s="7"/>
      <c r="AH374" s="11"/>
      <c r="AI374" s="7"/>
      <c r="AJ374" s="7"/>
    </row>
    <row r="375" spans="1:36" ht="24.75" customHeight="1">
      <c r="A375" s="45"/>
      <c r="B375" s="7"/>
      <c r="C375" s="7"/>
      <c r="D375" s="7"/>
      <c r="E375" s="7"/>
      <c r="F375" s="7"/>
      <c r="G375" s="7"/>
      <c r="H375" s="7"/>
      <c r="I375" s="7"/>
      <c r="J375" s="7"/>
      <c r="K375" s="7"/>
      <c r="L375" s="7"/>
      <c r="M375" s="7"/>
      <c r="N375" s="7"/>
      <c r="O375" s="7"/>
      <c r="P375" s="7"/>
      <c r="Q375" s="7"/>
      <c r="R375" s="7"/>
      <c r="S375" s="7"/>
      <c r="T375" s="8"/>
      <c r="U375" s="9"/>
      <c r="V375" s="8"/>
      <c r="W375" s="10"/>
      <c r="X375" s="10"/>
      <c r="Y375" s="8"/>
      <c r="Z375" s="8"/>
      <c r="AA375" s="9"/>
      <c r="AB375" s="9"/>
      <c r="AC375" s="7"/>
      <c r="AD375" s="7"/>
      <c r="AE375" s="7"/>
      <c r="AF375" s="7"/>
      <c r="AG375" s="7"/>
      <c r="AH375" s="11"/>
      <c r="AI375" s="7"/>
      <c r="AJ375" s="7"/>
    </row>
    <row r="376" spans="1:36" ht="24.75" customHeight="1">
      <c r="A376" s="45"/>
      <c r="B376" s="7"/>
      <c r="C376" s="7"/>
      <c r="D376" s="7"/>
      <c r="E376" s="7"/>
      <c r="F376" s="7"/>
      <c r="G376" s="7"/>
      <c r="H376" s="7"/>
      <c r="I376" s="7"/>
      <c r="J376" s="7"/>
      <c r="K376" s="7"/>
      <c r="L376" s="7"/>
      <c r="M376" s="7"/>
      <c r="N376" s="7"/>
      <c r="O376" s="7"/>
      <c r="P376" s="7"/>
      <c r="Q376" s="7"/>
      <c r="R376" s="7"/>
      <c r="S376" s="7"/>
      <c r="T376" s="8"/>
      <c r="U376" s="9"/>
      <c r="V376" s="8"/>
      <c r="W376" s="10"/>
      <c r="X376" s="10"/>
      <c r="Y376" s="8"/>
      <c r="Z376" s="8"/>
      <c r="AA376" s="9"/>
      <c r="AB376" s="9"/>
      <c r="AC376" s="7"/>
      <c r="AD376" s="7"/>
      <c r="AE376" s="7"/>
      <c r="AF376" s="7"/>
      <c r="AG376" s="7"/>
      <c r="AH376" s="11"/>
      <c r="AI376" s="7"/>
      <c r="AJ376" s="7"/>
    </row>
    <row r="377" spans="1:36" ht="24.75" customHeight="1">
      <c r="A377" s="45"/>
      <c r="B377" s="7"/>
      <c r="C377" s="7"/>
      <c r="D377" s="7"/>
      <c r="E377" s="7"/>
      <c r="F377" s="7"/>
      <c r="G377" s="7"/>
      <c r="H377" s="7"/>
      <c r="I377" s="7"/>
      <c r="J377" s="7"/>
      <c r="K377" s="7"/>
      <c r="L377" s="7"/>
      <c r="M377" s="7"/>
      <c r="N377" s="7"/>
      <c r="O377" s="7"/>
      <c r="P377" s="7"/>
      <c r="Q377" s="7"/>
      <c r="R377" s="7"/>
      <c r="S377" s="7"/>
      <c r="T377" s="8"/>
      <c r="U377" s="9"/>
      <c r="V377" s="8"/>
      <c r="W377" s="10"/>
      <c r="X377" s="10"/>
      <c r="Y377" s="8"/>
      <c r="Z377" s="8"/>
      <c r="AA377" s="9"/>
      <c r="AB377" s="9"/>
      <c r="AC377" s="7"/>
      <c r="AD377" s="7"/>
      <c r="AE377" s="7"/>
      <c r="AF377" s="7"/>
      <c r="AG377" s="7"/>
      <c r="AH377" s="11"/>
      <c r="AI377" s="7"/>
      <c r="AJ377" s="7"/>
    </row>
    <row r="378" spans="1:36" ht="24.75" customHeight="1">
      <c r="A378" s="45"/>
      <c r="B378" s="7"/>
      <c r="C378" s="7"/>
      <c r="D378" s="7"/>
      <c r="E378" s="7"/>
      <c r="F378" s="7"/>
      <c r="G378" s="7"/>
      <c r="H378" s="7"/>
      <c r="I378" s="7"/>
      <c r="J378" s="7"/>
      <c r="K378" s="7"/>
      <c r="L378" s="7"/>
      <c r="M378" s="7"/>
      <c r="N378" s="7"/>
      <c r="O378" s="7"/>
      <c r="P378" s="7"/>
      <c r="Q378" s="7"/>
      <c r="R378" s="7"/>
      <c r="S378" s="7"/>
      <c r="T378" s="8"/>
      <c r="U378" s="9"/>
      <c r="V378" s="8"/>
      <c r="W378" s="10"/>
      <c r="X378" s="10"/>
      <c r="Y378" s="8"/>
      <c r="Z378" s="8"/>
      <c r="AA378" s="9"/>
      <c r="AB378" s="9"/>
      <c r="AC378" s="7"/>
      <c r="AD378" s="7"/>
      <c r="AE378" s="7"/>
      <c r="AF378" s="7"/>
      <c r="AG378" s="7"/>
      <c r="AH378" s="11"/>
      <c r="AI378" s="7"/>
      <c r="AJ378" s="7"/>
    </row>
    <row r="379" spans="1:36" ht="24.75" customHeight="1">
      <c r="A379" s="45"/>
      <c r="B379" s="7"/>
      <c r="C379" s="7"/>
      <c r="D379" s="7"/>
      <c r="E379" s="7"/>
      <c r="F379" s="7"/>
      <c r="G379" s="7"/>
      <c r="H379" s="7"/>
      <c r="I379" s="7"/>
      <c r="J379" s="7"/>
      <c r="K379" s="7"/>
      <c r="L379" s="7"/>
      <c r="M379" s="7"/>
      <c r="N379" s="7"/>
      <c r="O379" s="7"/>
      <c r="P379" s="7"/>
      <c r="Q379" s="7"/>
      <c r="R379" s="7"/>
      <c r="S379" s="7"/>
      <c r="T379" s="8"/>
      <c r="U379" s="9"/>
      <c r="V379" s="8"/>
      <c r="W379" s="10"/>
      <c r="X379" s="10"/>
      <c r="Y379" s="8"/>
      <c r="Z379" s="8"/>
      <c r="AA379" s="9"/>
      <c r="AB379" s="9"/>
      <c r="AC379" s="7"/>
      <c r="AD379" s="7"/>
      <c r="AE379" s="7"/>
      <c r="AF379" s="7"/>
      <c r="AG379" s="7"/>
      <c r="AH379" s="11"/>
      <c r="AI379" s="7"/>
      <c r="AJ379" s="7"/>
    </row>
    <row r="380" spans="1:36" ht="24.75" customHeight="1">
      <c r="A380" s="45"/>
      <c r="B380" s="7"/>
      <c r="C380" s="7"/>
      <c r="D380" s="7"/>
      <c r="E380" s="7"/>
      <c r="F380" s="7"/>
      <c r="G380" s="7"/>
      <c r="H380" s="7"/>
      <c r="I380" s="7"/>
      <c r="J380" s="7"/>
      <c r="K380" s="7"/>
      <c r="L380" s="7"/>
      <c r="M380" s="7"/>
      <c r="N380" s="7"/>
      <c r="O380" s="7"/>
      <c r="P380" s="7"/>
      <c r="Q380" s="7"/>
      <c r="R380" s="7"/>
      <c r="S380" s="7"/>
      <c r="T380" s="8"/>
      <c r="U380" s="9"/>
      <c r="V380" s="8"/>
      <c r="W380" s="10"/>
      <c r="X380" s="10"/>
      <c r="Y380" s="8"/>
      <c r="Z380" s="8"/>
      <c r="AA380" s="9"/>
      <c r="AB380" s="9"/>
      <c r="AC380" s="7"/>
      <c r="AD380" s="7"/>
      <c r="AE380" s="7"/>
      <c r="AF380" s="7"/>
      <c r="AG380" s="7"/>
      <c r="AH380" s="11"/>
      <c r="AI380" s="7"/>
      <c r="AJ380" s="7"/>
    </row>
    <row r="381" spans="1:36" ht="24.75" customHeight="1">
      <c r="A381" s="45"/>
      <c r="B381" s="7"/>
      <c r="C381" s="7"/>
      <c r="D381" s="7"/>
      <c r="E381" s="7"/>
      <c r="F381" s="7"/>
      <c r="G381" s="7"/>
      <c r="H381" s="7"/>
      <c r="I381" s="7"/>
      <c r="J381" s="7"/>
      <c r="K381" s="7"/>
      <c r="L381" s="7"/>
      <c r="M381" s="7"/>
      <c r="N381" s="7"/>
      <c r="O381" s="7"/>
      <c r="P381" s="7"/>
      <c r="Q381" s="7"/>
      <c r="R381" s="7"/>
      <c r="S381" s="7"/>
      <c r="T381" s="8"/>
      <c r="U381" s="9"/>
      <c r="V381" s="8"/>
      <c r="W381" s="10"/>
      <c r="X381" s="10"/>
      <c r="Y381" s="8"/>
      <c r="Z381" s="8"/>
      <c r="AA381" s="9"/>
      <c r="AB381" s="9"/>
      <c r="AC381" s="7"/>
      <c r="AD381" s="7"/>
      <c r="AE381" s="7"/>
      <c r="AF381" s="7"/>
      <c r="AG381" s="7"/>
      <c r="AH381" s="11"/>
      <c r="AI381" s="7"/>
      <c r="AJ381" s="7"/>
    </row>
    <row r="382" spans="1:36" ht="24.75" customHeight="1">
      <c r="A382" s="45"/>
      <c r="B382" s="7"/>
      <c r="C382" s="7"/>
      <c r="D382" s="7"/>
      <c r="E382" s="7"/>
      <c r="F382" s="7"/>
      <c r="G382" s="7"/>
      <c r="H382" s="7"/>
      <c r="I382" s="7"/>
      <c r="J382" s="7"/>
      <c r="K382" s="7"/>
      <c r="L382" s="7"/>
      <c r="M382" s="7"/>
      <c r="N382" s="7"/>
      <c r="O382" s="7"/>
      <c r="P382" s="7"/>
      <c r="Q382" s="7"/>
      <c r="R382" s="7"/>
      <c r="S382" s="7"/>
      <c r="T382" s="8"/>
      <c r="U382" s="9"/>
      <c r="V382" s="8"/>
      <c r="W382" s="10"/>
      <c r="X382" s="10"/>
      <c r="Y382" s="8"/>
      <c r="Z382" s="8"/>
      <c r="AA382" s="9"/>
      <c r="AB382" s="9"/>
      <c r="AC382" s="7"/>
      <c r="AD382" s="7"/>
      <c r="AE382" s="7"/>
      <c r="AF382" s="7"/>
      <c r="AG382" s="7"/>
      <c r="AH382" s="11"/>
      <c r="AI382" s="7"/>
      <c r="AJ382" s="7"/>
    </row>
    <row r="383" spans="1:36" ht="24.75" customHeight="1">
      <c r="A383" s="45"/>
      <c r="B383" s="7"/>
      <c r="C383" s="7"/>
      <c r="D383" s="7"/>
      <c r="E383" s="7"/>
      <c r="F383" s="7"/>
      <c r="G383" s="7"/>
      <c r="H383" s="7"/>
      <c r="I383" s="7"/>
      <c r="J383" s="7"/>
      <c r="K383" s="7"/>
      <c r="L383" s="7"/>
      <c r="M383" s="7"/>
      <c r="N383" s="7"/>
      <c r="O383" s="7"/>
      <c r="P383" s="7"/>
      <c r="Q383" s="7"/>
      <c r="R383" s="7"/>
      <c r="S383" s="7"/>
      <c r="T383" s="8"/>
      <c r="U383" s="9"/>
      <c r="V383" s="8"/>
      <c r="W383" s="10"/>
      <c r="X383" s="10"/>
      <c r="Y383" s="8"/>
      <c r="Z383" s="8"/>
      <c r="AA383" s="9"/>
      <c r="AB383" s="9"/>
      <c r="AC383" s="7"/>
      <c r="AD383" s="7"/>
      <c r="AE383" s="7"/>
      <c r="AF383" s="7"/>
      <c r="AG383" s="7"/>
      <c r="AH383" s="11"/>
      <c r="AI383" s="7"/>
      <c r="AJ383" s="7"/>
    </row>
    <row r="384" spans="1:36" ht="24.75" customHeight="1">
      <c r="A384" s="45"/>
      <c r="B384" s="7"/>
      <c r="C384" s="7"/>
      <c r="D384" s="7"/>
      <c r="E384" s="7"/>
      <c r="F384" s="7"/>
      <c r="G384" s="7"/>
      <c r="H384" s="7"/>
      <c r="I384" s="7"/>
      <c r="J384" s="7"/>
      <c r="K384" s="7"/>
      <c r="L384" s="7"/>
      <c r="M384" s="7"/>
      <c r="N384" s="7"/>
      <c r="O384" s="7"/>
      <c r="P384" s="7"/>
      <c r="Q384" s="7"/>
      <c r="R384" s="7"/>
      <c r="S384" s="7"/>
      <c r="T384" s="8"/>
      <c r="U384" s="9"/>
      <c r="V384" s="8"/>
      <c r="W384" s="10"/>
      <c r="X384" s="10"/>
      <c r="Y384" s="8"/>
      <c r="Z384" s="8"/>
      <c r="AA384" s="9"/>
      <c r="AB384" s="9"/>
      <c r="AC384" s="7"/>
      <c r="AD384" s="7"/>
      <c r="AE384" s="7"/>
      <c r="AF384" s="7"/>
      <c r="AG384" s="7"/>
      <c r="AH384" s="11"/>
      <c r="AI384" s="7"/>
      <c r="AJ384" s="7"/>
    </row>
    <row r="385" spans="1:36" ht="24.75" customHeight="1">
      <c r="A385" s="45"/>
      <c r="B385" s="7"/>
      <c r="C385" s="7"/>
      <c r="D385" s="7"/>
      <c r="E385" s="7"/>
      <c r="F385" s="7"/>
      <c r="G385" s="7"/>
      <c r="H385" s="7"/>
      <c r="I385" s="7"/>
      <c r="J385" s="7"/>
      <c r="K385" s="7"/>
      <c r="L385" s="7"/>
      <c r="M385" s="7"/>
      <c r="N385" s="7"/>
      <c r="O385" s="7"/>
      <c r="P385" s="7"/>
      <c r="Q385" s="7"/>
      <c r="R385" s="7"/>
      <c r="S385" s="7"/>
      <c r="T385" s="8"/>
      <c r="U385" s="9"/>
      <c r="V385" s="8"/>
      <c r="W385" s="10"/>
      <c r="X385" s="10"/>
      <c r="Y385" s="8"/>
      <c r="Z385" s="8"/>
      <c r="AA385" s="9"/>
      <c r="AB385" s="9"/>
      <c r="AC385" s="7"/>
      <c r="AD385" s="7"/>
      <c r="AE385" s="7"/>
      <c r="AF385" s="7"/>
      <c r="AG385" s="7"/>
      <c r="AH385" s="11"/>
      <c r="AI385" s="7"/>
      <c r="AJ385" s="7"/>
    </row>
    <row r="386" spans="1:36" ht="24.75" customHeight="1">
      <c r="A386" s="45"/>
      <c r="B386" s="7"/>
      <c r="C386" s="7"/>
      <c r="D386" s="7"/>
      <c r="E386" s="7"/>
      <c r="F386" s="7"/>
      <c r="G386" s="7"/>
      <c r="H386" s="7"/>
      <c r="I386" s="7"/>
      <c r="J386" s="7"/>
      <c r="K386" s="7"/>
      <c r="L386" s="7"/>
      <c r="M386" s="7"/>
      <c r="N386" s="7"/>
      <c r="O386" s="7"/>
      <c r="P386" s="7"/>
      <c r="Q386" s="7"/>
      <c r="R386" s="7"/>
      <c r="S386" s="7"/>
      <c r="T386" s="8"/>
      <c r="U386" s="9"/>
      <c r="V386" s="8"/>
      <c r="W386" s="10"/>
      <c r="X386" s="10"/>
      <c r="Y386" s="8"/>
      <c r="Z386" s="8"/>
      <c r="AA386" s="9"/>
      <c r="AB386" s="9"/>
      <c r="AC386" s="7"/>
      <c r="AD386" s="7"/>
      <c r="AE386" s="7"/>
      <c r="AF386" s="7"/>
      <c r="AG386" s="7"/>
      <c r="AH386" s="11"/>
      <c r="AI386" s="7"/>
      <c r="AJ386" s="7"/>
    </row>
    <row r="387" spans="1:36" ht="24.75" customHeight="1">
      <c r="A387" s="45"/>
      <c r="B387" s="7"/>
      <c r="C387" s="7"/>
      <c r="D387" s="7"/>
      <c r="E387" s="7"/>
      <c r="F387" s="7"/>
      <c r="G387" s="7"/>
      <c r="H387" s="7"/>
      <c r="I387" s="7"/>
      <c r="J387" s="7"/>
      <c r="K387" s="7"/>
      <c r="L387" s="7"/>
      <c r="M387" s="7"/>
      <c r="N387" s="7"/>
      <c r="O387" s="7"/>
      <c r="P387" s="7"/>
      <c r="Q387" s="7"/>
      <c r="R387" s="7"/>
      <c r="S387" s="7"/>
      <c r="T387" s="8"/>
      <c r="U387" s="9"/>
      <c r="V387" s="8"/>
      <c r="W387" s="10"/>
      <c r="X387" s="10"/>
      <c r="Y387" s="8"/>
      <c r="Z387" s="8"/>
      <c r="AA387" s="9"/>
      <c r="AB387" s="9"/>
      <c r="AC387" s="7"/>
      <c r="AD387" s="7"/>
      <c r="AE387" s="7"/>
      <c r="AF387" s="7"/>
      <c r="AG387" s="7"/>
      <c r="AH387" s="11"/>
      <c r="AI387" s="7"/>
      <c r="AJ387" s="7"/>
    </row>
    <row r="388" spans="1:36" ht="24.75" customHeight="1">
      <c r="A388" s="45"/>
      <c r="B388" s="7"/>
      <c r="C388" s="7"/>
      <c r="D388" s="7"/>
      <c r="E388" s="7"/>
      <c r="F388" s="7"/>
      <c r="G388" s="7"/>
      <c r="H388" s="7"/>
      <c r="I388" s="7"/>
      <c r="J388" s="7"/>
      <c r="K388" s="7"/>
      <c r="L388" s="7"/>
      <c r="M388" s="7"/>
      <c r="N388" s="7"/>
      <c r="O388" s="7"/>
      <c r="P388" s="7"/>
      <c r="Q388" s="7"/>
      <c r="R388" s="7"/>
      <c r="S388" s="7"/>
      <c r="T388" s="8"/>
      <c r="U388" s="9"/>
      <c r="V388" s="8"/>
      <c r="W388" s="10"/>
      <c r="X388" s="10"/>
      <c r="Y388" s="8"/>
      <c r="Z388" s="8"/>
      <c r="AA388" s="9"/>
      <c r="AB388" s="9"/>
      <c r="AC388" s="7"/>
      <c r="AD388" s="7"/>
      <c r="AE388" s="7"/>
      <c r="AF388" s="7"/>
      <c r="AG388" s="7"/>
      <c r="AH388" s="11"/>
      <c r="AI388" s="7"/>
      <c r="AJ388" s="7"/>
    </row>
    <row r="389" spans="1:36" ht="24.75" customHeight="1">
      <c r="A389" s="45"/>
      <c r="B389" s="7"/>
      <c r="C389" s="7"/>
      <c r="D389" s="7"/>
      <c r="E389" s="7"/>
      <c r="F389" s="7"/>
      <c r="G389" s="7"/>
      <c r="H389" s="7"/>
      <c r="I389" s="7"/>
      <c r="J389" s="7"/>
      <c r="K389" s="7"/>
      <c r="L389" s="7"/>
      <c r="M389" s="7"/>
      <c r="N389" s="7"/>
      <c r="O389" s="7"/>
      <c r="P389" s="7"/>
      <c r="Q389" s="7"/>
      <c r="R389" s="7"/>
      <c r="S389" s="7"/>
      <c r="T389" s="8"/>
      <c r="U389" s="9"/>
      <c r="V389" s="8"/>
      <c r="W389" s="10"/>
      <c r="X389" s="10"/>
      <c r="Y389" s="8"/>
      <c r="Z389" s="8"/>
      <c r="AA389" s="9"/>
      <c r="AB389" s="9"/>
      <c r="AC389" s="7"/>
      <c r="AD389" s="7"/>
      <c r="AE389" s="7"/>
      <c r="AF389" s="7"/>
      <c r="AG389" s="7"/>
      <c r="AH389" s="11"/>
      <c r="AI389" s="7"/>
      <c r="AJ389" s="7"/>
    </row>
    <row r="390" spans="1:36" ht="24.75" customHeight="1">
      <c r="A390" s="45"/>
      <c r="B390" s="7"/>
      <c r="C390" s="7"/>
      <c r="D390" s="7"/>
      <c r="E390" s="7"/>
      <c r="F390" s="7"/>
      <c r="G390" s="7"/>
      <c r="H390" s="7"/>
      <c r="I390" s="7"/>
      <c r="J390" s="7"/>
      <c r="K390" s="7"/>
      <c r="L390" s="7"/>
      <c r="M390" s="7"/>
      <c r="N390" s="7"/>
      <c r="O390" s="7"/>
      <c r="P390" s="7"/>
      <c r="Q390" s="7"/>
      <c r="R390" s="7"/>
      <c r="S390" s="7"/>
      <c r="T390" s="8"/>
      <c r="U390" s="9"/>
      <c r="V390" s="8"/>
      <c r="W390" s="10"/>
      <c r="X390" s="10"/>
      <c r="Y390" s="8"/>
      <c r="Z390" s="8"/>
      <c r="AA390" s="9"/>
      <c r="AB390" s="9"/>
      <c r="AC390" s="7"/>
      <c r="AD390" s="7"/>
      <c r="AE390" s="7"/>
      <c r="AF390" s="7"/>
      <c r="AG390" s="7"/>
      <c r="AH390" s="11"/>
      <c r="AI390" s="7"/>
      <c r="AJ390" s="7"/>
    </row>
    <row r="391" spans="1:36" ht="24.75" customHeight="1">
      <c r="A391" s="45"/>
      <c r="B391" s="7"/>
      <c r="C391" s="7"/>
      <c r="D391" s="7"/>
      <c r="E391" s="7"/>
      <c r="F391" s="7"/>
      <c r="G391" s="7"/>
      <c r="H391" s="7"/>
      <c r="I391" s="7"/>
      <c r="J391" s="7"/>
      <c r="K391" s="7"/>
      <c r="L391" s="7"/>
      <c r="M391" s="7"/>
      <c r="N391" s="7"/>
      <c r="O391" s="7"/>
      <c r="P391" s="7"/>
      <c r="Q391" s="7"/>
      <c r="R391" s="7"/>
      <c r="S391" s="7"/>
      <c r="T391" s="8"/>
      <c r="U391" s="9"/>
      <c r="V391" s="8"/>
      <c r="W391" s="10"/>
      <c r="X391" s="10"/>
      <c r="Y391" s="8"/>
      <c r="Z391" s="8"/>
      <c r="AA391" s="9"/>
      <c r="AB391" s="9"/>
      <c r="AC391" s="7"/>
      <c r="AD391" s="7"/>
      <c r="AE391" s="7"/>
      <c r="AF391" s="7"/>
      <c r="AG391" s="7"/>
      <c r="AH391" s="11"/>
      <c r="AI391" s="7"/>
      <c r="AJ391" s="7"/>
    </row>
    <row r="392" spans="1:36" ht="24.75" customHeight="1">
      <c r="A392" s="45"/>
      <c r="B392" s="7"/>
      <c r="C392" s="7"/>
      <c r="D392" s="7"/>
      <c r="E392" s="7"/>
      <c r="F392" s="7"/>
      <c r="G392" s="7"/>
      <c r="H392" s="7"/>
      <c r="I392" s="7"/>
      <c r="J392" s="7"/>
      <c r="K392" s="7"/>
      <c r="L392" s="7"/>
      <c r="M392" s="7"/>
      <c r="N392" s="7"/>
      <c r="O392" s="7"/>
      <c r="P392" s="7"/>
      <c r="Q392" s="7"/>
      <c r="R392" s="7"/>
      <c r="S392" s="7"/>
      <c r="T392" s="8"/>
      <c r="U392" s="9"/>
      <c r="V392" s="8"/>
      <c r="W392" s="10"/>
      <c r="X392" s="10"/>
      <c r="Y392" s="8"/>
      <c r="Z392" s="8"/>
      <c r="AA392" s="9"/>
      <c r="AB392" s="9"/>
      <c r="AC392" s="7"/>
      <c r="AD392" s="7"/>
      <c r="AE392" s="7"/>
      <c r="AF392" s="7"/>
      <c r="AG392" s="7"/>
      <c r="AH392" s="11"/>
      <c r="AI392" s="7"/>
      <c r="AJ392" s="7"/>
    </row>
    <row r="393" spans="1:36" ht="24.75" customHeight="1">
      <c r="A393" s="45"/>
      <c r="B393" s="7"/>
      <c r="C393" s="7"/>
      <c r="D393" s="7"/>
      <c r="E393" s="7"/>
      <c r="F393" s="7"/>
      <c r="G393" s="7"/>
      <c r="H393" s="7"/>
      <c r="I393" s="7"/>
      <c r="J393" s="7"/>
      <c r="K393" s="7"/>
      <c r="L393" s="7"/>
      <c r="M393" s="7"/>
      <c r="N393" s="7"/>
      <c r="O393" s="7"/>
      <c r="P393" s="7"/>
      <c r="Q393" s="7"/>
      <c r="R393" s="7"/>
      <c r="S393" s="7"/>
      <c r="T393" s="8"/>
      <c r="U393" s="9"/>
      <c r="V393" s="8"/>
      <c r="W393" s="10"/>
      <c r="X393" s="10"/>
      <c r="Y393" s="8"/>
      <c r="Z393" s="8"/>
      <c r="AA393" s="9"/>
      <c r="AB393" s="9"/>
      <c r="AC393" s="7"/>
      <c r="AD393" s="7"/>
      <c r="AE393" s="7"/>
      <c r="AF393" s="7"/>
      <c r="AG393" s="7"/>
      <c r="AH393" s="11"/>
      <c r="AI393" s="7"/>
      <c r="AJ393" s="7"/>
    </row>
    <row r="394" spans="1:36" ht="24.75" customHeight="1">
      <c r="A394" s="45"/>
      <c r="B394" s="7"/>
      <c r="C394" s="7"/>
      <c r="D394" s="7"/>
      <c r="E394" s="7"/>
      <c r="F394" s="7"/>
      <c r="G394" s="7"/>
      <c r="H394" s="7"/>
      <c r="I394" s="7"/>
      <c r="J394" s="7"/>
      <c r="K394" s="7"/>
      <c r="L394" s="7"/>
      <c r="M394" s="7"/>
      <c r="N394" s="7"/>
      <c r="O394" s="7"/>
      <c r="P394" s="7"/>
      <c r="Q394" s="7"/>
      <c r="R394" s="7"/>
      <c r="S394" s="7"/>
      <c r="T394" s="8"/>
      <c r="U394" s="9"/>
      <c r="V394" s="8"/>
      <c r="W394" s="10"/>
      <c r="X394" s="10"/>
      <c r="Y394" s="8"/>
      <c r="Z394" s="8"/>
      <c r="AA394" s="9"/>
      <c r="AB394" s="9"/>
      <c r="AC394" s="7"/>
      <c r="AD394" s="7"/>
      <c r="AE394" s="7"/>
      <c r="AF394" s="7"/>
      <c r="AG394" s="7"/>
      <c r="AH394" s="11"/>
      <c r="AI394" s="7"/>
      <c r="AJ394" s="7"/>
    </row>
    <row r="395" spans="1:36" ht="24.75" customHeight="1">
      <c r="A395" s="45"/>
      <c r="B395" s="7"/>
      <c r="C395" s="7"/>
      <c r="D395" s="7"/>
      <c r="E395" s="7"/>
      <c r="F395" s="7"/>
      <c r="G395" s="7"/>
      <c r="H395" s="7"/>
      <c r="I395" s="7"/>
      <c r="J395" s="7"/>
      <c r="K395" s="7"/>
      <c r="L395" s="7"/>
      <c r="M395" s="7"/>
      <c r="N395" s="7"/>
      <c r="O395" s="7"/>
      <c r="P395" s="7"/>
      <c r="Q395" s="7"/>
      <c r="R395" s="7"/>
      <c r="S395" s="7"/>
      <c r="T395" s="8"/>
      <c r="U395" s="9"/>
      <c r="V395" s="8"/>
      <c r="W395" s="10"/>
      <c r="X395" s="10"/>
      <c r="Y395" s="8"/>
      <c r="Z395" s="8"/>
      <c r="AA395" s="9"/>
      <c r="AB395" s="9"/>
      <c r="AC395" s="7"/>
      <c r="AD395" s="7"/>
      <c r="AE395" s="7"/>
      <c r="AF395" s="7"/>
      <c r="AG395" s="7"/>
      <c r="AH395" s="11"/>
      <c r="AI395" s="7"/>
      <c r="AJ395" s="7"/>
    </row>
    <row r="396" spans="1:36" ht="24.75" customHeight="1">
      <c r="A396" s="45"/>
      <c r="B396" s="7"/>
      <c r="C396" s="7"/>
      <c r="D396" s="7"/>
      <c r="E396" s="7"/>
      <c r="F396" s="7"/>
      <c r="G396" s="7"/>
      <c r="H396" s="7"/>
      <c r="I396" s="7"/>
      <c r="J396" s="7"/>
      <c r="K396" s="7"/>
      <c r="L396" s="7"/>
      <c r="M396" s="7"/>
      <c r="N396" s="7"/>
      <c r="O396" s="7"/>
      <c r="P396" s="7"/>
      <c r="Q396" s="7"/>
      <c r="R396" s="7"/>
      <c r="S396" s="7"/>
      <c r="T396" s="8"/>
      <c r="U396" s="9"/>
      <c r="V396" s="8"/>
      <c r="W396" s="10"/>
      <c r="X396" s="10"/>
      <c r="Y396" s="8"/>
      <c r="Z396" s="8"/>
      <c r="AA396" s="9"/>
      <c r="AB396" s="9"/>
      <c r="AC396" s="7"/>
      <c r="AD396" s="7"/>
      <c r="AE396" s="7"/>
      <c r="AF396" s="7"/>
      <c r="AG396" s="7"/>
      <c r="AH396" s="11"/>
      <c r="AI396" s="7"/>
      <c r="AJ396" s="7"/>
    </row>
    <row r="397" spans="1:36" ht="24.75" customHeight="1">
      <c r="A397" s="45"/>
      <c r="B397" s="7"/>
      <c r="C397" s="7"/>
      <c r="D397" s="7"/>
      <c r="E397" s="7"/>
      <c r="F397" s="7"/>
      <c r="G397" s="7"/>
      <c r="H397" s="7"/>
      <c r="I397" s="7"/>
      <c r="J397" s="7"/>
      <c r="K397" s="7"/>
      <c r="L397" s="7"/>
      <c r="M397" s="7"/>
      <c r="N397" s="7"/>
      <c r="O397" s="7"/>
      <c r="P397" s="7"/>
      <c r="Q397" s="7"/>
      <c r="R397" s="7"/>
      <c r="S397" s="7"/>
      <c r="T397" s="8"/>
      <c r="U397" s="9"/>
      <c r="V397" s="8"/>
      <c r="W397" s="10"/>
      <c r="X397" s="10"/>
      <c r="Y397" s="8"/>
      <c r="Z397" s="8"/>
      <c r="AA397" s="9"/>
      <c r="AB397" s="9"/>
      <c r="AC397" s="7"/>
      <c r="AD397" s="7"/>
      <c r="AE397" s="7"/>
      <c r="AF397" s="7"/>
      <c r="AG397" s="7"/>
      <c r="AH397" s="11"/>
      <c r="AI397" s="7"/>
      <c r="AJ397" s="7"/>
    </row>
    <row r="398" spans="1:36" ht="24.75" customHeight="1">
      <c r="A398" s="45"/>
      <c r="B398" s="7"/>
      <c r="C398" s="7"/>
      <c r="D398" s="7"/>
      <c r="E398" s="7"/>
      <c r="F398" s="7"/>
      <c r="G398" s="7"/>
      <c r="H398" s="7"/>
      <c r="I398" s="7"/>
      <c r="J398" s="7"/>
      <c r="K398" s="7"/>
      <c r="L398" s="7"/>
      <c r="M398" s="7"/>
      <c r="N398" s="7"/>
      <c r="O398" s="7"/>
      <c r="P398" s="7"/>
      <c r="Q398" s="7"/>
      <c r="R398" s="7"/>
      <c r="S398" s="7"/>
      <c r="T398" s="8"/>
      <c r="U398" s="9"/>
      <c r="V398" s="8"/>
      <c r="W398" s="10"/>
      <c r="X398" s="10"/>
      <c r="Y398" s="8"/>
      <c r="Z398" s="8"/>
      <c r="AA398" s="9"/>
      <c r="AB398" s="9"/>
      <c r="AC398" s="7"/>
      <c r="AD398" s="7"/>
      <c r="AE398" s="7"/>
      <c r="AF398" s="7"/>
      <c r="AG398" s="7"/>
      <c r="AH398" s="11"/>
      <c r="AI398" s="7"/>
      <c r="AJ398" s="7"/>
    </row>
    <row r="399" spans="1:36" ht="24.75" customHeight="1">
      <c r="A399" s="45"/>
      <c r="B399" s="7"/>
      <c r="C399" s="7"/>
      <c r="D399" s="7"/>
      <c r="E399" s="7"/>
      <c r="F399" s="7"/>
      <c r="G399" s="7"/>
      <c r="H399" s="7"/>
      <c r="I399" s="7"/>
      <c r="J399" s="7"/>
      <c r="K399" s="7"/>
      <c r="L399" s="7"/>
      <c r="M399" s="7"/>
      <c r="N399" s="7"/>
      <c r="O399" s="7"/>
      <c r="P399" s="7"/>
      <c r="Q399" s="7"/>
      <c r="R399" s="7"/>
      <c r="S399" s="7"/>
      <c r="T399" s="8"/>
      <c r="U399" s="9"/>
      <c r="V399" s="8"/>
      <c r="W399" s="10"/>
      <c r="X399" s="10"/>
      <c r="Y399" s="8"/>
      <c r="Z399" s="8"/>
      <c r="AA399" s="9"/>
      <c r="AB399" s="9"/>
      <c r="AC399" s="7"/>
      <c r="AD399" s="7"/>
      <c r="AE399" s="7"/>
      <c r="AF399" s="7"/>
      <c r="AG399" s="7"/>
      <c r="AH399" s="11"/>
      <c r="AI399" s="7"/>
      <c r="AJ399" s="7"/>
    </row>
    <row r="400" spans="1:36" ht="24.75" customHeight="1">
      <c r="A400" s="45"/>
      <c r="B400" s="7"/>
      <c r="C400" s="7"/>
      <c r="D400" s="7"/>
      <c r="E400" s="7"/>
      <c r="F400" s="7"/>
      <c r="G400" s="7"/>
      <c r="H400" s="7"/>
      <c r="I400" s="7"/>
      <c r="J400" s="7"/>
      <c r="K400" s="7"/>
      <c r="L400" s="7"/>
      <c r="M400" s="7"/>
      <c r="N400" s="7"/>
      <c r="O400" s="7"/>
      <c r="P400" s="7"/>
      <c r="Q400" s="7"/>
      <c r="R400" s="7"/>
      <c r="S400" s="7"/>
      <c r="T400" s="8"/>
      <c r="U400" s="9"/>
      <c r="V400" s="8"/>
      <c r="W400" s="10"/>
      <c r="X400" s="10"/>
      <c r="Y400" s="8"/>
      <c r="Z400" s="8"/>
      <c r="AA400" s="9"/>
      <c r="AB400" s="9"/>
      <c r="AC400" s="7"/>
      <c r="AD400" s="7"/>
      <c r="AE400" s="7"/>
      <c r="AF400" s="7"/>
      <c r="AG400" s="7"/>
      <c r="AH400" s="11"/>
      <c r="AI400" s="7"/>
      <c r="AJ400" s="7"/>
    </row>
    <row r="401" spans="1:36" ht="24.75" customHeight="1">
      <c r="A401" s="45"/>
      <c r="B401" s="7"/>
      <c r="C401" s="7"/>
      <c r="D401" s="7"/>
      <c r="E401" s="7"/>
      <c r="F401" s="7"/>
      <c r="G401" s="7"/>
      <c r="H401" s="7"/>
      <c r="I401" s="7"/>
      <c r="J401" s="7"/>
      <c r="K401" s="7"/>
      <c r="L401" s="7"/>
      <c r="M401" s="7"/>
      <c r="N401" s="7"/>
      <c r="O401" s="7"/>
      <c r="P401" s="7"/>
      <c r="Q401" s="7"/>
      <c r="R401" s="7"/>
      <c r="S401" s="7"/>
      <c r="T401" s="8"/>
      <c r="U401" s="9"/>
      <c r="V401" s="8"/>
      <c r="W401" s="10"/>
      <c r="X401" s="10"/>
      <c r="Y401" s="8"/>
      <c r="Z401" s="8"/>
      <c r="AA401" s="9"/>
      <c r="AB401" s="9"/>
      <c r="AC401" s="7"/>
      <c r="AD401" s="7"/>
      <c r="AE401" s="7"/>
      <c r="AF401" s="7"/>
      <c r="AG401" s="7"/>
      <c r="AH401" s="11"/>
      <c r="AI401" s="7"/>
      <c r="AJ401" s="7"/>
    </row>
    <row r="402" spans="1:36" ht="24.75" customHeight="1">
      <c r="A402" s="45"/>
      <c r="B402" s="7"/>
      <c r="C402" s="7"/>
      <c r="D402" s="7"/>
      <c r="E402" s="7"/>
      <c r="F402" s="7"/>
      <c r="G402" s="7"/>
      <c r="H402" s="7"/>
      <c r="I402" s="7"/>
      <c r="J402" s="7"/>
      <c r="K402" s="7"/>
      <c r="L402" s="7"/>
      <c r="M402" s="7"/>
      <c r="N402" s="7"/>
      <c r="O402" s="7"/>
      <c r="P402" s="7"/>
      <c r="Q402" s="7"/>
      <c r="R402" s="7"/>
      <c r="S402" s="7"/>
      <c r="T402" s="8"/>
      <c r="U402" s="9"/>
      <c r="V402" s="8"/>
      <c r="W402" s="10"/>
      <c r="X402" s="10"/>
      <c r="Y402" s="8"/>
      <c r="Z402" s="8"/>
      <c r="AA402" s="9"/>
      <c r="AB402" s="9"/>
      <c r="AC402" s="7"/>
      <c r="AD402" s="7"/>
      <c r="AE402" s="7"/>
      <c r="AF402" s="7"/>
      <c r="AG402" s="7"/>
      <c r="AH402" s="11"/>
      <c r="AI402" s="7"/>
      <c r="AJ402" s="7"/>
    </row>
    <row r="403" spans="1:36" ht="24.75" customHeight="1">
      <c r="A403" s="45"/>
      <c r="B403" s="7"/>
      <c r="C403" s="7"/>
      <c r="D403" s="7"/>
      <c r="E403" s="7"/>
      <c r="F403" s="7"/>
      <c r="G403" s="7"/>
      <c r="H403" s="7"/>
      <c r="I403" s="7"/>
      <c r="J403" s="7"/>
      <c r="K403" s="7"/>
      <c r="L403" s="7"/>
      <c r="M403" s="7"/>
      <c r="N403" s="7"/>
      <c r="O403" s="7"/>
      <c r="P403" s="7"/>
      <c r="Q403" s="7"/>
      <c r="R403" s="7"/>
      <c r="S403" s="7"/>
      <c r="T403" s="8"/>
      <c r="U403" s="9"/>
      <c r="V403" s="8"/>
      <c r="W403" s="10"/>
      <c r="X403" s="10"/>
      <c r="Y403" s="8"/>
      <c r="Z403" s="8"/>
      <c r="AA403" s="9"/>
      <c r="AB403" s="9"/>
      <c r="AC403" s="7"/>
      <c r="AD403" s="7"/>
      <c r="AE403" s="7"/>
      <c r="AF403" s="7"/>
      <c r="AG403" s="7"/>
      <c r="AH403" s="11"/>
      <c r="AI403" s="7"/>
      <c r="AJ403" s="7"/>
    </row>
    <row r="404" spans="1:36" ht="24.75" customHeight="1">
      <c r="A404" s="45"/>
      <c r="B404" s="7"/>
      <c r="C404" s="7"/>
      <c r="D404" s="7"/>
      <c r="E404" s="7"/>
      <c r="F404" s="7"/>
      <c r="G404" s="7"/>
      <c r="H404" s="7"/>
      <c r="I404" s="7"/>
      <c r="J404" s="7"/>
      <c r="K404" s="7"/>
      <c r="L404" s="7"/>
      <c r="M404" s="7"/>
      <c r="N404" s="7"/>
      <c r="O404" s="7"/>
      <c r="P404" s="7"/>
      <c r="Q404" s="7"/>
      <c r="R404" s="7"/>
      <c r="S404" s="7"/>
      <c r="T404" s="8"/>
      <c r="U404" s="9"/>
      <c r="V404" s="8"/>
      <c r="W404" s="10"/>
      <c r="X404" s="10"/>
      <c r="Y404" s="8"/>
      <c r="Z404" s="8"/>
      <c r="AA404" s="9"/>
      <c r="AB404" s="9"/>
      <c r="AC404" s="7"/>
      <c r="AD404" s="7"/>
      <c r="AE404" s="7"/>
      <c r="AF404" s="7"/>
      <c r="AG404" s="7"/>
      <c r="AH404" s="11"/>
      <c r="AI404" s="7"/>
      <c r="AJ404" s="7"/>
    </row>
    <row r="405" spans="1:36" ht="24.75" customHeight="1">
      <c r="A405" s="45"/>
      <c r="B405" s="7"/>
      <c r="C405" s="7"/>
      <c r="D405" s="7"/>
      <c r="E405" s="7"/>
      <c r="F405" s="7"/>
      <c r="G405" s="7"/>
      <c r="H405" s="7"/>
      <c r="I405" s="7"/>
      <c r="J405" s="7"/>
      <c r="K405" s="7"/>
      <c r="L405" s="7"/>
      <c r="M405" s="7"/>
      <c r="N405" s="7"/>
      <c r="O405" s="7"/>
      <c r="P405" s="7"/>
      <c r="Q405" s="7"/>
      <c r="R405" s="7"/>
      <c r="S405" s="7"/>
      <c r="T405" s="8"/>
      <c r="U405" s="9"/>
      <c r="V405" s="8"/>
      <c r="W405" s="10"/>
      <c r="X405" s="10"/>
      <c r="Y405" s="8"/>
      <c r="Z405" s="8"/>
      <c r="AA405" s="9"/>
      <c r="AB405" s="9"/>
      <c r="AC405" s="7"/>
      <c r="AD405" s="7"/>
      <c r="AE405" s="7"/>
      <c r="AF405" s="7"/>
      <c r="AG405" s="7"/>
      <c r="AH405" s="11"/>
      <c r="AI405" s="7"/>
      <c r="AJ405" s="7"/>
    </row>
    <row r="406" spans="1:36" ht="24.75" customHeight="1">
      <c r="A406" s="45"/>
      <c r="B406" s="7"/>
      <c r="C406" s="7"/>
      <c r="D406" s="7"/>
      <c r="E406" s="7"/>
      <c r="F406" s="7"/>
      <c r="G406" s="7"/>
      <c r="H406" s="7"/>
      <c r="I406" s="7"/>
      <c r="J406" s="7"/>
      <c r="K406" s="7"/>
      <c r="L406" s="7"/>
      <c r="M406" s="7"/>
      <c r="N406" s="7"/>
      <c r="O406" s="7"/>
      <c r="P406" s="7"/>
      <c r="Q406" s="7"/>
      <c r="R406" s="7"/>
      <c r="S406" s="7"/>
      <c r="T406" s="8"/>
      <c r="U406" s="9"/>
      <c r="V406" s="8"/>
      <c r="W406" s="10"/>
      <c r="X406" s="10"/>
      <c r="Y406" s="8"/>
      <c r="Z406" s="8"/>
      <c r="AA406" s="9"/>
      <c r="AB406" s="9"/>
      <c r="AC406" s="7"/>
      <c r="AD406" s="7"/>
      <c r="AE406" s="7"/>
      <c r="AF406" s="7"/>
      <c r="AG406" s="7"/>
      <c r="AH406" s="11"/>
      <c r="AI406" s="7"/>
      <c r="AJ406" s="7"/>
    </row>
    <row r="407" spans="1:36" ht="24.75" customHeight="1">
      <c r="A407" s="45"/>
      <c r="B407" s="7"/>
      <c r="C407" s="7"/>
      <c r="D407" s="7"/>
      <c r="E407" s="7"/>
      <c r="F407" s="7"/>
      <c r="G407" s="7"/>
      <c r="H407" s="7"/>
      <c r="I407" s="7"/>
      <c r="J407" s="7"/>
      <c r="K407" s="7"/>
      <c r="L407" s="7"/>
      <c r="M407" s="7"/>
      <c r="N407" s="7"/>
      <c r="O407" s="7"/>
      <c r="P407" s="7"/>
      <c r="Q407" s="7"/>
      <c r="R407" s="7"/>
      <c r="S407" s="7"/>
      <c r="T407" s="8"/>
      <c r="U407" s="9"/>
      <c r="V407" s="8"/>
      <c r="W407" s="10"/>
      <c r="X407" s="10"/>
      <c r="Y407" s="8"/>
      <c r="Z407" s="8"/>
      <c r="AA407" s="9"/>
      <c r="AB407" s="9"/>
      <c r="AC407" s="7"/>
      <c r="AD407" s="7"/>
      <c r="AE407" s="7"/>
      <c r="AF407" s="7"/>
      <c r="AG407" s="7"/>
      <c r="AH407" s="11"/>
      <c r="AI407" s="7"/>
      <c r="AJ407" s="7"/>
    </row>
    <row r="408" spans="1:36" ht="24.75" customHeight="1">
      <c r="A408" s="45"/>
      <c r="B408" s="7"/>
      <c r="C408" s="7"/>
      <c r="D408" s="7"/>
      <c r="E408" s="7"/>
      <c r="F408" s="7"/>
      <c r="G408" s="7"/>
      <c r="H408" s="7"/>
      <c r="I408" s="7"/>
      <c r="J408" s="7"/>
      <c r="K408" s="7"/>
      <c r="L408" s="7"/>
      <c r="M408" s="7"/>
      <c r="N408" s="7"/>
      <c r="O408" s="7"/>
      <c r="P408" s="7"/>
      <c r="Q408" s="7"/>
      <c r="R408" s="7"/>
      <c r="S408" s="7"/>
      <c r="T408" s="8"/>
      <c r="U408" s="9"/>
      <c r="V408" s="8"/>
      <c r="W408" s="10"/>
      <c r="X408" s="10"/>
      <c r="Y408" s="8"/>
      <c r="Z408" s="8"/>
      <c r="AA408" s="9"/>
      <c r="AB408" s="9"/>
      <c r="AC408" s="7"/>
      <c r="AD408" s="7"/>
      <c r="AE408" s="7"/>
      <c r="AF408" s="7"/>
      <c r="AG408" s="7"/>
      <c r="AH408" s="11"/>
      <c r="AI408" s="7"/>
      <c r="AJ408" s="7"/>
    </row>
    <row r="409" spans="1:36" ht="24.75" customHeight="1">
      <c r="A409" s="45"/>
      <c r="B409" s="7"/>
      <c r="C409" s="7"/>
      <c r="D409" s="7"/>
      <c r="E409" s="7"/>
      <c r="F409" s="7"/>
      <c r="G409" s="7"/>
      <c r="H409" s="7"/>
      <c r="I409" s="7"/>
      <c r="J409" s="7"/>
      <c r="K409" s="7"/>
      <c r="L409" s="7"/>
      <c r="M409" s="7"/>
      <c r="N409" s="7"/>
      <c r="O409" s="7"/>
      <c r="P409" s="7"/>
      <c r="Q409" s="7"/>
      <c r="R409" s="7"/>
      <c r="S409" s="7"/>
      <c r="T409" s="8"/>
      <c r="U409" s="9"/>
      <c r="V409" s="8"/>
      <c r="W409" s="10"/>
      <c r="X409" s="10"/>
      <c r="Y409" s="8"/>
      <c r="Z409" s="8"/>
      <c r="AA409" s="9"/>
      <c r="AB409" s="9"/>
      <c r="AC409" s="7"/>
      <c r="AD409" s="7"/>
      <c r="AE409" s="7"/>
      <c r="AF409" s="7"/>
      <c r="AG409" s="7"/>
      <c r="AH409" s="11"/>
      <c r="AI409" s="7"/>
      <c r="AJ409" s="7"/>
    </row>
    <row r="410" spans="1:36" ht="24.75" customHeight="1">
      <c r="A410" s="45"/>
      <c r="B410" s="7"/>
      <c r="C410" s="7"/>
      <c r="D410" s="7"/>
      <c r="E410" s="7"/>
      <c r="F410" s="7"/>
      <c r="G410" s="7"/>
      <c r="H410" s="7"/>
      <c r="I410" s="7"/>
      <c r="J410" s="7"/>
      <c r="K410" s="7"/>
      <c r="L410" s="7"/>
      <c r="M410" s="7"/>
      <c r="N410" s="7"/>
      <c r="O410" s="7"/>
      <c r="P410" s="7"/>
      <c r="Q410" s="7"/>
      <c r="R410" s="7"/>
      <c r="S410" s="7"/>
      <c r="T410" s="8"/>
      <c r="U410" s="9"/>
      <c r="V410" s="8"/>
      <c r="W410" s="10"/>
      <c r="X410" s="10"/>
      <c r="Y410" s="8"/>
      <c r="Z410" s="8"/>
      <c r="AA410" s="9"/>
      <c r="AB410" s="9"/>
      <c r="AC410" s="7"/>
      <c r="AD410" s="7"/>
      <c r="AE410" s="7"/>
      <c r="AF410" s="7"/>
      <c r="AG410" s="7"/>
      <c r="AH410" s="11"/>
      <c r="AI410" s="7"/>
      <c r="AJ410" s="7"/>
    </row>
    <row r="411" spans="1:36" ht="24.75" customHeight="1">
      <c r="A411" s="45"/>
      <c r="B411" s="7"/>
      <c r="C411" s="7"/>
      <c r="D411" s="7"/>
      <c r="E411" s="7"/>
      <c r="F411" s="7"/>
      <c r="G411" s="7"/>
      <c r="H411" s="7"/>
      <c r="I411" s="7"/>
      <c r="J411" s="7"/>
      <c r="K411" s="7"/>
      <c r="L411" s="7"/>
      <c r="M411" s="7"/>
      <c r="N411" s="7"/>
      <c r="O411" s="7"/>
      <c r="P411" s="7"/>
      <c r="Q411" s="7"/>
      <c r="R411" s="7"/>
      <c r="S411" s="7"/>
      <c r="T411" s="8"/>
      <c r="U411" s="9"/>
      <c r="V411" s="8"/>
      <c r="W411" s="10"/>
      <c r="X411" s="10"/>
      <c r="Y411" s="8"/>
      <c r="Z411" s="8"/>
      <c r="AA411" s="9"/>
      <c r="AB411" s="9"/>
      <c r="AC411" s="7"/>
      <c r="AD411" s="7"/>
      <c r="AE411" s="7"/>
      <c r="AF411" s="7"/>
      <c r="AG411" s="7"/>
      <c r="AH411" s="11"/>
      <c r="AI411" s="7"/>
      <c r="AJ411" s="7"/>
    </row>
    <row r="412" spans="1:36" ht="24.75" customHeight="1">
      <c r="A412" s="45"/>
      <c r="B412" s="7"/>
      <c r="C412" s="7"/>
      <c r="D412" s="7"/>
      <c r="E412" s="7"/>
      <c r="F412" s="7"/>
      <c r="G412" s="7"/>
      <c r="H412" s="7"/>
      <c r="I412" s="7"/>
      <c r="J412" s="7"/>
      <c r="K412" s="7"/>
      <c r="L412" s="7"/>
      <c r="M412" s="7"/>
      <c r="N412" s="7"/>
      <c r="O412" s="7"/>
      <c r="P412" s="7"/>
      <c r="Q412" s="7"/>
      <c r="R412" s="7"/>
      <c r="S412" s="7"/>
      <c r="T412" s="8"/>
      <c r="U412" s="9"/>
      <c r="V412" s="8"/>
      <c r="W412" s="10"/>
      <c r="X412" s="10"/>
      <c r="Y412" s="8"/>
      <c r="Z412" s="8"/>
      <c r="AA412" s="9"/>
      <c r="AB412" s="9"/>
      <c r="AC412" s="7"/>
      <c r="AD412" s="7"/>
      <c r="AE412" s="7"/>
      <c r="AF412" s="7"/>
      <c r="AG412" s="7"/>
      <c r="AH412" s="11"/>
      <c r="AI412" s="7"/>
      <c r="AJ412" s="7"/>
    </row>
    <row r="413" spans="1:36" ht="24.75" customHeight="1">
      <c r="A413" s="45"/>
      <c r="B413" s="7"/>
      <c r="C413" s="7"/>
      <c r="D413" s="7"/>
      <c r="E413" s="7"/>
      <c r="F413" s="7"/>
      <c r="G413" s="7"/>
      <c r="H413" s="7"/>
      <c r="I413" s="7"/>
      <c r="J413" s="7"/>
      <c r="K413" s="7"/>
      <c r="L413" s="7"/>
      <c r="M413" s="7"/>
      <c r="N413" s="7"/>
      <c r="O413" s="7"/>
      <c r="P413" s="7"/>
      <c r="Q413" s="7"/>
      <c r="R413" s="7"/>
      <c r="S413" s="7"/>
      <c r="T413" s="8"/>
      <c r="U413" s="9"/>
      <c r="V413" s="8"/>
      <c r="W413" s="10"/>
      <c r="X413" s="10"/>
      <c r="Y413" s="8"/>
      <c r="Z413" s="8"/>
      <c r="AA413" s="9"/>
      <c r="AB413" s="9"/>
      <c r="AC413" s="7"/>
      <c r="AD413" s="7"/>
      <c r="AE413" s="7"/>
      <c r="AF413" s="7"/>
      <c r="AG413" s="7"/>
      <c r="AH413" s="11"/>
      <c r="AI413" s="7"/>
      <c r="AJ413" s="7"/>
    </row>
    <row r="414" spans="1:36" ht="24.75" customHeight="1">
      <c r="A414" s="45"/>
      <c r="B414" s="7"/>
      <c r="C414" s="7"/>
      <c r="D414" s="7"/>
      <c r="E414" s="7"/>
      <c r="F414" s="7"/>
      <c r="G414" s="7"/>
      <c r="H414" s="7"/>
      <c r="I414" s="7"/>
      <c r="J414" s="7"/>
      <c r="K414" s="7"/>
      <c r="L414" s="7"/>
      <c r="M414" s="7"/>
      <c r="N414" s="7"/>
      <c r="O414" s="7"/>
      <c r="P414" s="7"/>
      <c r="Q414" s="7"/>
      <c r="R414" s="7"/>
      <c r="S414" s="7"/>
      <c r="T414" s="8"/>
      <c r="U414" s="9"/>
      <c r="V414" s="8"/>
      <c r="W414" s="10"/>
      <c r="X414" s="10"/>
      <c r="Y414" s="8"/>
      <c r="Z414" s="8"/>
      <c r="AA414" s="9"/>
      <c r="AB414" s="9"/>
      <c r="AC414" s="7"/>
      <c r="AD414" s="7"/>
      <c r="AE414" s="7"/>
      <c r="AF414" s="7"/>
      <c r="AG414" s="7"/>
      <c r="AH414" s="11"/>
      <c r="AI414" s="7"/>
      <c r="AJ414" s="7"/>
    </row>
    <row r="415" spans="1:36" ht="24.75" customHeight="1">
      <c r="A415" s="45"/>
      <c r="B415" s="7"/>
      <c r="C415" s="7"/>
      <c r="D415" s="7"/>
      <c r="E415" s="7"/>
      <c r="F415" s="7"/>
      <c r="G415" s="7"/>
      <c r="H415" s="7"/>
      <c r="I415" s="7"/>
      <c r="J415" s="7"/>
      <c r="K415" s="7"/>
      <c r="L415" s="7"/>
      <c r="M415" s="7"/>
      <c r="N415" s="7"/>
      <c r="O415" s="7"/>
      <c r="P415" s="7"/>
      <c r="Q415" s="7"/>
      <c r="R415" s="7"/>
      <c r="S415" s="7"/>
      <c r="T415" s="8"/>
      <c r="U415" s="9"/>
      <c r="V415" s="8"/>
      <c r="W415" s="10"/>
      <c r="X415" s="10"/>
      <c r="Y415" s="8"/>
      <c r="Z415" s="8"/>
      <c r="AA415" s="9"/>
      <c r="AB415" s="9"/>
      <c r="AC415" s="7"/>
      <c r="AD415" s="7"/>
      <c r="AE415" s="7"/>
      <c r="AF415" s="7"/>
      <c r="AG415" s="7"/>
      <c r="AH415" s="11"/>
      <c r="AI415" s="7"/>
      <c r="AJ415" s="7"/>
    </row>
    <row r="416" spans="1:36" ht="24.75" customHeight="1">
      <c r="A416" s="45"/>
      <c r="B416" s="7"/>
      <c r="C416" s="7"/>
      <c r="D416" s="7"/>
      <c r="E416" s="7"/>
      <c r="F416" s="7"/>
      <c r="G416" s="7"/>
      <c r="H416" s="7"/>
      <c r="I416" s="7"/>
      <c r="J416" s="7"/>
      <c r="K416" s="7"/>
      <c r="L416" s="7"/>
      <c r="M416" s="7"/>
      <c r="N416" s="7"/>
      <c r="O416" s="7"/>
      <c r="P416" s="7"/>
      <c r="Q416" s="7"/>
      <c r="R416" s="7"/>
      <c r="S416" s="7"/>
      <c r="T416" s="8"/>
      <c r="U416" s="9"/>
      <c r="V416" s="8"/>
      <c r="W416" s="10"/>
      <c r="X416" s="10"/>
      <c r="Y416" s="8"/>
      <c r="Z416" s="8"/>
      <c r="AA416" s="9"/>
      <c r="AB416" s="9"/>
      <c r="AC416" s="7"/>
      <c r="AD416" s="7"/>
      <c r="AE416" s="7"/>
      <c r="AF416" s="7"/>
      <c r="AG416" s="7"/>
      <c r="AH416" s="11"/>
      <c r="AI416" s="7"/>
      <c r="AJ416" s="7"/>
    </row>
    <row r="417" spans="1:36" ht="24.75" customHeight="1">
      <c r="A417" s="45"/>
      <c r="B417" s="7"/>
      <c r="C417" s="7"/>
      <c r="D417" s="7"/>
      <c r="E417" s="7"/>
      <c r="F417" s="7"/>
      <c r="G417" s="7"/>
      <c r="H417" s="7"/>
      <c r="I417" s="7"/>
      <c r="J417" s="7"/>
      <c r="K417" s="7"/>
      <c r="L417" s="7"/>
      <c r="M417" s="7"/>
      <c r="N417" s="7"/>
      <c r="O417" s="7"/>
      <c r="P417" s="7"/>
      <c r="Q417" s="7"/>
      <c r="R417" s="7"/>
      <c r="S417" s="7"/>
      <c r="T417" s="8"/>
      <c r="U417" s="9"/>
      <c r="V417" s="8"/>
      <c r="W417" s="10"/>
      <c r="X417" s="10"/>
      <c r="Y417" s="8"/>
      <c r="Z417" s="8"/>
      <c r="AA417" s="9"/>
      <c r="AB417" s="9"/>
      <c r="AC417" s="7"/>
      <c r="AD417" s="7"/>
      <c r="AE417" s="7"/>
      <c r="AF417" s="7"/>
      <c r="AG417" s="7"/>
      <c r="AH417" s="11"/>
      <c r="AI417" s="7"/>
      <c r="AJ417" s="7"/>
    </row>
    <row r="418" spans="1:36" ht="24.75" customHeight="1">
      <c r="A418" s="45"/>
      <c r="B418" s="7"/>
      <c r="C418" s="7"/>
      <c r="D418" s="7"/>
      <c r="E418" s="7"/>
      <c r="F418" s="7"/>
      <c r="G418" s="7"/>
      <c r="H418" s="7"/>
      <c r="I418" s="7"/>
      <c r="J418" s="7"/>
      <c r="K418" s="7"/>
      <c r="L418" s="7"/>
      <c r="M418" s="7"/>
      <c r="N418" s="7"/>
      <c r="O418" s="7"/>
      <c r="P418" s="7"/>
      <c r="Q418" s="7"/>
      <c r="R418" s="7"/>
      <c r="S418" s="7"/>
      <c r="T418" s="8"/>
      <c r="U418" s="9"/>
      <c r="V418" s="8"/>
      <c r="W418" s="10"/>
      <c r="X418" s="10"/>
      <c r="Y418" s="8"/>
      <c r="Z418" s="8"/>
      <c r="AA418" s="9"/>
      <c r="AB418" s="9"/>
      <c r="AC418" s="7"/>
      <c r="AD418" s="7"/>
      <c r="AE418" s="7"/>
      <c r="AF418" s="7"/>
      <c r="AG418" s="7"/>
      <c r="AH418" s="11"/>
      <c r="AI418" s="7"/>
      <c r="AJ418" s="7"/>
    </row>
    <row r="419" spans="1:36" ht="24.75" customHeight="1">
      <c r="A419" s="45"/>
      <c r="B419" s="7"/>
      <c r="C419" s="7"/>
      <c r="D419" s="7"/>
      <c r="E419" s="7"/>
      <c r="F419" s="7"/>
      <c r="G419" s="7"/>
      <c r="H419" s="7"/>
      <c r="I419" s="7"/>
      <c r="J419" s="7"/>
      <c r="K419" s="7"/>
      <c r="L419" s="7"/>
      <c r="M419" s="7"/>
      <c r="N419" s="7"/>
      <c r="O419" s="7"/>
      <c r="P419" s="7"/>
      <c r="Q419" s="7"/>
      <c r="R419" s="7"/>
      <c r="S419" s="7"/>
      <c r="T419" s="8"/>
      <c r="U419" s="9"/>
      <c r="V419" s="8"/>
      <c r="W419" s="10"/>
      <c r="X419" s="10"/>
      <c r="Y419" s="8"/>
      <c r="Z419" s="8"/>
      <c r="AA419" s="9"/>
      <c r="AB419" s="9"/>
      <c r="AC419" s="7"/>
      <c r="AD419" s="7"/>
      <c r="AE419" s="7"/>
      <c r="AF419" s="7"/>
      <c r="AG419" s="7"/>
      <c r="AH419" s="11"/>
      <c r="AI419" s="7"/>
      <c r="AJ419" s="7"/>
    </row>
    <row r="420" spans="1:36" ht="24.75" customHeight="1">
      <c r="A420" s="45"/>
      <c r="B420" s="7"/>
      <c r="C420" s="7"/>
      <c r="D420" s="7"/>
      <c r="E420" s="7"/>
      <c r="F420" s="7"/>
      <c r="G420" s="7"/>
      <c r="H420" s="7"/>
      <c r="I420" s="7"/>
      <c r="J420" s="7"/>
      <c r="K420" s="7"/>
      <c r="L420" s="7"/>
      <c r="M420" s="7"/>
      <c r="N420" s="7"/>
      <c r="O420" s="7"/>
      <c r="P420" s="7"/>
      <c r="Q420" s="7"/>
      <c r="R420" s="7"/>
      <c r="S420" s="7"/>
      <c r="T420" s="8"/>
      <c r="U420" s="9"/>
      <c r="V420" s="8"/>
      <c r="W420" s="10"/>
      <c r="X420" s="10"/>
      <c r="Y420" s="8"/>
      <c r="Z420" s="8"/>
      <c r="AA420" s="9"/>
      <c r="AB420" s="9"/>
      <c r="AC420" s="7"/>
      <c r="AD420" s="7"/>
      <c r="AE420" s="7"/>
      <c r="AF420" s="7"/>
      <c r="AG420" s="7"/>
      <c r="AH420" s="11"/>
      <c r="AI420" s="7"/>
      <c r="AJ420" s="7"/>
    </row>
    <row r="421" spans="1:36" ht="24.75" customHeight="1">
      <c r="A421" s="45"/>
      <c r="B421" s="7"/>
      <c r="C421" s="7"/>
      <c r="D421" s="7"/>
      <c r="E421" s="7"/>
      <c r="F421" s="7"/>
      <c r="G421" s="7"/>
      <c r="H421" s="7"/>
      <c r="I421" s="7"/>
      <c r="J421" s="7"/>
      <c r="K421" s="7"/>
      <c r="L421" s="7"/>
      <c r="M421" s="7"/>
      <c r="N421" s="7"/>
      <c r="O421" s="7"/>
      <c r="P421" s="7"/>
      <c r="Q421" s="7"/>
      <c r="R421" s="7"/>
      <c r="S421" s="7"/>
      <c r="T421" s="8"/>
      <c r="U421" s="9"/>
      <c r="V421" s="8"/>
      <c r="W421" s="10"/>
      <c r="X421" s="10"/>
      <c r="Y421" s="8"/>
      <c r="Z421" s="8"/>
      <c r="AA421" s="9"/>
      <c r="AB421" s="9"/>
      <c r="AC421" s="7"/>
      <c r="AD421" s="7"/>
      <c r="AE421" s="7"/>
      <c r="AF421" s="7"/>
      <c r="AG421" s="7"/>
      <c r="AH421" s="11"/>
      <c r="AI421" s="7"/>
      <c r="AJ421" s="7"/>
    </row>
    <row r="422" spans="1:36" ht="24.75" customHeight="1">
      <c r="A422" s="45"/>
      <c r="B422" s="7"/>
      <c r="C422" s="7"/>
      <c r="D422" s="7"/>
      <c r="E422" s="7"/>
      <c r="F422" s="7"/>
      <c r="G422" s="7"/>
      <c r="H422" s="7"/>
      <c r="I422" s="7"/>
      <c r="J422" s="7"/>
      <c r="K422" s="7"/>
      <c r="L422" s="7"/>
      <c r="M422" s="7"/>
      <c r="N422" s="7"/>
      <c r="O422" s="7"/>
      <c r="P422" s="7"/>
      <c r="Q422" s="7"/>
      <c r="R422" s="7"/>
      <c r="S422" s="7"/>
      <c r="T422" s="8"/>
      <c r="U422" s="9"/>
      <c r="V422" s="8"/>
      <c r="W422" s="10"/>
      <c r="X422" s="10"/>
      <c r="Y422" s="8"/>
      <c r="Z422" s="8"/>
      <c r="AA422" s="9"/>
      <c r="AB422" s="9"/>
      <c r="AC422" s="7"/>
      <c r="AD422" s="7"/>
      <c r="AE422" s="7"/>
      <c r="AF422" s="7"/>
      <c r="AG422" s="7"/>
      <c r="AH422" s="11"/>
      <c r="AI422" s="7"/>
      <c r="AJ422" s="7"/>
    </row>
    <row r="423" spans="1:36" ht="24.75" customHeight="1">
      <c r="A423" s="45"/>
      <c r="B423" s="7"/>
      <c r="C423" s="7"/>
      <c r="D423" s="7"/>
      <c r="E423" s="7"/>
      <c r="F423" s="7"/>
      <c r="G423" s="7"/>
      <c r="H423" s="7"/>
      <c r="I423" s="7"/>
      <c r="J423" s="7"/>
      <c r="K423" s="7"/>
      <c r="L423" s="7"/>
      <c r="M423" s="7"/>
      <c r="N423" s="7"/>
      <c r="O423" s="7"/>
      <c r="P423" s="7"/>
      <c r="Q423" s="7"/>
      <c r="R423" s="7"/>
      <c r="S423" s="7"/>
      <c r="T423" s="8"/>
      <c r="U423" s="9"/>
      <c r="V423" s="8"/>
      <c r="W423" s="10"/>
      <c r="X423" s="10"/>
      <c r="Y423" s="8"/>
      <c r="Z423" s="8"/>
      <c r="AA423" s="9"/>
      <c r="AB423" s="9"/>
      <c r="AC423" s="7"/>
      <c r="AD423" s="7"/>
      <c r="AE423" s="7"/>
      <c r="AF423" s="7"/>
      <c r="AG423" s="7"/>
      <c r="AH423" s="11"/>
      <c r="AI423" s="7"/>
      <c r="AJ423" s="7"/>
    </row>
    <row r="424" spans="1:36" ht="24.75" customHeight="1">
      <c r="A424" s="45"/>
      <c r="B424" s="7"/>
      <c r="C424" s="7"/>
      <c r="D424" s="7"/>
      <c r="E424" s="7"/>
      <c r="F424" s="7"/>
      <c r="G424" s="7"/>
      <c r="H424" s="7"/>
      <c r="I424" s="7"/>
      <c r="J424" s="7"/>
      <c r="K424" s="7"/>
      <c r="L424" s="7"/>
      <c r="M424" s="7"/>
      <c r="N424" s="7"/>
      <c r="O424" s="7"/>
      <c r="P424" s="7"/>
      <c r="Q424" s="7"/>
      <c r="R424" s="7"/>
      <c r="S424" s="7"/>
      <c r="T424" s="8"/>
      <c r="U424" s="9"/>
      <c r="V424" s="8"/>
      <c r="W424" s="10"/>
      <c r="X424" s="10"/>
      <c r="Y424" s="8"/>
      <c r="Z424" s="8"/>
      <c r="AA424" s="9"/>
      <c r="AB424" s="9"/>
      <c r="AC424" s="7"/>
      <c r="AD424" s="7"/>
      <c r="AE424" s="7"/>
      <c r="AF424" s="7"/>
      <c r="AG424" s="7"/>
      <c r="AH424" s="11"/>
      <c r="AI424" s="7"/>
      <c r="AJ424" s="7"/>
    </row>
    <row r="425" spans="1:36" ht="24.75" customHeight="1">
      <c r="A425" s="45"/>
      <c r="B425" s="7"/>
      <c r="C425" s="7"/>
      <c r="D425" s="7"/>
      <c r="E425" s="7"/>
      <c r="F425" s="7"/>
      <c r="G425" s="7"/>
      <c r="H425" s="7"/>
      <c r="I425" s="7"/>
      <c r="J425" s="7"/>
      <c r="K425" s="7"/>
      <c r="L425" s="7"/>
      <c r="M425" s="7"/>
      <c r="N425" s="7"/>
      <c r="O425" s="7"/>
      <c r="P425" s="7"/>
      <c r="Q425" s="7"/>
      <c r="R425" s="7"/>
      <c r="S425" s="7"/>
      <c r="T425" s="8"/>
      <c r="U425" s="9"/>
      <c r="V425" s="8"/>
      <c r="W425" s="10"/>
      <c r="X425" s="10"/>
      <c r="Y425" s="8"/>
      <c r="Z425" s="8"/>
      <c r="AA425" s="9"/>
      <c r="AB425" s="9"/>
      <c r="AC425" s="7"/>
      <c r="AD425" s="7"/>
      <c r="AE425" s="7"/>
      <c r="AF425" s="7"/>
      <c r="AG425" s="7"/>
      <c r="AH425" s="11"/>
      <c r="AI425" s="7"/>
      <c r="AJ425" s="7"/>
    </row>
    <row r="426" spans="1:36" ht="24.75" customHeight="1">
      <c r="A426" s="45"/>
      <c r="B426" s="7"/>
      <c r="C426" s="7"/>
      <c r="D426" s="7"/>
      <c r="E426" s="7"/>
      <c r="F426" s="7"/>
      <c r="G426" s="7"/>
      <c r="H426" s="7"/>
      <c r="I426" s="7"/>
      <c r="J426" s="7"/>
      <c r="K426" s="7"/>
      <c r="L426" s="7"/>
      <c r="M426" s="7"/>
      <c r="N426" s="7"/>
      <c r="O426" s="7"/>
      <c r="P426" s="7"/>
      <c r="Q426" s="7"/>
      <c r="R426" s="7"/>
      <c r="S426" s="7"/>
      <c r="T426" s="8"/>
      <c r="U426" s="9"/>
      <c r="V426" s="8"/>
      <c r="W426" s="10"/>
      <c r="X426" s="10"/>
      <c r="Y426" s="8"/>
      <c r="Z426" s="8"/>
      <c r="AA426" s="9"/>
      <c r="AB426" s="9"/>
      <c r="AC426" s="7"/>
      <c r="AD426" s="7"/>
      <c r="AE426" s="7"/>
      <c r="AF426" s="7"/>
      <c r="AG426" s="7"/>
      <c r="AH426" s="11"/>
      <c r="AI426" s="7"/>
      <c r="AJ426" s="7"/>
    </row>
    <row r="427" spans="1:36" ht="24.75" customHeight="1">
      <c r="A427" s="45"/>
      <c r="B427" s="7"/>
      <c r="C427" s="7"/>
      <c r="D427" s="7"/>
      <c r="E427" s="7"/>
      <c r="F427" s="7"/>
      <c r="G427" s="7"/>
      <c r="H427" s="7"/>
      <c r="I427" s="7"/>
      <c r="J427" s="7"/>
      <c r="K427" s="7"/>
      <c r="L427" s="7"/>
      <c r="M427" s="7"/>
      <c r="N427" s="7"/>
      <c r="O427" s="7"/>
      <c r="P427" s="7"/>
      <c r="Q427" s="7"/>
      <c r="R427" s="7"/>
      <c r="S427" s="7"/>
      <c r="T427" s="8"/>
      <c r="U427" s="9"/>
      <c r="V427" s="8"/>
      <c r="W427" s="10"/>
      <c r="X427" s="10"/>
      <c r="Y427" s="8"/>
      <c r="Z427" s="8"/>
      <c r="AA427" s="9"/>
      <c r="AB427" s="9"/>
      <c r="AC427" s="7"/>
      <c r="AD427" s="7"/>
      <c r="AE427" s="7"/>
      <c r="AF427" s="7"/>
      <c r="AG427" s="7"/>
      <c r="AH427" s="11"/>
      <c r="AI427" s="7"/>
      <c r="AJ427" s="7"/>
    </row>
    <row r="428" spans="1:36" ht="24.75" customHeight="1">
      <c r="A428" s="45"/>
      <c r="B428" s="7"/>
      <c r="C428" s="7"/>
      <c r="D428" s="7"/>
      <c r="E428" s="7"/>
      <c r="F428" s="7"/>
      <c r="G428" s="7"/>
      <c r="H428" s="7"/>
      <c r="I428" s="7"/>
      <c r="J428" s="7"/>
      <c r="K428" s="7"/>
      <c r="L428" s="7"/>
      <c r="M428" s="7"/>
      <c r="N428" s="7"/>
      <c r="O428" s="7"/>
      <c r="P428" s="7"/>
      <c r="Q428" s="7"/>
      <c r="R428" s="7"/>
      <c r="S428" s="7"/>
      <c r="T428" s="8"/>
      <c r="U428" s="9"/>
      <c r="V428" s="8"/>
      <c r="W428" s="10"/>
      <c r="X428" s="10"/>
      <c r="Y428" s="8"/>
      <c r="Z428" s="8"/>
      <c r="AA428" s="9"/>
      <c r="AB428" s="9"/>
      <c r="AC428" s="7"/>
      <c r="AD428" s="7"/>
      <c r="AE428" s="7"/>
      <c r="AF428" s="7"/>
      <c r="AG428" s="7"/>
      <c r="AH428" s="11"/>
      <c r="AI428" s="7"/>
      <c r="AJ428" s="7"/>
    </row>
    <row r="429" spans="1:36" ht="24.75" customHeight="1">
      <c r="A429" s="45"/>
      <c r="B429" s="7"/>
      <c r="C429" s="7"/>
      <c r="D429" s="7"/>
      <c r="E429" s="7"/>
      <c r="F429" s="7"/>
      <c r="G429" s="7"/>
      <c r="H429" s="7"/>
      <c r="I429" s="7"/>
      <c r="J429" s="7"/>
      <c r="K429" s="7"/>
      <c r="L429" s="7"/>
      <c r="M429" s="7"/>
      <c r="N429" s="7"/>
      <c r="O429" s="7"/>
      <c r="P429" s="7"/>
      <c r="Q429" s="7"/>
      <c r="R429" s="7"/>
      <c r="S429" s="7"/>
      <c r="T429" s="8"/>
      <c r="U429" s="9"/>
      <c r="V429" s="8"/>
      <c r="W429" s="10"/>
      <c r="X429" s="10"/>
      <c r="Y429" s="8"/>
      <c r="Z429" s="8"/>
      <c r="AA429" s="9"/>
      <c r="AB429" s="9"/>
      <c r="AC429" s="7"/>
      <c r="AD429" s="7"/>
      <c r="AE429" s="7"/>
      <c r="AF429" s="7"/>
      <c r="AG429" s="7"/>
      <c r="AH429" s="11"/>
      <c r="AI429" s="7"/>
      <c r="AJ429" s="7"/>
    </row>
    <row r="430" spans="1:36" ht="24.75" customHeight="1">
      <c r="A430" s="45"/>
      <c r="B430" s="7"/>
      <c r="C430" s="7"/>
      <c r="D430" s="7"/>
      <c r="E430" s="7"/>
      <c r="F430" s="7"/>
      <c r="G430" s="7"/>
      <c r="H430" s="7"/>
      <c r="I430" s="7"/>
      <c r="J430" s="7"/>
      <c r="K430" s="7"/>
      <c r="L430" s="7"/>
      <c r="M430" s="7"/>
      <c r="N430" s="7"/>
      <c r="O430" s="7"/>
      <c r="P430" s="7"/>
      <c r="Q430" s="7"/>
      <c r="R430" s="7"/>
      <c r="S430" s="7"/>
      <c r="T430" s="8"/>
      <c r="U430" s="9"/>
      <c r="V430" s="8"/>
      <c r="W430" s="10"/>
      <c r="X430" s="10"/>
      <c r="Y430" s="8"/>
      <c r="Z430" s="8"/>
      <c r="AA430" s="9"/>
      <c r="AB430" s="9"/>
      <c r="AC430" s="7"/>
      <c r="AD430" s="7"/>
      <c r="AE430" s="7"/>
      <c r="AF430" s="7"/>
      <c r="AG430" s="7"/>
      <c r="AH430" s="11"/>
      <c r="AI430" s="7"/>
      <c r="AJ430" s="7"/>
    </row>
    <row r="431" spans="1:36" ht="24.75" customHeight="1">
      <c r="A431" s="45"/>
      <c r="B431" s="7"/>
      <c r="C431" s="7"/>
      <c r="D431" s="7"/>
      <c r="E431" s="7"/>
      <c r="F431" s="7"/>
      <c r="G431" s="7"/>
      <c r="H431" s="7"/>
      <c r="I431" s="7"/>
      <c r="J431" s="7"/>
      <c r="K431" s="7"/>
      <c r="L431" s="7"/>
      <c r="M431" s="7"/>
      <c r="N431" s="7"/>
      <c r="O431" s="7"/>
      <c r="P431" s="7"/>
      <c r="Q431" s="7"/>
      <c r="R431" s="7"/>
      <c r="S431" s="7"/>
      <c r="T431" s="8"/>
      <c r="U431" s="9"/>
      <c r="V431" s="8"/>
      <c r="W431" s="10"/>
      <c r="X431" s="10"/>
      <c r="Y431" s="8"/>
      <c r="Z431" s="8"/>
      <c r="AA431" s="9"/>
      <c r="AB431" s="9"/>
      <c r="AC431" s="7"/>
      <c r="AD431" s="7"/>
      <c r="AE431" s="7"/>
      <c r="AF431" s="7"/>
      <c r="AG431" s="7"/>
      <c r="AH431" s="11"/>
      <c r="AI431" s="7"/>
      <c r="AJ431" s="7"/>
    </row>
    <row r="432" spans="1:36" ht="24.75" customHeight="1">
      <c r="A432" s="45"/>
      <c r="B432" s="7"/>
      <c r="C432" s="7"/>
      <c r="D432" s="7"/>
      <c r="E432" s="7"/>
      <c r="F432" s="7"/>
      <c r="G432" s="7"/>
      <c r="H432" s="7"/>
      <c r="I432" s="7"/>
      <c r="J432" s="7"/>
      <c r="K432" s="7"/>
      <c r="L432" s="7"/>
      <c r="M432" s="7"/>
      <c r="N432" s="7"/>
      <c r="O432" s="7"/>
      <c r="P432" s="7"/>
      <c r="Q432" s="7"/>
      <c r="R432" s="7"/>
      <c r="S432" s="7"/>
      <c r="T432" s="8"/>
      <c r="U432" s="9"/>
      <c r="V432" s="8"/>
      <c r="W432" s="10"/>
      <c r="X432" s="10"/>
      <c r="Y432" s="8"/>
      <c r="Z432" s="8"/>
      <c r="AA432" s="9"/>
      <c r="AB432" s="9"/>
      <c r="AC432" s="7"/>
      <c r="AD432" s="7"/>
      <c r="AE432" s="7"/>
      <c r="AF432" s="7"/>
      <c r="AG432" s="7"/>
      <c r="AH432" s="11"/>
      <c r="AI432" s="7"/>
      <c r="AJ432" s="7"/>
    </row>
    <row r="433" spans="1:36" ht="24.75" customHeight="1">
      <c r="A433" s="45"/>
      <c r="B433" s="7"/>
      <c r="C433" s="7"/>
      <c r="D433" s="7"/>
      <c r="E433" s="7"/>
      <c r="F433" s="7"/>
      <c r="G433" s="7"/>
      <c r="H433" s="7"/>
      <c r="I433" s="7"/>
      <c r="J433" s="7"/>
      <c r="K433" s="7"/>
      <c r="L433" s="7"/>
      <c r="M433" s="7"/>
      <c r="N433" s="7"/>
      <c r="O433" s="7"/>
      <c r="P433" s="7"/>
      <c r="Q433" s="7"/>
      <c r="R433" s="7"/>
      <c r="S433" s="7"/>
      <c r="T433" s="8"/>
      <c r="U433" s="9"/>
      <c r="V433" s="8"/>
      <c r="W433" s="10"/>
      <c r="X433" s="10"/>
      <c r="Y433" s="8"/>
      <c r="Z433" s="8"/>
      <c r="AA433" s="9"/>
      <c r="AB433" s="9"/>
      <c r="AC433" s="7"/>
      <c r="AD433" s="7"/>
      <c r="AE433" s="7"/>
      <c r="AF433" s="7"/>
      <c r="AG433" s="7"/>
      <c r="AH433" s="11"/>
      <c r="AI433" s="7"/>
      <c r="AJ433" s="7"/>
    </row>
    <row r="434" spans="1:36" ht="24.75" customHeight="1">
      <c r="A434" s="45"/>
      <c r="B434" s="7"/>
      <c r="C434" s="7"/>
      <c r="D434" s="7"/>
      <c r="E434" s="7"/>
      <c r="F434" s="7"/>
      <c r="G434" s="7"/>
      <c r="H434" s="7"/>
      <c r="I434" s="7"/>
      <c r="J434" s="7"/>
      <c r="K434" s="7"/>
      <c r="L434" s="7"/>
      <c r="M434" s="7"/>
      <c r="N434" s="7"/>
      <c r="O434" s="7"/>
      <c r="P434" s="7"/>
      <c r="Q434" s="7"/>
      <c r="R434" s="7"/>
      <c r="S434" s="7"/>
      <c r="T434" s="8"/>
      <c r="U434" s="9"/>
      <c r="V434" s="8"/>
      <c r="W434" s="10"/>
      <c r="X434" s="10"/>
      <c r="Y434" s="8"/>
      <c r="Z434" s="8"/>
      <c r="AA434" s="9"/>
      <c r="AB434" s="9"/>
      <c r="AC434" s="7"/>
      <c r="AD434" s="7"/>
      <c r="AE434" s="7"/>
      <c r="AF434" s="7"/>
      <c r="AG434" s="7"/>
      <c r="AH434" s="11"/>
      <c r="AI434" s="7"/>
      <c r="AJ434" s="7"/>
    </row>
    <row r="435" spans="1:36" ht="24.75" customHeight="1">
      <c r="A435" s="45"/>
      <c r="B435" s="7"/>
      <c r="C435" s="7"/>
      <c r="D435" s="7"/>
      <c r="E435" s="7"/>
      <c r="F435" s="7"/>
      <c r="G435" s="7"/>
      <c r="H435" s="7"/>
      <c r="I435" s="7"/>
      <c r="J435" s="7"/>
      <c r="K435" s="7"/>
      <c r="L435" s="7"/>
      <c r="M435" s="7"/>
      <c r="N435" s="7"/>
      <c r="O435" s="7"/>
      <c r="P435" s="7"/>
      <c r="Q435" s="7"/>
      <c r="R435" s="7"/>
      <c r="S435" s="7"/>
      <c r="T435" s="8"/>
      <c r="U435" s="9"/>
      <c r="V435" s="8"/>
      <c r="W435" s="10"/>
      <c r="X435" s="10"/>
      <c r="Y435" s="8"/>
      <c r="Z435" s="8"/>
      <c r="AA435" s="9"/>
      <c r="AB435" s="9"/>
      <c r="AC435" s="7"/>
      <c r="AD435" s="7"/>
      <c r="AE435" s="7"/>
      <c r="AF435" s="7"/>
      <c r="AG435" s="7"/>
      <c r="AH435" s="11"/>
      <c r="AI435" s="7"/>
      <c r="AJ435" s="7"/>
    </row>
    <row r="436" spans="1:36" ht="24.75" customHeight="1">
      <c r="A436" s="45"/>
      <c r="B436" s="7"/>
      <c r="C436" s="7"/>
      <c r="D436" s="7"/>
      <c r="E436" s="7"/>
      <c r="F436" s="7"/>
      <c r="G436" s="7"/>
      <c r="H436" s="7"/>
      <c r="I436" s="7"/>
      <c r="J436" s="7"/>
      <c r="K436" s="7"/>
      <c r="L436" s="7"/>
      <c r="M436" s="7"/>
      <c r="N436" s="7"/>
      <c r="O436" s="7"/>
      <c r="P436" s="7"/>
      <c r="Q436" s="7"/>
      <c r="R436" s="7"/>
      <c r="S436" s="7"/>
      <c r="T436" s="8"/>
      <c r="U436" s="9"/>
      <c r="V436" s="8"/>
      <c r="W436" s="10"/>
      <c r="X436" s="10"/>
      <c r="Y436" s="8"/>
      <c r="Z436" s="8"/>
      <c r="AA436" s="9"/>
      <c r="AB436" s="9"/>
      <c r="AC436" s="7"/>
      <c r="AD436" s="7"/>
      <c r="AE436" s="7"/>
      <c r="AF436" s="7"/>
      <c r="AG436" s="7"/>
      <c r="AH436" s="11"/>
      <c r="AI436" s="7"/>
      <c r="AJ436" s="7"/>
    </row>
    <row r="437" spans="1:36" ht="24.75" customHeight="1">
      <c r="A437" s="45"/>
      <c r="B437" s="7"/>
      <c r="C437" s="7"/>
      <c r="D437" s="7"/>
      <c r="E437" s="7"/>
      <c r="F437" s="7"/>
      <c r="G437" s="7"/>
      <c r="H437" s="7"/>
      <c r="I437" s="7"/>
      <c r="J437" s="7"/>
      <c r="K437" s="7"/>
      <c r="L437" s="7"/>
      <c r="M437" s="7"/>
      <c r="N437" s="7"/>
      <c r="O437" s="7"/>
      <c r="P437" s="7"/>
      <c r="Q437" s="7"/>
      <c r="R437" s="7"/>
      <c r="S437" s="7"/>
      <c r="T437" s="8"/>
      <c r="U437" s="9"/>
      <c r="V437" s="8"/>
      <c r="W437" s="10"/>
      <c r="X437" s="10"/>
      <c r="Y437" s="8"/>
      <c r="Z437" s="8"/>
      <c r="AA437" s="9"/>
      <c r="AB437" s="9"/>
      <c r="AC437" s="7"/>
      <c r="AD437" s="7"/>
      <c r="AE437" s="7"/>
      <c r="AF437" s="7"/>
      <c r="AG437" s="7"/>
      <c r="AH437" s="11"/>
      <c r="AI437" s="7"/>
      <c r="AJ437" s="7"/>
    </row>
    <row r="438" spans="1:36" ht="24.75" customHeight="1">
      <c r="A438" s="45"/>
      <c r="B438" s="7"/>
      <c r="C438" s="7"/>
      <c r="D438" s="7"/>
      <c r="E438" s="7"/>
      <c r="F438" s="7"/>
      <c r="G438" s="7"/>
      <c r="H438" s="7"/>
      <c r="I438" s="7"/>
      <c r="J438" s="7"/>
      <c r="K438" s="7"/>
      <c r="L438" s="7"/>
      <c r="M438" s="7"/>
      <c r="N438" s="7"/>
      <c r="O438" s="7"/>
      <c r="P438" s="7"/>
      <c r="Q438" s="7"/>
      <c r="R438" s="7"/>
      <c r="S438" s="7"/>
      <c r="T438" s="8"/>
      <c r="U438" s="9"/>
      <c r="V438" s="8"/>
      <c r="W438" s="10"/>
      <c r="X438" s="10"/>
      <c r="Y438" s="8"/>
      <c r="Z438" s="8"/>
      <c r="AA438" s="9"/>
      <c r="AB438" s="9"/>
      <c r="AC438" s="7"/>
      <c r="AD438" s="7"/>
      <c r="AE438" s="7"/>
      <c r="AF438" s="7"/>
      <c r="AG438" s="7"/>
      <c r="AH438" s="11"/>
      <c r="AI438" s="7"/>
      <c r="AJ438" s="7"/>
    </row>
    <row r="439" spans="1:36" ht="24.75" customHeight="1">
      <c r="A439" s="45"/>
      <c r="B439" s="7"/>
      <c r="C439" s="7"/>
      <c r="D439" s="7"/>
      <c r="E439" s="7"/>
      <c r="F439" s="7"/>
      <c r="G439" s="7"/>
      <c r="H439" s="7"/>
      <c r="I439" s="7"/>
      <c r="J439" s="7"/>
      <c r="K439" s="7"/>
      <c r="L439" s="7"/>
      <c r="M439" s="7"/>
      <c r="N439" s="7"/>
      <c r="O439" s="7"/>
      <c r="P439" s="7"/>
      <c r="Q439" s="7"/>
      <c r="R439" s="7"/>
      <c r="S439" s="7"/>
      <c r="T439" s="8"/>
      <c r="U439" s="9"/>
      <c r="V439" s="8"/>
      <c r="W439" s="10"/>
      <c r="X439" s="10"/>
      <c r="Y439" s="8"/>
      <c r="Z439" s="8"/>
      <c r="AA439" s="9"/>
      <c r="AB439" s="9"/>
      <c r="AC439" s="7"/>
      <c r="AD439" s="7"/>
      <c r="AE439" s="7"/>
      <c r="AF439" s="7"/>
      <c r="AG439" s="7"/>
      <c r="AH439" s="11"/>
      <c r="AI439" s="7"/>
      <c r="AJ439" s="7"/>
    </row>
    <row r="440" spans="1:36" ht="24.75" customHeight="1">
      <c r="A440" s="45"/>
      <c r="B440" s="7"/>
      <c r="C440" s="7"/>
      <c r="D440" s="7"/>
      <c r="E440" s="7"/>
      <c r="F440" s="7"/>
      <c r="G440" s="7"/>
      <c r="H440" s="7"/>
      <c r="I440" s="7"/>
      <c r="J440" s="7"/>
      <c r="K440" s="7"/>
      <c r="L440" s="7"/>
      <c r="M440" s="7"/>
      <c r="N440" s="7"/>
      <c r="O440" s="7"/>
      <c r="P440" s="7"/>
      <c r="Q440" s="7"/>
      <c r="R440" s="7"/>
      <c r="S440" s="7"/>
      <c r="T440" s="8"/>
      <c r="U440" s="9"/>
      <c r="V440" s="8"/>
      <c r="W440" s="10"/>
      <c r="X440" s="10"/>
      <c r="Y440" s="8"/>
      <c r="Z440" s="8"/>
      <c r="AA440" s="9"/>
      <c r="AB440" s="9"/>
      <c r="AC440" s="7"/>
      <c r="AD440" s="7"/>
      <c r="AE440" s="7"/>
      <c r="AF440" s="7"/>
      <c r="AG440" s="7"/>
      <c r="AH440" s="11"/>
      <c r="AI440" s="7"/>
      <c r="AJ440" s="7"/>
    </row>
    <row r="441" spans="1:36" ht="24.75" customHeight="1">
      <c r="A441" s="45"/>
      <c r="B441" s="7"/>
      <c r="C441" s="7"/>
      <c r="D441" s="7"/>
      <c r="E441" s="7"/>
      <c r="F441" s="7"/>
      <c r="G441" s="7"/>
      <c r="H441" s="7"/>
      <c r="I441" s="7"/>
      <c r="J441" s="7"/>
      <c r="K441" s="7"/>
      <c r="L441" s="7"/>
      <c r="M441" s="7"/>
      <c r="N441" s="7"/>
      <c r="O441" s="7"/>
      <c r="P441" s="7"/>
      <c r="Q441" s="7"/>
      <c r="R441" s="7"/>
      <c r="S441" s="7"/>
      <c r="T441" s="8"/>
      <c r="U441" s="9"/>
      <c r="V441" s="8"/>
      <c r="W441" s="10"/>
      <c r="X441" s="10"/>
      <c r="Y441" s="8"/>
      <c r="Z441" s="8"/>
      <c r="AA441" s="9"/>
      <c r="AB441" s="9"/>
      <c r="AC441" s="7"/>
      <c r="AD441" s="7"/>
      <c r="AE441" s="7"/>
      <c r="AF441" s="7"/>
      <c r="AG441" s="7"/>
      <c r="AH441" s="11"/>
      <c r="AI441" s="7"/>
      <c r="AJ441" s="7"/>
    </row>
    <row r="442" spans="1:36" ht="24.75" customHeight="1">
      <c r="A442" s="45"/>
      <c r="B442" s="7"/>
      <c r="C442" s="7"/>
      <c r="D442" s="7"/>
      <c r="E442" s="7"/>
      <c r="F442" s="7"/>
      <c r="G442" s="7"/>
      <c r="H442" s="7"/>
      <c r="I442" s="7"/>
      <c r="J442" s="7"/>
      <c r="K442" s="7"/>
      <c r="L442" s="7"/>
      <c r="M442" s="7"/>
      <c r="N442" s="7"/>
      <c r="O442" s="7"/>
      <c r="P442" s="7"/>
      <c r="Q442" s="7"/>
      <c r="R442" s="7"/>
      <c r="S442" s="7"/>
      <c r="T442" s="8"/>
      <c r="U442" s="9"/>
      <c r="V442" s="8"/>
      <c r="W442" s="10"/>
      <c r="X442" s="10"/>
      <c r="Y442" s="8"/>
      <c r="Z442" s="8"/>
      <c r="AA442" s="9"/>
      <c r="AB442" s="9"/>
      <c r="AC442" s="7"/>
      <c r="AD442" s="7"/>
      <c r="AE442" s="7"/>
      <c r="AF442" s="7"/>
      <c r="AG442" s="7"/>
      <c r="AH442" s="11"/>
      <c r="AI442" s="7"/>
      <c r="AJ442" s="7"/>
    </row>
    <row r="443" spans="1:36" ht="24.75" customHeight="1">
      <c r="A443" s="45"/>
      <c r="B443" s="7"/>
      <c r="C443" s="7"/>
      <c r="D443" s="7"/>
      <c r="E443" s="7"/>
      <c r="F443" s="7"/>
      <c r="G443" s="7"/>
      <c r="H443" s="7"/>
      <c r="I443" s="7"/>
      <c r="J443" s="7"/>
      <c r="K443" s="7"/>
      <c r="L443" s="7"/>
      <c r="M443" s="7"/>
      <c r="N443" s="7"/>
      <c r="O443" s="7"/>
      <c r="P443" s="7"/>
      <c r="Q443" s="7"/>
      <c r="R443" s="7"/>
      <c r="S443" s="7"/>
      <c r="T443" s="8"/>
      <c r="U443" s="9"/>
      <c r="V443" s="8"/>
      <c r="W443" s="10"/>
      <c r="X443" s="10"/>
      <c r="Y443" s="8"/>
      <c r="Z443" s="8"/>
      <c r="AA443" s="9"/>
      <c r="AB443" s="9"/>
      <c r="AC443" s="7"/>
      <c r="AD443" s="7"/>
      <c r="AE443" s="7"/>
      <c r="AF443" s="7"/>
      <c r="AG443" s="7"/>
      <c r="AH443" s="11"/>
      <c r="AI443" s="7"/>
      <c r="AJ443" s="7"/>
    </row>
    <row r="444" spans="1:36" ht="24.75" customHeight="1">
      <c r="A444" s="45"/>
      <c r="B444" s="7"/>
      <c r="C444" s="7"/>
      <c r="D444" s="7"/>
      <c r="E444" s="7"/>
      <c r="F444" s="7"/>
      <c r="G444" s="7"/>
      <c r="H444" s="7"/>
      <c r="I444" s="7"/>
      <c r="J444" s="7"/>
      <c r="K444" s="7"/>
      <c r="L444" s="7"/>
      <c r="M444" s="7"/>
      <c r="N444" s="7"/>
      <c r="O444" s="7"/>
      <c r="P444" s="7"/>
      <c r="Q444" s="7"/>
      <c r="R444" s="7"/>
      <c r="S444" s="7"/>
      <c r="T444" s="8"/>
      <c r="U444" s="9"/>
      <c r="V444" s="8"/>
      <c r="W444" s="10"/>
      <c r="X444" s="10"/>
      <c r="Y444" s="8"/>
      <c r="Z444" s="8"/>
      <c r="AA444" s="9"/>
      <c r="AB444" s="9"/>
      <c r="AC444" s="7"/>
      <c r="AD444" s="7"/>
      <c r="AE444" s="7"/>
      <c r="AF444" s="7"/>
      <c r="AG444" s="7"/>
      <c r="AH444" s="11"/>
      <c r="AI444" s="7"/>
      <c r="AJ444" s="7"/>
    </row>
    <row r="445" spans="1:36" ht="24.75" customHeight="1">
      <c r="A445" s="45"/>
      <c r="B445" s="7"/>
      <c r="C445" s="7"/>
      <c r="D445" s="7"/>
      <c r="E445" s="7"/>
      <c r="F445" s="7"/>
      <c r="G445" s="7"/>
      <c r="H445" s="7"/>
      <c r="I445" s="7"/>
      <c r="J445" s="7"/>
      <c r="K445" s="7"/>
      <c r="L445" s="7"/>
      <c r="M445" s="7"/>
      <c r="N445" s="7"/>
      <c r="O445" s="7"/>
      <c r="P445" s="7"/>
      <c r="Q445" s="7"/>
      <c r="R445" s="7"/>
      <c r="S445" s="7"/>
      <c r="T445" s="8"/>
      <c r="U445" s="9"/>
      <c r="V445" s="8"/>
      <c r="W445" s="10"/>
      <c r="X445" s="10"/>
      <c r="Y445" s="8"/>
      <c r="Z445" s="8"/>
      <c r="AA445" s="9"/>
      <c r="AB445" s="9"/>
      <c r="AC445" s="7"/>
      <c r="AD445" s="7"/>
      <c r="AE445" s="7"/>
      <c r="AF445" s="7"/>
      <c r="AG445" s="7"/>
      <c r="AH445" s="11"/>
      <c r="AI445" s="7"/>
      <c r="AJ445" s="7"/>
    </row>
    <row r="446" spans="1:36" ht="24.75" customHeight="1">
      <c r="A446" s="45"/>
      <c r="B446" s="7"/>
      <c r="C446" s="7"/>
      <c r="D446" s="7"/>
      <c r="E446" s="7"/>
      <c r="F446" s="7"/>
      <c r="G446" s="7"/>
      <c r="H446" s="7"/>
      <c r="I446" s="7"/>
      <c r="J446" s="7"/>
      <c r="K446" s="7"/>
      <c r="L446" s="7"/>
      <c r="M446" s="7"/>
      <c r="N446" s="7"/>
      <c r="O446" s="7"/>
      <c r="P446" s="7"/>
      <c r="Q446" s="7"/>
      <c r="R446" s="7"/>
      <c r="S446" s="7"/>
      <c r="T446" s="8"/>
      <c r="U446" s="9"/>
      <c r="V446" s="8"/>
      <c r="W446" s="10"/>
      <c r="X446" s="10"/>
      <c r="Y446" s="8"/>
      <c r="Z446" s="8"/>
      <c r="AA446" s="9"/>
      <c r="AB446" s="9"/>
      <c r="AC446" s="7"/>
      <c r="AD446" s="7"/>
      <c r="AE446" s="7"/>
      <c r="AF446" s="7"/>
      <c r="AG446" s="7"/>
      <c r="AH446" s="11"/>
      <c r="AI446" s="7"/>
      <c r="AJ446" s="7"/>
    </row>
    <row r="447" spans="1:36" ht="24.75" customHeight="1">
      <c r="A447" s="45"/>
      <c r="B447" s="7"/>
      <c r="C447" s="7"/>
      <c r="D447" s="7"/>
      <c r="E447" s="7"/>
      <c r="F447" s="7"/>
      <c r="G447" s="7"/>
      <c r="H447" s="7"/>
      <c r="I447" s="7"/>
      <c r="J447" s="7"/>
      <c r="K447" s="7"/>
      <c r="L447" s="7"/>
      <c r="M447" s="7"/>
      <c r="N447" s="7"/>
      <c r="O447" s="7"/>
      <c r="P447" s="7"/>
      <c r="Q447" s="7"/>
      <c r="R447" s="7"/>
      <c r="S447" s="7"/>
      <c r="T447" s="8"/>
      <c r="U447" s="9"/>
      <c r="V447" s="8"/>
      <c r="W447" s="10"/>
      <c r="X447" s="10"/>
      <c r="Y447" s="8"/>
      <c r="Z447" s="8"/>
      <c r="AA447" s="9"/>
      <c r="AB447" s="9"/>
      <c r="AC447" s="7"/>
      <c r="AD447" s="7"/>
      <c r="AE447" s="7"/>
      <c r="AF447" s="7"/>
      <c r="AG447" s="7"/>
      <c r="AH447" s="11"/>
      <c r="AI447" s="7"/>
      <c r="AJ447" s="7"/>
    </row>
    <row r="448" spans="1:36" ht="24.75" customHeight="1">
      <c r="A448" s="45"/>
      <c r="B448" s="7"/>
      <c r="C448" s="7"/>
      <c r="D448" s="7"/>
      <c r="E448" s="7"/>
      <c r="F448" s="7"/>
      <c r="G448" s="7"/>
      <c r="H448" s="7"/>
      <c r="I448" s="7"/>
      <c r="J448" s="7"/>
      <c r="K448" s="7"/>
      <c r="L448" s="7"/>
      <c r="M448" s="7"/>
      <c r="N448" s="7"/>
      <c r="O448" s="7"/>
      <c r="P448" s="7"/>
      <c r="Q448" s="7"/>
      <c r="R448" s="7"/>
      <c r="S448" s="7"/>
      <c r="T448" s="8"/>
      <c r="U448" s="9"/>
      <c r="V448" s="8"/>
      <c r="W448" s="10"/>
      <c r="X448" s="10"/>
      <c r="Y448" s="8"/>
      <c r="Z448" s="8"/>
      <c r="AA448" s="9"/>
      <c r="AB448" s="9"/>
      <c r="AC448" s="7"/>
      <c r="AD448" s="7"/>
      <c r="AE448" s="7"/>
      <c r="AF448" s="7"/>
      <c r="AG448" s="7"/>
      <c r="AH448" s="11"/>
      <c r="AI448" s="7"/>
      <c r="AJ448" s="7"/>
    </row>
    <row r="449" spans="1:36" ht="24.75" customHeight="1">
      <c r="A449" s="45"/>
      <c r="B449" s="7"/>
      <c r="C449" s="7"/>
      <c r="D449" s="7"/>
      <c r="E449" s="7"/>
      <c r="F449" s="7"/>
      <c r="G449" s="7"/>
      <c r="H449" s="7"/>
      <c r="I449" s="7"/>
      <c r="J449" s="7"/>
      <c r="K449" s="7"/>
      <c r="L449" s="7"/>
      <c r="M449" s="7"/>
      <c r="N449" s="7"/>
      <c r="O449" s="7"/>
      <c r="P449" s="7"/>
      <c r="Q449" s="7"/>
      <c r="R449" s="7"/>
      <c r="S449" s="7"/>
      <c r="T449" s="8"/>
      <c r="U449" s="9"/>
      <c r="V449" s="8"/>
      <c r="W449" s="10"/>
      <c r="X449" s="10"/>
      <c r="Y449" s="8"/>
      <c r="Z449" s="8"/>
      <c r="AA449" s="9"/>
      <c r="AB449" s="9"/>
      <c r="AC449" s="7"/>
      <c r="AD449" s="7"/>
      <c r="AE449" s="7"/>
      <c r="AF449" s="7"/>
      <c r="AG449" s="7"/>
      <c r="AH449" s="11"/>
      <c r="AI449" s="7"/>
      <c r="AJ449" s="7"/>
    </row>
    <row r="450" spans="1:36" ht="24.75" customHeight="1">
      <c r="A450" s="45"/>
      <c r="B450" s="7"/>
      <c r="C450" s="7"/>
      <c r="D450" s="7"/>
      <c r="E450" s="7"/>
      <c r="F450" s="7"/>
      <c r="G450" s="7"/>
      <c r="H450" s="7"/>
      <c r="I450" s="7"/>
      <c r="J450" s="7"/>
      <c r="K450" s="7"/>
      <c r="L450" s="7"/>
      <c r="M450" s="7"/>
      <c r="N450" s="7"/>
      <c r="O450" s="7"/>
      <c r="P450" s="7"/>
      <c r="Q450" s="7"/>
      <c r="R450" s="7"/>
      <c r="S450" s="7"/>
      <c r="T450" s="8"/>
      <c r="U450" s="9"/>
      <c r="V450" s="8"/>
      <c r="W450" s="10"/>
      <c r="X450" s="10"/>
      <c r="Y450" s="8"/>
      <c r="Z450" s="8"/>
      <c r="AA450" s="9"/>
      <c r="AB450" s="9"/>
      <c r="AC450" s="7"/>
      <c r="AD450" s="7"/>
      <c r="AE450" s="7"/>
      <c r="AF450" s="7"/>
      <c r="AG450" s="7"/>
      <c r="AH450" s="11"/>
      <c r="AI450" s="7"/>
      <c r="AJ450" s="7"/>
    </row>
    <row r="451" spans="1:36" ht="24.75" customHeight="1">
      <c r="A451" s="45"/>
      <c r="B451" s="7"/>
      <c r="C451" s="7"/>
      <c r="D451" s="7"/>
      <c r="E451" s="7"/>
      <c r="F451" s="7"/>
      <c r="G451" s="7"/>
      <c r="H451" s="7"/>
      <c r="I451" s="7"/>
      <c r="J451" s="7"/>
      <c r="K451" s="7"/>
      <c r="L451" s="7"/>
      <c r="M451" s="7"/>
      <c r="N451" s="7"/>
      <c r="O451" s="7"/>
      <c r="P451" s="7"/>
      <c r="Q451" s="7"/>
      <c r="R451" s="7"/>
      <c r="S451" s="7"/>
      <c r="T451" s="8"/>
      <c r="U451" s="9"/>
      <c r="V451" s="8"/>
      <c r="W451" s="10"/>
      <c r="X451" s="10"/>
      <c r="Y451" s="8"/>
      <c r="Z451" s="8"/>
      <c r="AA451" s="9"/>
      <c r="AB451" s="9"/>
      <c r="AC451" s="7"/>
      <c r="AD451" s="7"/>
      <c r="AE451" s="7"/>
      <c r="AF451" s="7"/>
      <c r="AG451" s="7"/>
      <c r="AH451" s="11"/>
      <c r="AI451" s="7"/>
      <c r="AJ451" s="7"/>
    </row>
    <row r="452" spans="1:36" ht="24.75" customHeight="1">
      <c r="A452" s="45"/>
      <c r="B452" s="7"/>
      <c r="C452" s="7"/>
      <c r="D452" s="7"/>
      <c r="E452" s="7"/>
      <c r="F452" s="7"/>
      <c r="G452" s="7"/>
      <c r="H452" s="7"/>
      <c r="I452" s="7"/>
      <c r="J452" s="7"/>
      <c r="K452" s="7"/>
      <c r="L452" s="7"/>
      <c r="M452" s="7"/>
      <c r="N452" s="7"/>
      <c r="O452" s="7"/>
      <c r="P452" s="7"/>
      <c r="Q452" s="7"/>
      <c r="R452" s="7"/>
      <c r="S452" s="7"/>
      <c r="T452" s="8"/>
      <c r="U452" s="9"/>
      <c r="V452" s="8"/>
      <c r="W452" s="10"/>
      <c r="X452" s="10"/>
      <c r="Y452" s="8"/>
      <c r="Z452" s="8"/>
      <c r="AA452" s="9"/>
      <c r="AB452" s="9"/>
      <c r="AC452" s="7"/>
      <c r="AD452" s="7"/>
      <c r="AE452" s="7"/>
      <c r="AF452" s="7"/>
      <c r="AG452" s="7"/>
      <c r="AH452" s="11"/>
      <c r="AI452" s="7"/>
      <c r="AJ452" s="7"/>
    </row>
    <row r="453" spans="1:36" ht="24.75" customHeight="1">
      <c r="A453" s="45"/>
      <c r="B453" s="7"/>
      <c r="C453" s="7"/>
      <c r="D453" s="7"/>
      <c r="E453" s="7"/>
      <c r="F453" s="7"/>
      <c r="G453" s="7"/>
      <c r="H453" s="7"/>
      <c r="I453" s="7"/>
      <c r="J453" s="7"/>
      <c r="K453" s="7"/>
      <c r="L453" s="7"/>
      <c r="M453" s="7"/>
      <c r="N453" s="7"/>
      <c r="O453" s="7"/>
      <c r="P453" s="7"/>
      <c r="Q453" s="7"/>
      <c r="R453" s="7"/>
      <c r="S453" s="7"/>
      <c r="T453" s="8"/>
      <c r="U453" s="9"/>
      <c r="V453" s="8"/>
      <c r="W453" s="10"/>
      <c r="X453" s="10"/>
      <c r="Y453" s="8"/>
      <c r="Z453" s="8"/>
      <c r="AA453" s="9"/>
      <c r="AB453" s="9"/>
      <c r="AC453" s="7"/>
      <c r="AD453" s="7"/>
      <c r="AE453" s="7"/>
      <c r="AF453" s="7"/>
      <c r="AG453" s="7"/>
      <c r="AH453" s="11"/>
      <c r="AI453" s="7"/>
      <c r="AJ453" s="7"/>
    </row>
    <row r="454" spans="1:36" ht="24.75" customHeight="1">
      <c r="A454" s="45"/>
      <c r="B454" s="7"/>
      <c r="C454" s="7"/>
      <c r="D454" s="7"/>
      <c r="E454" s="7"/>
      <c r="F454" s="7"/>
      <c r="G454" s="7"/>
      <c r="H454" s="7"/>
      <c r="I454" s="7"/>
      <c r="J454" s="7"/>
      <c r="K454" s="7"/>
      <c r="L454" s="7"/>
      <c r="M454" s="7"/>
      <c r="N454" s="7"/>
      <c r="O454" s="7"/>
      <c r="P454" s="7"/>
      <c r="Q454" s="7"/>
      <c r="R454" s="7"/>
      <c r="S454" s="7"/>
      <c r="T454" s="8"/>
      <c r="U454" s="9"/>
      <c r="V454" s="8"/>
      <c r="W454" s="10"/>
      <c r="X454" s="10"/>
      <c r="Y454" s="8"/>
      <c r="Z454" s="8"/>
      <c r="AA454" s="9"/>
      <c r="AB454" s="9"/>
      <c r="AC454" s="7"/>
      <c r="AD454" s="7"/>
      <c r="AE454" s="7"/>
      <c r="AF454" s="7"/>
      <c r="AG454" s="7"/>
      <c r="AH454" s="11"/>
      <c r="AI454" s="7"/>
      <c r="AJ454" s="7"/>
    </row>
    <row r="455" spans="1:36" ht="24.75" customHeight="1">
      <c r="A455" s="45"/>
      <c r="B455" s="7"/>
      <c r="C455" s="7"/>
      <c r="D455" s="7"/>
      <c r="E455" s="7"/>
      <c r="F455" s="7"/>
      <c r="G455" s="7"/>
      <c r="H455" s="7"/>
      <c r="I455" s="7"/>
      <c r="J455" s="7"/>
      <c r="K455" s="7"/>
      <c r="L455" s="7"/>
      <c r="M455" s="7"/>
      <c r="N455" s="7"/>
      <c r="O455" s="7"/>
      <c r="P455" s="7"/>
      <c r="Q455" s="7"/>
      <c r="R455" s="7"/>
      <c r="S455" s="7"/>
      <c r="T455" s="8"/>
      <c r="U455" s="9"/>
      <c r="V455" s="8"/>
      <c r="W455" s="10"/>
      <c r="X455" s="10"/>
      <c r="Y455" s="8"/>
      <c r="Z455" s="8"/>
      <c r="AA455" s="9"/>
      <c r="AB455" s="9"/>
      <c r="AC455" s="7"/>
      <c r="AD455" s="7"/>
      <c r="AE455" s="7"/>
      <c r="AF455" s="7"/>
      <c r="AG455" s="7"/>
      <c r="AH455" s="11"/>
      <c r="AI455" s="7"/>
      <c r="AJ455" s="7"/>
    </row>
    <row r="456" spans="1:36" ht="24.75" customHeight="1">
      <c r="A456" s="45"/>
      <c r="B456" s="7"/>
      <c r="C456" s="7"/>
      <c r="D456" s="7"/>
      <c r="E456" s="7"/>
      <c r="F456" s="7"/>
      <c r="G456" s="7"/>
      <c r="H456" s="7"/>
      <c r="I456" s="7"/>
      <c r="J456" s="7"/>
      <c r="K456" s="7"/>
      <c r="L456" s="7"/>
      <c r="M456" s="7"/>
      <c r="N456" s="7"/>
      <c r="O456" s="7"/>
      <c r="P456" s="7"/>
      <c r="Q456" s="7"/>
      <c r="R456" s="7"/>
      <c r="S456" s="7"/>
      <c r="T456" s="8"/>
      <c r="U456" s="9"/>
      <c r="V456" s="8"/>
      <c r="W456" s="10"/>
      <c r="X456" s="10"/>
      <c r="Y456" s="8"/>
      <c r="Z456" s="8"/>
      <c r="AA456" s="9"/>
      <c r="AB456" s="9"/>
      <c r="AC456" s="7"/>
      <c r="AD456" s="7"/>
      <c r="AE456" s="7"/>
      <c r="AF456" s="7"/>
      <c r="AG456" s="7"/>
      <c r="AH456" s="11"/>
      <c r="AI456" s="7"/>
      <c r="AJ456" s="7"/>
    </row>
    <row r="457" spans="1:36" ht="24.75" customHeight="1">
      <c r="A457" s="45"/>
      <c r="B457" s="7"/>
      <c r="C457" s="7"/>
      <c r="D457" s="7"/>
      <c r="E457" s="7"/>
      <c r="F457" s="7"/>
      <c r="G457" s="7"/>
      <c r="H457" s="7"/>
      <c r="I457" s="7"/>
      <c r="J457" s="7"/>
      <c r="K457" s="7"/>
      <c r="L457" s="7"/>
      <c r="M457" s="7"/>
      <c r="N457" s="7"/>
      <c r="O457" s="7"/>
      <c r="P457" s="7"/>
      <c r="Q457" s="7"/>
      <c r="R457" s="7"/>
      <c r="S457" s="7"/>
      <c r="T457" s="8"/>
      <c r="U457" s="9"/>
      <c r="V457" s="8"/>
      <c r="W457" s="10"/>
      <c r="X457" s="10"/>
      <c r="Y457" s="8"/>
      <c r="Z457" s="8"/>
      <c r="AA457" s="9"/>
      <c r="AB457" s="9"/>
      <c r="AC457" s="7"/>
      <c r="AD457" s="7"/>
      <c r="AE457" s="7"/>
      <c r="AF457" s="7"/>
      <c r="AG457" s="7"/>
      <c r="AH457" s="11"/>
      <c r="AI457" s="7"/>
      <c r="AJ457" s="7"/>
    </row>
    <row r="458" spans="1:36" ht="24.75" customHeight="1">
      <c r="A458" s="45"/>
      <c r="B458" s="7"/>
      <c r="C458" s="7"/>
      <c r="D458" s="7"/>
      <c r="E458" s="7"/>
      <c r="F458" s="7"/>
      <c r="G458" s="7"/>
      <c r="H458" s="7"/>
      <c r="I458" s="7"/>
      <c r="J458" s="7"/>
      <c r="K458" s="7"/>
      <c r="L458" s="7"/>
      <c r="M458" s="7"/>
      <c r="N458" s="7"/>
      <c r="O458" s="7"/>
      <c r="P458" s="7"/>
      <c r="Q458" s="7"/>
      <c r="R458" s="7"/>
      <c r="S458" s="7"/>
      <c r="T458" s="8"/>
      <c r="U458" s="9"/>
      <c r="V458" s="8"/>
      <c r="W458" s="10"/>
      <c r="X458" s="10"/>
      <c r="Y458" s="8"/>
      <c r="Z458" s="8"/>
      <c r="AA458" s="9"/>
      <c r="AB458" s="9"/>
      <c r="AC458" s="7"/>
      <c r="AD458" s="7"/>
      <c r="AE458" s="7"/>
      <c r="AF458" s="7"/>
      <c r="AG458" s="7"/>
      <c r="AH458" s="11"/>
      <c r="AI458" s="7"/>
      <c r="AJ458" s="7"/>
    </row>
    <row r="459" spans="1:36" ht="24.75" customHeight="1">
      <c r="A459" s="45"/>
      <c r="B459" s="7"/>
      <c r="C459" s="7"/>
      <c r="D459" s="7"/>
      <c r="E459" s="7"/>
      <c r="F459" s="7"/>
      <c r="G459" s="7"/>
      <c r="H459" s="7"/>
      <c r="I459" s="7"/>
      <c r="J459" s="7"/>
      <c r="K459" s="7"/>
      <c r="L459" s="7"/>
      <c r="M459" s="7"/>
      <c r="N459" s="7"/>
      <c r="O459" s="7"/>
      <c r="P459" s="7"/>
      <c r="Q459" s="7"/>
      <c r="R459" s="7"/>
      <c r="S459" s="7"/>
      <c r="T459" s="8"/>
      <c r="U459" s="9"/>
      <c r="V459" s="8"/>
      <c r="W459" s="10"/>
      <c r="X459" s="10"/>
      <c r="Y459" s="8"/>
      <c r="Z459" s="8"/>
      <c r="AA459" s="9"/>
      <c r="AB459" s="9"/>
      <c r="AC459" s="7"/>
      <c r="AD459" s="7"/>
      <c r="AE459" s="7"/>
      <c r="AF459" s="7"/>
      <c r="AG459" s="7"/>
      <c r="AH459" s="11"/>
      <c r="AI459" s="7"/>
      <c r="AJ459" s="7"/>
    </row>
    <row r="460" spans="1:36" ht="24.75" customHeight="1">
      <c r="A460" s="45"/>
      <c r="B460" s="7"/>
      <c r="C460" s="7"/>
      <c r="D460" s="7"/>
      <c r="E460" s="7"/>
      <c r="F460" s="7"/>
      <c r="G460" s="7"/>
      <c r="H460" s="7"/>
      <c r="I460" s="7"/>
      <c r="J460" s="7"/>
      <c r="K460" s="7"/>
      <c r="L460" s="7"/>
      <c r="M460" s="7"/>
      <c r="N460" s="7"/>
      <c r="O460" s="7"/>
      <c r="P460" s="7"/>
      <c r="Q460" s="7"/>
      <c r="R460" s="7"/>
      <c r="S460" s="7"/>
      <c r="T460" s="8"/>
      <c r="U460" s="9"/>
      <c r="V460" s="8"/>
      <c r="W460" s="10"/>
      <c r="X460" s="10"/>
      <c r="Y460" s="8"/>
      <c r="Z460" s="8"/>
      <c r="AA460" s="9"/>
      <c r="AB460" s="9"/>
      <c r="AC460" s="7"/>
      <c r="AD460" s="7"/>
      <c r="AE460" s="7"/>
      <c r="AF460" s="7"/>
      <c r="AG460" s="7"/>
      <c r="AH460" s="11"/>
      <c r="AI460" s="7"/>
      <c r="AJ460" s="7"/>
    </row>
    <row r="461" spans="1:36" ht="24.75" customHeight="1">
      <c r="A461" s="45"/>
      <c r="B461" s="7"/>
      <c r="C461" s="7"/>
      <c r="D461" s="7"/>
      <c r="E461" s="7"/>
      <c r="F461" s="7"/>
      <c r="G461" s="7"/>
      <c r="H461" s="7"/>
      <c r="I461" s="7"/>
      <c r="J461" s="7"/>
      <c r="K461" s="7"/>
      <c r="L461" s="7"/>
      <c r="M461" s="7"/>
      <c r="N461" s="7"/>
      <c r="O461" s="7"/>
      <c r="P461" s="7"/>
      <c r="Q461" s="7"/>
      <c r="R461" s="7"/>
      <c r="S461" s="7"/>
      <c r="T461" s="8"/>
      <c r="U461" s="9"/>
      <c r="V461" s="8"/>
      <c r="W461" s="10"/>
      <c r="X461" s="10"/>
      <c r="Y461" s="8"/>
      <c r="Z461" s="8"/>
      <c r="AA461" s="9"/>
      <c r="AB461" s="9"/>
      <c r="AC461" s="7"/>
      <c r="AD461" s="7"/>
      <c r="AE461" s="7"/>
      <c r="AF461" s="7"/>
      <c r="AG461" s="7"/>
      <c r="AH461" s="11"/>
      <c r="AI461" s="7"/>
      <c r="AJ461" s="7"/>
    </row>
    <row r="462" spans="1:36" ht="24.75" customHeight="1">
      <c r="A462" s="45"/>
      <c r="B462" s="7"/>
      <c r="C462" s="7"/>
      <c r="D462" s="7"/>
      <c r="E462" s="7"/>
      <c r="F462" s="7"/>
      <c r="G462" s="7"/>
      <c r="H462" s="7"/>
      <c r="I462" s="7"/>
      <c r="J462" s="7"/>
      <c r="K462" s="7"/>
      <c r="L462" s="7"/>
      <c r="M462" s="7"/>
      <c r="N462" s="7"/>
      <c r="O462" s="7"/>
      <c r="P462" s="7"/>
      <c r="Q462" s="7"/>
      <c r="R462" s="7"/>
      <c r="S462" s="7"/>
      <c r="T462" s="8"/>
      <c r="U462" s="9"/>
      <c r="V462" s="8"/>
      <c r="W462" s="10"/>
      <c r="X462" s="10"/>
      <c r="Y462" s="8"/>
      <c r="Z462" s="8"/>
      <c r="AA462" s="9"/>
      <c r="AB462" s="9"/>
      <c r="AC462" s="7"/>
      <c r="AD462" s="7"/>
      <c r="AE462" s="7"/>
      <c r="AF462" s="7"/>
      <c r="AG462" s="7"/>
      <c r="AH462" s="11"/>
      <c r="AI462" s="7"/>
      <c r="AJ462" s="7"/>
    </row>
    <row r="463" spans="1:36" ht="24.75" customHeight="1">
      <c r="A463" s="45"/>
      <c r="B463" s="7"/>
      <c r="C463" s="7"/>
      <c r="D463" s="7"/>
      <c r="E463" s="7"/>
      <c r="F463" s="7"/>
      <c r="G463" s="7"/>
      <c r="H463" s="7"/>
      <c r="I463" s="7"/>
      <c r="J463" s="7"/>
      <c r="K463" s="7"/>
      <c r="L463" s="7"/>
      <c r="M463" s="7"/>
      <c r="N463" s="7"/>
      <c r="O463" s="7"/>
      <c r="P463" s="7"/>
      <c r="Q463" s="7"/>
      <c r="R463" s="7"/>
      <c r="S463" s="7"/>
      <c r="T463" s="8"/>
      <c r="U463" s="9"/>
      <c r="V463" s="8"/>
      <c r="W463" s="10"/>
      <c r="X463" s="10"/>
      <c r="Y463" s="8"/>
      <c r="Z463" s="8"/>
      <c r="AA463" s="9"/>
      <c r="AB463" s="9"/>
      <c r="AC463" s="7"/>
      <c r="AD463" s="7"/>
      <c r="AE463" s="7"/>
      <c r="AF463" s="7"/>
      <c r="AG463" s="7"/>
      <c r="AH463" s="11"/>
      <c r="AI463" s="7"/>
      <c r="AJ463" s="7"/>
    </row>
    <row r="464" spans="1:36" ht="24.75" customHeight="1">
      <c r="A464" s="45"/>
      <c r="B464" s="7"/>
      <c r="C464" s="7"/>
      <c r="D464" s="7"/>
      <c r="E464" s="7"/>
      <c r="F464" s="7"/>
      <c r="G464" s="7"/>
      <c r="H464" s="7"/>
      <c r="I464" s="7"/>
      <c r="J464" s="7"/>
      <c r="K464" s="7"/>
      <c r="L464" s="7"/>
      <c r="M464" s="7"/>
      <c r="N464" s="7"/>
      <c r="O464" s="7"/>
      <c r="P464" s="7"/>
      <c r="Q464" s="7"/>
      <c r="R464" s="7"/>
      <c r="S464" s="7"/>
      <c r="T464" s="8"/>
      <c r="U464" s="9"/>
      <c r="V464" s="8"/>
      <c r="W464" s="10"/>
      <c r="X464" s="10"/>
      <c r="Y464" s="8"/>
      <c r="Z464" s="8"/>
      <c r="AA464" s="9"/>
      <c r="AB464" s="9"/>
      <c r="AC464" s="7"/>
      <c r="AD464" s="7"/>
      <c r="AE464" s="7"/>
      <c r="AF464" s="7"/>
      <c r="AG464" s="7"/>
      <c r="AH464" s="11"/>
      <c r="AI464" s="7"/>
      <c r="AJ464" s="7"/>
    </row>
    <row r="465" spans="1:36" ht="24.75" customHeight="1">
      <c r="A465" s="45"/>
      <c r="B465" s="7"/>
      <c r="C465" s="7"/>
      <c r="D465" s="7"/>
      <c r="E465" s="7"/>
      <c r="F465" s="7"/>
      <c r="G465" s="7"/>
      <c r="H465" s="7"/>
      <c r="I465" s="7"/>
      <c r="J465" s="7"/>
      <c r="K465" s="7"/>
      <c r="L465" s="7"/>
      <c r="M465" s="7"/>
      <c r="N465" s="7"/>
      <c r="O465" s="7"/>
      <c r="P465" s="7"/>
      <c r="Q465" s="7"/>
      <c r="R465" s="7"/>
      <c r="S465" s="7"/>
      <c r="T465" s="8"/>
      <c r="U465" s="9"/>
      <c r="V465" s="8"/>
      <c r="W465" s="10"/>
      <c r="X465" s="10"/>
      <c r="Y465" s="8"/>
      <c r="Z465" s="8"/>
      <c r="AA465" s="9"/>
      <c r="AB465" s="9"/>
      <c r="AC465" s="7"/>
      <c r="AD465" s="7"/>
      <c r="AE465" s="7"/>
      <c r="AF465" s="7"/>
      <c r="AG465" s="7"/>
      <c r="AH465" s="11"/>
      <c r="AI465" s="7"/>
      <c r="AJ465" s="7"/>
    </row>
    <row r="466" spans="1:36" ht="24.75" customHeight="1">
      <c r="A466" s="45"/>
      <c r="B466" s="7"/>
      <c r="C466" s="7"/>
      <c r="D466" s="7"/>
      <c r="E466" s="7"/>
      <c r="F466" s="7"/>
      <c r="G466" s="7"/>
      <c r="H466" s="7"/>
      <c r="I466" s="7"/>
      <c r="J466" s="7"/>
      <c r="K466" s="7"/>
      <c r="L466" s="7"/>
      <c r="M466" s="7"/>
      <c r="N466" s="7"/>
      <c r="O466" s="7"/>
      <c r="P466" s="7"/>
      <c r="Q466" s="7"/>
      <c r="R466" s="7"/>
      <c r="S466" s="7"/>
      <c r="T466" s="8"/>
      <c r="U466" s="9"/>
      <c r="V466" s="8"/>
      <c r="W466" s="10"/>
      <c r="X466" s="10"/>
      <c r="Y466" s="8"/>
      <c r="Z466" s="8"/>
      <c r="AA466" s="9"/>
      <c r="AB466" s="9"/>
      <c r="AC466" s="7"/>
      <c r="AD466" s="7"/>
      <c r="AE466" s="7"/>
      <c r="AF466" s="7"/>
      <c r="AG466" s="7"/>
      <c r="AH466" s="11"/>
      <c r="AI466" s="7"/>
      <c r="AJ466" s="7"/>
    </row>
    <row r="467" spans="1:36" ht="24.75" customHeight="1">
      <c r="A467" s="45"/>
      <c r="B467" s="7"/>
      <c r="C467" s="7"/>
      <c r="D467" s="7"/>
      <c r="E467" s="7"/>
      <c r="F467" s="7"/>
      <c r="G467" s="7"/>
      <c r="H467" s="7"/>
      <c r="I467" s="7"/>
      <c r="J467" s="7"/>
      <c r="K467" s="7"/>
      <c r="L467" s="7"/>
      <c r="M467" s="7"/>
      <c r="N467" s="7"/>
      <c r="O467" s="7"/>
      <c r="P467" s="7"/>
      <c r="Q467" s="7"/>
      <c r="R467" s="7"/>
      <c r="S467" s="7"/>
      <c r="T467" s="8"/>
      <c r="U467" s="9"/>
      <c r="V467" s="8"/>
      <c r="W467" s="10"/>
      <c r="X467" s="10"/>
      <c r="Y467" s="8"/>
      <c r="Z467" s="8"/>
      <c r="AA467" s="9"/>
      <c r="AB467" s="9"/>
      <c r="AC467" s="7"/>
      <c r="AD467" s="7"/>
      <c r="AE467" s="7"/>
      <c r="AF467" s="7"/>
      <c r="AG467" s="7"/>
      <c r="AH467" s="11"/>
      <c r="AI467" s="7"/>
      <c r="AJ467" s="7"/>
    </row>
    <row r="468" spans="1:36" ht="24.75" customHeight="1">
      <c r="A468" s="45"/>
      <c r="B468" s="7"/>
      <c r="C468" s="7"/>
      <c r="D468" s="7"/>
      <c r="E468" s="7"/>
      <c r="F468" s="7"/>
      <c r="G468" s="7"/>
      <c r="H468" s="7"/>
      <c r="I468" s="7"/>
      <c r="J468" s="7"/>
      <c r="K468" s="7"/>
      <c r="L468" s="7"/>
      <c r="M468" s="7"/>
      <c r="N468" s="7"/>
      <c r="O468" s="7"/>
      <c r="P468" s="7"/>
      <c r="Q468" s="7"/>
      <c r="R468" s="7"/>
      <c r="S468" s="7"/>
      <c r="T468" s="8"/>
      <c r="U468" s="9"/>
      <c r="V468" s="8"/>
      <c r="W468" s="10"/>
      <c r="X468" s="10"/>
      <c r="Y468" s="8"/>
      <c r="Z468" s="8"/>
      <c r="AA468" s="9"/>
      <c r="AB468" s="9"/>
      <c r="AC468" s="7"/>
      <c r="AD468" s="7"/>
      <c r="AE468" s="7"/>
      <c r="AF468" s="7"/>
      <c r="AG468" s="7"/>
      <c r="AH468" s="11"/>
      <c r="AI468" s="7"/>
      <c r="AJ468" s="7"/>
    </row>
    <row r="469" spans="1:36" ht="24.75" customHeight="1">
      <c r="A469" s="45"/>
      <c r="B469" s="7"/>
      <c r="C469" s="7"/>
      <c r="D469" s="7"/>
      <c r="E469" s="7"/>
      <c r="F469" s="7"/>
      <c r="G469" s="7"/>
      <c r="H469" s="7"/>
      <c r="I469" s="7"/>
      <c r="J469" s="7"/>
      <c r="K469" s="7"/>
      <c r="L469" s="7"/>
      <c r="M469" s="7"/>
      <c r="N469" s="7"/>
      <c r="O469" s="7"/>
      <c r="P469" s="7"/>
      <c r="Q469" s="7"/>
      <c r="R469" s="7"/>
      <c r="S469" s="7"/>
      <c r="T469" s="8"/>
      <c r="U469" s="9"/>
      <c r="V469" s="8"/>
      <c r="W469" s="10"/>
      <c r="X469" s="10"/>
      <c r="Y469" s="8"/>
      <c r="Z469" s="8"/>
      <c r="AA469" s="9"/>
      <c r="AB469" s="9"/>
      <c r="AC469" s="7"/>
      <c r="AD469" s="7"/>
      <c r="AE469" s="7"/>
      <c r="AF469" s="7"/>
      <c r="AG469" s="7"/>
      <c r="AH469" s="11"/>
      <c r="AI469" s="7"/>
      <c r="AJ469" s="7"/>
    </row>
    <row r="470" spans="1:36" ht="24.75" customHeight="1">
      <c r="A470" s="45"/>
      <c r="B470" s="7"/>
      <c r="C470" s="7"/>
      <c r="D470" s="7"/>
      <c r="E470" s="7"/>
      <c r="F470" s="7"/>
      <c r="G470" s="7"/>
      <c r="H470" s="7"/>
      <c r="I470" s="7"/>
      <c r="J470" s="7"/>
      <c r="K470" s="7"/>
      <c r="L470" s="7"/>
      <c r="M470" s="7"/>
      <c r="N470" s="7"/>
      <c r="O470" s="7"/>
      <c r="P470" s="7"/>
      <c r="Q470" s="7"/>
      <c r="R470" s="7"/>
      <c r="S470" s="7"/>
      <c r="T470" s="8"/>
      <c r="U470" s="9"/>
      <c r="V470" s="8"/>
      <c r="W470" s="10"/>
      <c r="X470" s="10"/>
      <c r="Y470" s="8"/>
      <c r="Z470" s="8"/>
      <c r="AA470" s="9"/>
      <c r="AB470" s="9"/>
      <c r="AC470" s="7"/>
      <c r="AD470" s="7"/>
      <c r="AE470" s="7"/>
      <c r="AF470" s="7"/>
      <c r="AG470" s="7"/>
      <c r="AH470" s="11"/>
      <c r="AI470" s="7"/>
      <c r="AJ470" s="7"/>
    </row>
    <row r="471" spans="1:36" ht="24.75" customHeight="1">
      <c r="A471" s="45"/>
      <c r="B471" s="7"/>
      <c r="C471" s="7"/>
      <c r="D471" s="7"/>
      <c r="E471" s="7"/>
      <c r="F471" s="7"/>
      <c r="G471" s="7"/>
      <c r="H471" s="7"/>
      <c r="I471" s="7"/>
      <c r="J471" s="7"/>
      <c r="K471" s="7"/>
      <c r="L471" s="7"/>
      <c r="M471" s="7"/>
      <c r="N471" s="7"/>
      <c r="O471" s="7"/>
      <c r="P471" s="7"/>
      <c r="Q471" s="7"/>
      <c r="R471" s="7"/>
      <c r="S471" s="7"/>
      <c r="T471" s="8"/>
      <c r="U471" s="9"/>
      <c r="V471" s="8"/>
      <c r="W471" s="10"/>
      <c r="X471" s="10"/>
      <c r="Y471" s="8"/>
      <c r="Z471" s="8"/>
      <c r="AA471" s="9"/>
      <c r="AB471" s="9"/>
      <c r="AC471" s="7"/>
      <c r="AD471" s="7"/>
      <c r="AE471" s="7"/>
      <c r="AF471" s="7"/>
      <c r="AG471" s="7"/>
      <c r="AH471" s="11"/>
      <c r="AI471" s="7"/>
      <c r="AJ471" s="7"/>
    </row>
    <row r="472" spans="1:36" ht="24.75" customHeight="1">
      <c r="A472" s="45"/>
      <c r="B472" s="7"/>
      <c r="C472" s="7"/>
      <c r="D472" s="7"/>
      <c r="E472" s="7"/>
      <c r="F472" s="7"/>
      <c r="G472" s="7"/>
      <c r="H472" s="7"/>
      <c r="I472" s="7"/>
      <c r="J472" s="7"/>
      <c r="K472" s="7"/>
      <c r="L472" s="7"/>
      <c r="M472" s="7"/>
      <c r="N472" s="7"/>
      <c r="O472" s="7"/>
      <c r="P472" s="7"/>
      <c r="Q472" s="7"/>
      <c r="R472" s="7"/>
      <c r="S472" s="7"/>
      <c r="T472" s="8"/>
      <c r="U472" s="9"/>
      <c r="V472" s="8"/>
      <c r="W472" s="10"/>
      <c r="X472" s="10"/>
      <c r="Y472" s="8"/>
      <c r="Z472" s="8"/>
      <c r="AA472" s="9"/>
      <c r="AB472" s="9"/>
      <c r="AC472" s="7"/>
      <c r="AD472" s="7"/>
      <c r="AE472" s="7"/>
      <c r="AF472" s="7"/>
      <c r="AG472" s="7"/>
      <c r="AH472" s="11"/>
      <c r="AI472" s="7"/>
      <c r="AJ472" s="7"/>
    </row>
    <row r="473" spans="1:36" ht="24.75" customHeight="1">
      <c r="A473" s="45"/>
      <c r="B473" s="7"/>
      <c r="C473" s="7"/>
      <c r="D473" s="7"/>
      <c r="E473" s="7"/>
      <c r="F473" s="7"/>
      <c r="G473" s="7"/>
      <c r="H473" s="7"/>
      <c r="I473" s="7"/>
      <c r="J473" s="7"/>
      <c r="K473" s="7"/>
      <c r="L473" s="7"/>
      <c r="M473" s="7"/>
      <c r="N473" s="7"/>
      <c r="O473" s="7"/>
      <c r="P473" s="7"/>
      <c r="Q473" s="7"/>
      <c r="R473" s="7"/>
      <c r="S473" s="7"/>
      <c r="T473" s="8"/>
      <c r="U473" s="9"/>
      <c r="V473" s="8"/>
      <c r="W473" s="10"/>
      <c r="X473" s="10"/>
      <c r="Y473" s="8"/>
      <c r="Z473" s="8"/>
      <c r="AA473" s="9"/>
      <c r="AB473" s="9"/>
      <c r="AC473" s="7"/>
      <c r="AD473" s="7"/>
      <c r="AE473" s="7"/>
      <c r="AF473" s="7"/>
      <c r="AG473" s="7"/>
      <c r="AH473" s="11"/>
      <c r="AI473" s="7"/>
      <c r="AJ473" s="7"/>
    </row>
    <row r="474" spans="1:36" ht="24.75" customHeight="1">
      <c r="A474" s="45"/>
      <c r="B474" s="7"/>
      <c r="C474" s="7"/>
      <c r="D474" s="7"/>
      <c r="E474" s="7"/>
      <c r="F474" s="7"/>
      <c r="G474" s="7"/>
      <c r="H474" s="7"/>
      <c r="I474" s="7"/>
      <c r="J474" s="7"/>
      <c r="K474" s="7"/>
      <c r="L474" s="7"/>
      <c r="M474" s="7"/>
      <c r="N474" s="7"/>
      <c r="O474" s="7"/>
      <c r="P474" s="7"/>
      <c r="Q474" s="7"/>
      <c r="R474" s="7"/>
      <c r="S474" s="7"/>
      <c r="T474" s="8"/>
      <c r="U474" s="9"/>
      <c r="V474" s="8"/>
      <c r="W474" s="10"/>
      <c r="X474" s="10"/>
      <c r="Y474" s="8"/>
      <c r="Z474" s="8"/>
      <c r="AA474" s="9"/>
      <c r="AB474" s="9"/>
      <c r="AC474" s="7"/>
      <c r="AD474" s="7"/>
      <c r="AE474" s="7"/>
      <c r="AF474" s="7"/>
      <c r="AG474" s="7"/>
      <c r="AH474" s="11"/>
      <c r="AI474" s="7"/>
      <c r="AJ474" s="7"/>
    </row>
    <row r="475" spans="1:36" ht="24.75" customHeight="1">
      <c r="A475" s="45"/>
      <c r="B475" s="7"/>
      <c r="C475" s="7"/>
      <c r="D475" s="7"/>
      <c r="E475" s="7"/>
      <c r="F475" s="7"/>
      <c r="G475" s="7"/>
      <c r="H475" s="7"/>
      <c r="I475" s="7"/>
      <c r="J475" s="7"/>
      <c r="K475" s="7"/>
      <c r="L475" s="7"/>
      <c r="M475" s="7"/>
      <c r="N475" s="7"/>
      <c r="O475" s="7"/>
      <c r="P475" s="7"/>
      <c r="Q475" s="7"/>
      <c r="R475" s="7"/>
      <c r="S475" s="7"/>
      <c r="T475" s="8"/>
      <c r="U475" s="9"/>
      <c r="V475" s="8"/>
      <c r="W475" s="10"/>
      <c r="X475" s="10"/>
      <c r="Y475" s="8"/>
      <c r="Z475" s="8"/>
      <c r="AA475" s="9"/>
      <c r="AB475" s="9"/>
      <c r="AC475" s="7"/>
      <c r="AD475" s="7"/>
      <c r="AE475" s="7"/>
      <c r="AF475" s="7"/>
      <c r="AG475" s="7"/>
      <c r="AH475" s="11"/>
      <c r="AI475" s="7"/>
      <c r="AJ475" s="7"/>
    </row>
    <row r="476" spans="1:36" ht="24.75" customHeight="1">
      <c r="A476" s="45"/>
      <c r="B476" s="7"/>
      <c r="C476" s="7"/>
      <c r="D476" s="7"/>
      <c r="E476" s="7"/>
      <c r="F476" s="7"/>
      <c r="G476" s="7"/>
      <c r="H476" s="7"/>
      <c r="I476" s="7"/>
      <c r="J476" s="7"/>
      <c r="K476" s="7"/>
      <c r="L476" s="7"/>
      <c r="M476" s="7"/>
      <c r="N476" s="7"/>
      <c r="O476" s="7"/>
      <c r="P476" s="7"/>
      <c r="Q476" s="7"/>
      <c r="R476" s="7"/>
      <c r="S476" s="7"/>
      <c r="T476" s="8"/>
      <c r="U476" s="9"/>
      <c r="V476" s="8"/>
      <c r="W476" s="10"/>
      <c r="X476" s="10"/>
      <c r="Y476" s="8"/>
      <c r="Z476" s="8"/>
      <c r="AA476" s="9"/>
      <c r="AB476" s="9"/>
      <c r="AC476" s="7"/>
      <c r="AD476" s="7"/>
      <c r="AE476" s="7"/>
      <c r="AF476" s="7"/>
      <c r="AG476" s="7"/>
      <c r="AH476" s="11"/>
      <c r="AI476" s="7"/>
      <c r="AJ476" s="7"/>
    </row>
    <row r="477" spans="1:36" ht="24.75" customHeight="1">
      <c r="A477" s="45"/>
      <c r="B477" s="7"/>
      <c r="C477" s="7"/>
      <c r="D477" s="7"/>
      <c r="E477" s="7"/>
      <c r="F477" s="7"/>
      <c r="G477" s="7"/>
      <c r="H477" s="7"/>
      <c r="I477" s="7"/>
      <c r="J477" s="7"/>
      <c r="K477" s="7"/>
      <c r="L477" s="7"/>
      <c r="M477" s="7"/>
      <c r="N477" s="7"/>
      <c r="O477" s="7"/>
      <c r="P477" s="7"/>
      <c r="Q477" s="7"/>
      <c r="R477" s="7"/>
      <c r="S477" s="7"/>
      <c r="T477" s="8"/>
      <c r="U477" s="9"/>
      <c r="V477" s="8"/>
      <c r="W477" s="10"/>
      <c r="X477" s="10"/>
      <c r="Y477" s="8"/>
      <c r="Z477" s="8"/>
      <c r="AA477" s="9"/>
      <c r="AB477" s="9"/>
      <c r="AC477" s="7"/>
      <c r="AD477" s="7"/>
      <c r="AE477" s="7"/>
      <c r="AF477" s="7"/>
      <c r="AG477" s="7"/>
      <c r="AH477" s="11"/>
      <c r="AI477" s="7"/>
      <c r="AJ477" s="7"/>
    </row>
    <row r="478" spans="1:36" ht="24.75" customHeight="1">
      <c r="A478" s="45"/>
      <c r="B478" s="7"/>
      <c r="C478" s="7"/>
      <c r="D478" s="7"/>
      <c r="E478" s="7"/>
      <c r="F478" s="7"/>
      <c r="G478" s="7"/>
      <c r="H478" s="7"/>
      <c r="I478" s="7"/>
      <c r="J478" s="7"/>
      <c r="K478" s="7"/>
      <c r="L478" s="7"/>
      <c r="M478" s="7"/>
      <c r="N478" s="7"/>
      <c r="O478" s="7"/>
      <c r="P478" s="7"/>
      <c r="Q478" s="7"/>
      <c r="R478" s="7"/>
      <c r="S478" s="7"/>
      <c r="T478" s="8"/>
      <c r="U478" s="9"/>
      <c r="V478" s="8"/>
      <c r="W478" s="10"/>
      <c r="X478" s="10"/>
      <c r="Y478" s="8"/>
      <c r="Z478" s="8"/>
      <c r="AA478" s="9"/>
      <c r="AB478" s="9"/>
      <c r="AC478" s="7"/>
      <c r="AD478" s="7"/>
      <c r="AE478" s="7"/>
      <c r="AF478" s="7"/>
      <c r="AG478" s="7"/>
      <c r="AH478" s="11"/>
      <c r="AI478" s="7"/>
      <c r="AJ478" s="7"/>
    </row>
    <row r="479" spans="1:36" ht="24.75" customHeight="1">
      <c r="A479" s="45"/>
      <c r="B479" s="7"/>
      <c r="C479" s="7"/>
      <c r="D479" s="7"/>
      <c r="E479" s="7"/>
      <c r="F479" s="7"/>
      <c r="G479" s="7"/>
      <c r="H479" s="7"/>
      <c r="I479" s="7"/>
      <c r="J479" s="7"/>
      <c r="K479" s="7"/>
      <c r="L479" s="7"/>
      <c r="M479" s="7"/>
      <c r="N479" s="7"/>
      <c r="O479" s="7"/>
      <c r="P479" s="7"/>
      <c r="Q479" s="7"/>
      <c r="R479" s="7"/>
      <c r="S479" s="7"/>
      <c r="T479" s="8"/>
      <c r="U479" s="9"/>
      <c r="V479" s="8"/>
      <c r="W479" s="10"/>
      <c r="X479" s="10"/>
      <c r="Y479" s="8"/>
      <c r="Z479" s="8"/>
      <c r="AA479" s="9"/>
      <c r="AB479" s="9"/>
      <c r="AC479" s="7"/>
      <c r="AD479" s="7"/>
      <c r="AE479" s="7"/>
      <c r="AF479" s="7"/>
      <c r="AG479" s="7"/>
      <c r="AH479" s="11"/>
      <c r="AI479" s="7"/>
      <c r="AJ479" s="7"/>
    </row>
    <row r="480" spans="1:36" ht="24.75" customHeight="1">
      <c r="A480" s="45"/>
      <c r="B480" s="7"/>
      <c r="C480" s="7"/>
      <c r="D480" s="7"/>
      <c r="E480" s="7"/>
      <c r="F480" s="7"/>
      <c r="G480" s="7"/>
      <c r="H480" s="7"/>
      <c r="I480" s="7"/>
      <c r="J480" s="7"/>
      <c r="K480" s="7"/>
      <c r="L480" s="7"/>
      <c r="M480" s="7"/>
      <c r="N480" s="7"/>
      <c r="O480" s="7"/>
      <c r="P480" s="7"/>
      <c r="Q480" s="7"/>
      <c r="R480" s="7"/>
      <c r="S480" s="7"/>
      <c r="T480" s="8"/>
      <c r="U480" s="9"/>
      <c r="V480" s="8"/>
      <c r="W480" s="10"/>
      <c r="X480" s="10"/>
      <c r="Y480" s="8"/>
      <c r="Z480" s="8"/>
      <c r="AA480" s="9"/>
      <c r="AB480" s="9"/>
      <c r="AC480" s="7"/>
      <c r="AD480" s="7"/>
      <c r="AE480" s="7"/>
      <c r="AF480" s="7"/>
      <c r="AG480" s="7"/>
      <c r="AH480" s="11"/>
      <c r="AI480" s="7"/>
      <c r="AJ480" s="7"/>
    </row>
    <row r="481" spans="1:36" ht="24.75" customHeight="1">
      <c r="A481" s="45"/>
      <c r="B481" s="7"/>
      <c r="C481" s="7"/>
      <c r="D481" s="7"/>
      <c r="E481" s="7"/>
      <c r="F481" s="7"/>
      <c r="G481" s="7"/>
      <c r="H481" s="7"/>
      <c r="I481" s="7"/>
      <c r="J481" s="7"/>
      <c r="K481" s="7"/>
      <c r="L481" s="7"/>
      <c r="M481" s="7"/>
      <c r="N481" s="7"/>
      <c r="O481" s="7"/>
      <c r="P481" s="7"/>
      <c r="Q481" s="7"/>
      <c r="R481" s="7"/>
      <c r="S481" s="7"/>
      <c r="T481" s="8"/>
      <c r="U481" s="9"/>
      <c r="V481" s="8"/>
      <c r="W481" s="10"/>
      <c r="X481" s="10"/>
      <c r="Y481" s="8"/>
      <c r="Z481" s="8"/>
      <c r="AA481" s="9"/>
      <c r="AB481" s="9"/>
      <c r="AC481" s="7"/>
      <c r="AD481" s="7"/>
      <c r="AE481" s="7"/>
      <c r="AF481" s="7"/>
      <c r="AG481" s="7"/>
      <c r="AH481" s="11"/>
      <c r="AI481" s="7"/>
      <c r="AJ481" s="7"/>
    </row>
    <row r="482" spans="1:36" ht="24.75" customHeight="1">
      <c r="A482" s="45"/>
      <c r="B482" s="7"/>
      <c r="C482" s="7"/>
      <c r="D482" s="7"/>
      <c r="E482" s="7"/>
      <c r="F482" s="7"/>
      <c r="G482" s="7"/>
      <c r="H482" s="7"/>
      <c r="I482" s="7"/>
      <c r="J482" s="7"/>
      <c r="K482" s="7"/>
      <c r="L482" s="7"/>
      <c r="M482" s="7"/>
      <c r="N482" s="7"/>
      <c r="O482" s="7"/>
      <c r="P482" s="7"/>
      <c r="Q482" s="7"/>
      <c r="R482" s="7"/>
      <c r="S482" s="7"/>
      <c r="T482" s="8"/>
      <c r="U482" s="9"/>
      <c r="V482" s="8"/>
      <c r="W482" s="10"/>
      <c r="X482" s="10"/>
      <c r="Y482" s="8"/>
      <c r="Z482" s="8"/>
      <c r="AA482" s="9"/>
      <c r="AB482" s="9"/>
      <c r="AC482" s="7"/>
      <c r="AD482" s="7"/>
      <c r="AE482" s="7"/>
      <c r="AF482" s="7"/>
      <c r="AG482" s="7"/>
      <c r="AH482" s="11"/>
      <c r="AI482" s="7"/>
      <c r="AJ482" s="7"/>
    </row>
    <row r="483" spans="1:36" ht="24.75" customHeight="1">
      <c r="A483" s="45"/>
      <c r="B483" s="7"/>
      <c r="C483" s="7"/>
      <c r="D483" s="7"/>
      <c r="E483" s="7"/>
      <c r="F483" s="7"/>
      <c r="G483" s="7"/>
      <c r="H483" s="7"/>
      <c r="I483" s="7"/>
      <c r="J483" s="7"/>
      <c r="K483" s="7"/>
      <c r="L483" s="7"/>
      <c r="M483" s="7"/>
      <c r="N483" s="7"/>
      <c r="O483" s="7"/>
      <c r="P483" s="7"/>
      <c r="Q483" s="7"/>
      <c r="R483" s="7"/>
      <c r="S483" s="7"/>
      <c r="T483" s="8"/>
      <c r="U483" s="9"/>
      <c r="V483" s="8"/>
      <c r="W483" s="10"/>
      <c r="X483" s="10"/>
      <c r="Y483" s="8"/>
      <c r="Z483" s="8"/>
      <c r="AA483" s="9"/>
      <c r="AB483" s="9"/>
      <c r="AC483" s="7"/>
      <c r="AD483" s="7"/>
      <c r="AE483" s="7"/>
      <c r="AF483" s="7"/>
      <c r="AG483" s="7"/>
      <c r="AH483" s="11"/>
      <c r="AI483" s="7"/>
      <c r="AJ483" s="7"/>
    </row>
    <row r="484" spans="1:36" ht="24.75" customHeight="1">
      <c r="A484" s="45"/>
      <c r="B484" s="7"/>
      <c r="C484" s="7"/>
      <c r="D484" s="7"/>
      <c r="E484" s="7"/>
      <c r="F484" s="7"/>
      <c r="G484" s="7"/>
      <c r="H484" s="7"/>
      <c r="I484" s="7"/>
      <c r="J484" s="7"/>
      <c r="K484" s="7"/>
      <c r="L484" s="7"/>
      <c r="M484" s="7"/>
      <c r="N484" s="7"/>
      <c r="O484" s="7"/>
      <c r="P484" s="7"/>
      <c r="Q484" s="7"/>
      <c r="R484" s="7"/>
      <c r="S484" s="7"/>
      <c r="T484" s="8"/>
      <c r="U484" s="9"/>
      <c r="V484" s="8"/>
      <c r="W484" s="10"/>
      <c r="X484" s="10"/>
      <c r="Y484" s="8"/>
      <c r="Z484" s="8"/>
      <c r="AA484" s="9"/>
      <c r="AB484" s="9"/>
      <c r="AC484" s="7"/>
      <c r="AD484" s="7"/>
      <c r="AE484" s="7"/>
      <c r="AF484" s="7"/>
      <c r="AG484" s="7"/>
      <c r="AH484" s="11"/>
      <c r="AI484" s="7"/>
      <c r="AJ484" s="7"/>
    </row>
    <row r="485" spans="1:36" ht="24.75" customHeight="1">
      <c r="A485" s="45"/>
      <c r="B485" s="7"/>
      <c r="C485" s="7"/>
      <c r="D485" s="7"/>
      <c r="E485" s="7"/>
      <c r="F485" s="7"/>
      <c r="G485" s="7"/>
      <c r="H485" s="7"/>
      <c r="I485" s="7"/>
      <c r="J485" s="7"/>
      <c r="K485" s="7"/>
      <c r="L485" s="7"/>
      <c r="M485" s="7"/>
      <c r="N485" s="7"/>
      <c r="O485" s="7"/>
      <c r="P485" s="7"/>
      <c r="Q485" s="7"/>
      <c r="R485" s="7"/>
      <c r="S485" s="7"/>
      <c r="T485" s="8"/>
      <c r="U485" s="9"/>
      <c r="V485" s="8"/>
      <c r="W485" s="10"/>
      <c r="X485" s="10"/>
      <c r="Y485" s="8"/>
      <c r="Z485" s="8"/>
      <c r="AA485" s="9"/>
      <c r="AB485" s="9"/>
      <c r="AC485" s="7"/>
      <c r="AD485" s="7"/>
      <c r="AE485" s="7"/>
      <c r="AF485" s="7"/>
      <c r="AG485" s="7"/>
      <c r="AH485" s="11"/>
      <c r="AI485" s="7"/>
      <c r="AJ485" s="7"/>
    </row>
    <row r="486" spans="1:36" ht="24.75" customHeight="1">
      <c r="A486" s="45"/>
      <c r="B486" s="7"/>
      <c r="C486" s="7"/>
      <c r="D486" s="7"/>
      <c r="E486" s="7"/>
      <c r="F486" s="7"/>
      <c r="G486" s="7"/>
      <c r="H486" s="7"/>
      <c r="I486" s="7"/>
      <c r="J486" s="7"/>
      <c r="K486" s="7"/>
      <c r="L486" s="7"/>
      <c r="M486" s="7"/>
      <c r="N486" s="7"/>
      <c r="O486" s="7"/>
      <c r="P486" s="7"/>
      <c r="Q486" s="7"/>
      <c r="R486" s="7"/>
      <c r="S486" s="7"/>
      <c r="T486" s="8"/>
      <c r="U486" s="9"/>
      <c r="V486" s="8"/>
      <c r="W486" s="10"/>
      <c r="X486" s="10"/>
      <c r="Y486" s="8"/>
      <c r="Z486" s="8"/>
      <c r="AA486" s="9"/>
      <c r="AB486" s="9"/>
      <c r="AC486" s="7"/>
      <c r="AD486" s="7"/>
      <c r="AE486" s="7"/>
      <c r="AF486" s="7"/>
      <c r="AG486" s="7"/>
      <c r="AH486" s="11"/>
      <c r="AI486" s="7"/>
      <c r="AJ486" s="7"/>
    </row>
    <row r="487" spans="1:36" ht="24.75" customHeight="1">
      <c r="A487" s="45"/>
      <c r="B487" s="7"/>
      <c r="C487" s="7"/>
      <c r="D487" s="7"/>
      <c r="E487" s="7"/>
      <c r="F487" s="7"/>
      <c r="G487" s="7"/>
      <c r="H487" s="7"/>
      <c r="I487" s="7"/>
      <c r="J487" s="7"/>
      <c r="K487" s="7"/>
      <c r="L487" s="7"/>
      <c r="M487" s="7"/>
      <c r="N487" s="7"/>
      <c r="O487" s="7"/>
      <c r="P487" s="7"/>
      <c r="Q487" s="7"/>
      <c r="R487" s="7"/>
      <c r="S487" s="7"/>
      <c r="T487" s="8"/>
      <c r="U487" s="9"/>
      <c r="V487" s="8"/>
      <c r="W487" s="10"/>
      <c r="X487" s="10"/>
      <c r="Y487" s="8"/>
      <c r="Z487" s="8"/>
      <c r="AA487" s="9"/>
      <c r="AB487" s="9"/>
      <c r="AC487" s="7"/>
      <c r="AD487" s="7"/>
      <c r="AE487" s="7"/>
      <c r="AF487" s="7"/>
      <c r="AG487" s="7"/>
      <c r="AH487" s="11"/>
      <c r="AI487" s="7"/>
      <c r="AJ487" s="7"/>
    </row>
    <row r="488" spans="1:36" ht="24.75" customHeight="1">
      <c r="A488" s="45"/>
      <c r="B488" s="7"/>
      <c r="C488" s="7"/>
      <c r="D488" s="7"/>
      <c r="E488" s="7"/>
      <c r="F488" s="7"/>
      <c r="G488" s="7"/>
      <c r="H488" s="7"/>
      <c r="I488" s="7"/>
      <c r="J488" s="7"/>
      <c r="K488" s="7"/>
      <c r="L488" s="7"/>
      <c r="M488" s="7"/>
      <c r="N488" s="7"/>
      <c r="O488" s="7"/>
      <c r="P488" s="7"/>
      <c r="Q488" s="7"/>
      <c r="R488" s="7"/>
      <c r="S488" s="7"/>
      <c r="T488" s="8"/>
      <c r="U488" s="9"/>
      <c r="V488" s="8"/>
      <c r="W488" s="10"/>
      <c r="X488" s="10"/>
      <c r="Y488" s="8"/>
      <c r="Z488" s="8"/>
      <c r="AA488" s="9"/>
      <c r="AB488" s="9"/>
      <c r="AC488" s="7"/>
      <c r="AD488" s="7"/>
      <c r="AE488" s="7"/>
      <c r="AF488" s="7"/>
      <c r="AG488" s="7"/>
      <c r="AH488" s="11"/>
      <c r="AI488" s="7"/>
      <c r="AJ488" s="7"/>
    </row>
    <row r="489" spans="1:36" ht="24.75" customHeight="1">
      <c r="A489" s="45"/>
      <c r="B489" s="7"/>
      <c r="C489" s="7"/>
      <c r="D489" s="7"/>
      <c r="E489" s="7"/>
      <c r="F489" s="7"/>
      <c r="G489" s="7"/>
      <c r="H489" s="7"/>
      <c r="I489" s="7"/>
      <c r="J489" s="7"/>
      <c r="K489" s="7"/>
      <c r="L489" s="7"/>
      <c r="M489" s="7"/>
      <c r="N489" s="7"/>
      <c r="O489" s="7"/>
      <c r="P489" s="7"/>
      <c r="Q489" s="7"/>
      <c r="R489" s="7"/>
      <c r="S489" s="7"/>
      <c r="T489" s="8"/>
      <c r="U489" s="9"/>
      <c r="V489" s="8"/>
      <c r="W489" s="10"/>
      <c r="X489" s="10"/>
      <c r="Y489" s="8"/>
      <c r="Z489" s="8"/>
      <c r="AA489" s="9"/>
      <c r="AB489" s="9"/>
      <c r="AC489" s="7"/>
      <c r="AD489" s="7"/>
      <c r="AE489" s="7"/>
      <c r="AF489" s="7"/>
      <c r="AG489" s="7"/>
      <c r="AH489" s="11"/>
      <c r="AI489" s="7"/>
      <c r="AJ489" s="7"/>
    </row>
    <row r="490" spans="1:36" ht="24.75" customHeight="1">
      <c r="A490" s="45"/>
      <c r="B490" s="7"/>
      <c r="C490" s="7"/>
      <c r="D490" s="7"/>
      <c r="E490" s="7"/>
      <c r="F490" s="7"/>
      <c r="G490" s="7"/>
      <c r="H490" s="7"/>
      <c r="I490" s="7"/>
      <c r="J490" s="7"/>
      <c r="K490" s="7"/>
      <c r="L490" s="7"/>
      <c r="M490" s="7"/>
      <c r="N490" s="7"/>
      <c r="O490" s="7"/>
      <c r="P490" s="7"/>
      <c r="Q490" s="7"/>
      <c r="R490" s="7"/>
      <c r="S490" s="7"/>
      <c r="T490" s="8"/>
      <c r="U490" s="9"/>
      <c r="V490" s="8"/>
      <c r="W490" s="10"/>
      <c r="X490" s="10"/>
      <c r="Y490" s="8"/>
      <c r="Z490" s="8"/>
      <c r="AA490" s="9"/>
      <c r="AB490" s="9"/>
      <c r="AC490" s="7"/>
      <c r="AD490" s="7"/>
      <c r="AE490" s="7"/>
      <c r="AF490" s="7"/>
      <c r="AG490" s="7"/>
      <c r="AH490" s="11"/>
      <c r="AI490" s="7"/>
      <c r="AJ490" s="7"/>
    </row>
    <row r="491" spans="1:36" ht="24.75" customHeight="1">
      <c r="A491" s="45"/>
      <c r="B491" s="7"/>
      <c r="C491" s="7"/>
      <c r="D491" s="7"/>
      <c r="E491" s="7"/>
      <c r="F491" s="7"/>
      <c r="G491" s="7"/>
      <c r="H491" s="7"/>
      <c r="I491" s="7"/>
      <c r="J491" s="7"/>
      <c r="K491" s="7"/>
      <c r="L491" s="7"/>
      <c r="M491" s="7"/>
      <c r="N491" s="7"/>
      <c r="O491" s="7"/>
      <c r="P491" s="7"/>
      <c r="Q491" s="7"/>
      <c r="R491" s="7"/>
      <c r="S491" s="7"/>
      <c r="T491" s="8"/>
      <c r="U491" s="9"/>
      <c r="V491" s="8"/>
      <c r="W491" s="10"/>
      <c r="X491" s="10"/>
      <c r="Y491" s="8"/>
      <c r="Z491" s="8"/>
      <c r="AA491" s="9"/>
      <c r="AB491" s="9"/>
      <c r="AC491" s="7"/>
      <c r="AD491" s="7"/>
      <c r="AE491" s="7"/>
      <c r="AF491" s="7"/>
      <c r="AG491" s="7"/>
      <c r="AH491" s="11"/>
      <c r="AI491" s="7"/>
      <c r="AJ491" s="7"/>
    </row>
    <row r="492" spans="1:36" ht="24.75" customHeight="1">
      <c r="A492" s="45"/>
      <c r="B492" s="7"/>
      <c r="C492" s="7"/>
      <c r="D492" s="7"/>
      <c r="E492" s="7"/>
      <c r="F492" s="7"/>
      <c r="G492" s="7"/>
      <c r="H492" s="7"/>
      <c r="I492" s="7"/>
      <c r="J492" s="7"/>
      <c r="K492" s="7"/>
      <c r="L492" s="7"/>
      <c r="M492" s="7"/>
      <c r="N492" s="7"/>
      <c r="O492" s="7"/>
      <c r="P492" s="7"/>
      <c r="Q492" s="7"/>
      <c r="R492" s="7"/>
      <c r="S492" s="7"/>
      <c r="T492" s="8"/>
      <c r="U492" s="9"/>
      <c r="V492" s="8"/>
      <c r="W492" s="10"/>
      <c r="X492" s="10"/>
      <c r="Y492" s="8"/>
      <c r="Z492" s="8"/>
      <c r="AA492" s="9"/>
      <c r="AB492" s="9"/>
      <c r="AC492" s="7"/>
      <c r="AD492" s="7"/>
      <c r="AE492" s="7"/>
      <c r="AF492" s="7"/>
      <c r="AG492" s="7"/>
      <c r="AH492" s="11"/>
      <c r="AI492" s="7"/>
      <c r="AJ492" s="7"/>
    </row>
    <row r="493" spans="1:36" ht="24.75" customHeight="1">
      <c r="A493" s="45"/>
      <c r="B493" s="7"/>
      <c r="C493" s="7"/>
      <c r="D493" s="7"/>
      <c r="E493" s="7"/>
      <c r="F493" s="7"/>
      <c r="G493" s="7"/>
      <c r="H493" s="7"/>
      <c r="I493" s="7"/>
      <c r="J493" s="7"/>
      <c r="K493" s="7"/>
      <c r="L493" s="7"/>
      <c r="M493" s="7"/>
      <c r="N493" s="7"/>
      <c r="O493" s="7"/>
      <c r="P493" s="7"/>
      <c r="Q493" s="7"/>
      <c r="R493" s="7"/>
      <c r="S493" s="7"/>
      <c r="T493" s="8"/>
      <c r="U493" s="9"/>
      <c r="V493" s="8"/>
      <c r="W493" s="10"/>
      <c r="X493" s="10"/>
      <c r="Y493" s="8"/>
      <c r="Z493" s="8"/>
      <c r="AA493" s="9"/>
      <c r="AB493" s="9"/>
      <c r="AC493" s="7"/>
      <c r="AD493" s="7"/>
      <c r="AE493" s="7"/>
      <c r="AF493" s="7"/>
      <c r="AG493" s="7"/>
      <c r="AH493" s="11"/>
      <c r="AI493" s="7"/>
      <c r="AJ493" s="7"/>
    </row>
    <row r="494" spans="1:36" ht="24.75" customHeight="1">
      <c r="A494" s="45"/>
      <c r="B494" s="7"/>
      <c r="C494" s="7"/>
      <c r="D494" s="7"/>
      <c r="E494" s="7"/>
      <c r="F494" s="7"/>
      <c r="G494" s="7"/>
      <c r="H494" s="7"/>
      <c r="I494" s="7"/>
      <c r="J494" s="7"/>
      <c r="K494" s="7"/>
      <c r="L494" s="7"/>
      <c r="M494" s="7"/>
      <c r="N494" s="7"/>
      <c r="O494" s="7"/>
      <c r="P494" s="7"/>
      <c r="Q494" s="7"/>
      <c r="R494" s="7"/>
      <c r="S494" s="7"/>
      <c r="T494" s="8"/>
      <c r="U494" s="9"/>
      <c r="V494" s="8"/>
      <c r="W494" s="10"/>
      <c r="X494" s="10"/>
      <c r="Y494" s="8"/>
      <c r="Z494" s="8"/>
      <c r="AA494" s="9"/>
      <c r="AB494" s="9"/>
      <c r="AC494" s="7"/>
      <c r="AD494" s="7"/>
      <c r="AE494" s="7"/>
      <c r="AF494" s="7"/>
      <c r="AG494" s="7"/>
      <c r="AH494" s="11"/>
      <c r="AI494" s="7"/>
      <c r="AJ494" s="7"/>
    </row>
    <row r="495" spans="1:36" ht="24.75" customHeight="1">
      <c r="A495" s="45"/>
      <c r="B495" s="7"/>
      <c r="C495" s="7"/>
      <c r="D495" s="7"/>
      <c r="E495" s="7"/>
      <c r="F495" s="7"/>
      <c r="G495" s="7"/>
      <c r="H495" s="7"/>
      <c r="I495" s="7"/>
      <c r="J495" s="7"/>
      <c r="K495" s="7"/>
      <c r="L495" s="7"/>
      <c r="M495" s="7"/>
      <c r="N495" s="7"/>
      <c r="O495" s="7"/>
      <c r="P495" s="7"/>
      <c r="Q495" s="7"/>
      <c r="R495" s="7"/>
      <c r="S495" s="7"/>
      <c r="T495" s="8"/>
      <c r="U495" s="9"/>
      <c r="V495" s="8"/>
      <c r="W495" s="10"/>
      <c r="X495" s="10"/>
      <c r="Y495" s="8"/>
      <c r="Z495" s="8"/>
      <c r="AA495" s="9"/>
      <c r="AB495" s="9"/>
      <c r="AC495" s="7"/>
      <c r="AD495" s="7"/>
      <c r="AE495" s="7"/>
      <c r="AF495" s="7"/>
      <c r="AG495" s="7"/>
      <c r="AH495" s="11"/>
      <c r="AI495" s="7"/>
      <c r="AJ495" s="7"/>
    </row>
    <row r="496" spans="1:36" ht="24.75" customHeight="1">
      <c r="A496" s="45"/>
      <c r="B496" s="7"/>
      <c r="C496" s="7"/>
      <c r="D496" s="7"/>
      <c r="E496" s="7"/>
      <c r="F496" s="7"/>
      <c r="G496" s="7"/>
      <c r="H496" s="7"/>
      <c r="I496" s="7"/>
      <c r="J496" s="7"/>
      <c r="K496" s="7"/>
      <c r="L496" s="7"/>
      <c r="M496" s="7"/>
      <c r="N496" s="7"/>
      <c r="O496" s="7"/>
      <c r="P496" s="7"/>
      <c r="Q496" s="7"/>
      <c r="R496" s="7"/>
      <c r="S496" s="7"/>
      <c r="T496" s="8"/>
      <c r="U496" s="9"/>
      <c r="V496" s="8"/>
      <c r="W496" s="10"/>
      <c r="X496" s="10"/>
      <c r="Y496" s="8"/>
      <c r="Z496" s="8"/>
      <c r="AA496" s="9"/>
      <c r="AB496" s="9"/>
      <c r="AC496" s="7"/>
      <c r="AD496" s="7"/>
      <c r="AE496" s="7"/>
      <c r="AF496" s="7"/>
      <c r="AG496" s="7"/>
      <c r="AH496" s="11"/>
      <c r="AI496" s="7"/>
      <c r="AJ496" s="7"/>
    </row>
    <row r="497" spans="1:36" ht="24.75" customHeight="1">
      <c r="A497" s="45"/>
      <c r="B497" s="7"/>
      <c r="C497" s="7"/>
      <c r="D497" s="7"/>
      <c r="E497" s="7"/>
      <c r="F497" s="7"/>
      <c r="G497" s="7"/>
      <c r="H497" s="7"/>
      <c r="I497" s="7"/>
      <c r="J497" s="7"/>
      <c r="K497" s="7"/>
      <c r="L497" s="7"/>
      <c r="M497" s="7"/>
      <c r="N497" s="7"/>
      <c r="O497" s="7"/>
      <c r="P497" s="7"/>
      <c r="Q497" s="7"/>
      <c r="R497" s="7"/>
      <c r="S497" s="7"/>
      <c r="T497" s="8"/>
      <c r="U497" s="9"/>
      <c r="V497" s="8"/>
      <c r="W497" s="10"/>
      <c r="X497" s="10"/>
      <c r="Y497" s="8"/>
      <c r="Z497" s="8"/>
      <c r="AA497" s="9"/>
      <c r="AB497" s="9"/>
      <c r="AC497" s="7"/>
      <c r="AD497" s="7"/>
      <c r="AE497" s="7"/>
      <c r="AF497" s="7"/>
      <c r="AG497" s="7"/>
      <c r="AH497" s="11"/>
      <c r="AI497" s="7"/>
      <c r="AJ497" s="7"/>
    </row>
    <row r="498" spans="1:36" ht="24.75" customHeight="1">
      <c r="A498" s="45"/>
      <c r="B498" s="7"/>
      <c r="C498" s="7"/>
      <c r="D498" s="7"/>
      <c r="E498" s="7"/>
      <c r="F498" s="7"/>
      <c r="G498" s="7"/>
      <c r="H498" s="7"/>
      <c r="I498" s="7"/>
      <c r="J498" s="7"/>
      <c r="K498" s="7"/>
      <c r="L498" s="7"/>
      <c r="M498" s="7"/>
      <c r="N498" s="7"/>
      <c r="O498" s="7"/>
      <c r="P498" s="7"/>
      <c r="Q498" s="7"/>
      <c r="R498" s="7"/>
      <c r="S498" s="7"/>
      <c r="T498" s="8"/>
      <c r="U498" s="9"/>
      <c r="V498" s="8"/>
      <c r="W498" s="10"/>
      <c r="X498" s="10"/>
      <c r="Y498" s="8"/>
      <c r="Z498" s="8"/>
      <c r="AA498" s="9"/>
      <c r="AB498" s="9"/>
      <c r="AC498" s="7"/>
      <c r="AD498" s="7"/>
      <c r="AE498" s="7"/>
      <c r="AF498" s="7"/>
      <c r="AG498" s="7"/>
      <c r="AH498" s="11"/>
      <c r="AI498" s="7"/>
      <c r="AJ498" s="7"/>
    </row>
    <row r="499" spans="1:36" ht="24.75" customHeight="1">
      <c r="A499" s="45"/>
      <c r="B499" s="7"/>
      <c r="C499" s="7"/>
      <c r="D499" s="7"/>
      <c r="E499" s="7"/>
      <c r="F499" s="7"/>
      <c r="G499" s="7"/>
      <c r="H499" s="7"/>
      <c r="I499" s="7"/>
      <c r="J499" s="7"/>
      <c r="K499" s="7"/>
      <c r="L499" s="7"/>
      <c r="M499" s="7"/>
      <c r="N499" s="7"/>
      <c r="O499" s="7"/>
      <c r="P499" s="7"/>
      <c r="Q499" s="7"/>
      <c r="R499" s="7"/>
      <c r="S499" s="7"/>
      <c r="T499" s="8"/>
      <c r="U499" s="9"/>
      <c r="V499" s="8"/>
      <c r="W499" s="10"/>
      <c r="X499" s="10"/>
      <c r="Y499" s="8"/>
      <c r="Z499" s="8"/>
      <c r="AA499" s="9"/>
      <c r="AB499" s="9"/>
      <c r="AC499" s="7"/>
      <c r="AD499" s="7"/>
      <c r="AE499" s="7"/>
      <c r="AF499" s="7"/>
      <c r="AG499" s="7"/>
      <c r="AH499" s="11"/>
      <c r="AI499" s="7"/>
      <c r="AJ499" s="7"/>
    </row>
    <row r="500" spans="1:36" ht="24.75" customHeight="1">
      <c r="A500" s="45"/>
      <c r="B500" s="7"/>
      <c r="C500" s="7"/>
      <c r="D500" s="7"/>
      <c r="E500" s="7"/>
      <c r="F500" s="7"/>
      <c r="G500" s="7"/>
      <c r="H500" s="7"/>
      <c r="I500" s="7"/>
      <c r="J500" s="7"/>
      <c r="K500" s="7"/>
      <c r="L500" s="7"/>
      <c r="M500" s="7"/>
      <c r="N500" s="7"/>
      <c r="O500" s="7"/>
      <c r="P500" s="7"/>
      <c r="Q500" s="7"/>
      <c r="R500" s="7"/>
      <c r="S500" s="7"/>
      <c r="T500" s="8"/>
      <c r="U500" s="9"/>
      <c r="V500" s="8"/>
      <c r="W500" s="10"/>
      <c r="X500" s="10"/>
      <c r="Y500" s="8"/>
      <c r="Z500" s="8"/>
      <c r="AA500" s="9"/>
      <c r="AB500" s="9"/>
      <c r="AC500" s="7"/>
      <c r="AD500" s="7"/>
      <c r="AE500" s="7"/>
      <c r="AF500" s="7"/>
      <c r="AG500" s="7"/>
      <c r="AH500" s="11"/>
      <c r="AI500" s="7"/>
      <c r="AJ500" s="7"/>
    </row>
    <row r="501" spans="1:36" ht="24.75" customHeight="1">
      <c r="A501" s="45"/>
      <c r="B501" s="7"/>
      <c r="C501" s="7"/>
      <c r="D501" s="7"/>
      <c r="E501" s="7"/>
      <c r="F501" s="7"/>
      <c r="G501" s="7"/>
      <c r="H501" s="7"/>
      <c r="I501" s="7"/>
      <c r="J501" s="7"/>
      <c r="K501" s="7"/>
      <c r="L501" s="7"/>
      <c r="M501" s="7"/>
      <c r="N501" s="7"/>
      <c r="O501" s="7"/>
      <c r="P501" s="7"/>
      <c r="Q501" s="7"/>
      <c r="R501" s="7"/>
      <c r="S501" s="7"/>
      <c r="T501" s="8"/>
      <c r="U501" s="9"/>
      <c r="V501" s="8"/>
      <c r="W501" s="10"/>
      <c r="X501" s="10"/>
      <c r="Y501" s="8"/>
      <c r="Z501" s="8"/>
      <c r="AA501" s="9"/>
      <c r="AB501" s="9"/>
      <c r="AC501" s="7"/>
      <c r="AD501" s="7"/>
      <c r="AE501" s="7"/>
      <c r="AF501" s="7"/>
      <c r="AG501" s="7"/>
      <c r="AH501" s="11"/>
      <c r="AI501" s="7"/>
      <c r="AJ501" s="7"/>
    </row>
    <row r="502" spans="1:36" ht="24.75" customHeight="1">
      <c r="A502" s="45"/>
      <c r="B502" s="7"/>
      <c r="C502" s="7"/>
      <c r="D502" s="7"/>
      <c r="E502" s="7"/>
      <c r="F502" s="7"/>
      <c r="G502" s="7"/>
      <c r="H502" s="7"/>
      <c r="I502" s="7"/>
      <c r="J502" s="7"/>
      <c r="K502" s="7"/>
      <c r="L502" s="7"/>
      <c r="M502" s="7"/>
      <c r="N502" s="7"/>
      <c r="O502" s="7"/>
      <c r="P502" s="7"/>
      <c r="Q502" s="7"/>
      <c r="R502" s="7"/>
      <c r="S502" s="7"/>
      <c r="T502" s="8"/>
      <c r="U502" s="9"/>
      <c r="V502" s="8"/>
      <c r="W502" s="10"/>
      <c r="X502" s="10"/>
      <c r="Y502" s="8"/>
      <c r="Z502" s="8"/>
      <c r="AA502" s="9"/>
      <c r="AB502" s="9"/>
      <c r="AC502" s="7"/>
      <c r="AD502" s="7"/>
      <c r="AE502" s="7"/>
      <c r="AF502" s="7"/>
      <c r="AG502" s="7"/>
      <c r="AH502" s="11"/>
      <c r="AI502" s="7"/>
      <c r="AJ502" s="7"/>
    </row>
    <row r="503" spans="1:36" ht="24.75" customHeight="1">
      <c r="A503" s="45"/>
      <c r="B503" s="7"/>
      <c r="C503" s="7"/>
      <c r="D503" s="7"/>
      <c r="E503" s="7"/>
      <c r="F503" s="7"/>
      <c r="G503" s="7"/>
      <c r="H503" s="7"/>
      <c r="I503" s="7"/>
      <c r="J503" s="7"/>
      <c r="K503" s="7"/>
      <c r="L503" s="7"/>
      <c r="M503" s="7"/>
      <c r="N503" s="7"/>
      <c r="O503" s="7"/>
      <c r="P503" s="7"/>
      <c r="Q503" s="7"/>
      <c r="R503" s="7"/>
      <c r="S503" s="7"/>
      <c r="T503" s="8"/>
      <c r="U503" s="9"/>
      <c r="V503" s="8"/>
      <c r="W503" s="10"/>
      <c r="X503" s="10"/>
      <c r="Y503" s="8"/>
      <c r="Z503" s="8"/>
      <c r="AA503" s="9"/>
      <c r="AB503" s="9"/>
      <c r="AC503" s="7"/>
      <c r="AD503" s="7"/>
      <c r="AE503" s="7"/>
      <c r="AF503" s="7"/>
      <c r="AG503" s="7"/>
      <c r="AH503" s="11"/>
      <c r="AI503" s="7"/>
      <c r="AJ503" s="7"/>
    </row>
    <row r="504" spans="1:36" ht="24.75" customHeight="1">
      <c r="A504" s="45"/>
      <c r="B504" s="7"/>
      <c r="C504" s="7"/>
      <c r="D504" s="7"/>
      <c r="E504" s="7"/>
      <c r="F504" s="7"/>
      <c r="G504" s="7"/>
      <c r="H504" s="7"/>
      <c r="I504" s="7"/>
      <c r="J504" s="7"/>
      <c r="K504" s="7"/>
      <c r="L504" s="7"/>
      <c r="M504" s="7"/>
      <c r="N504" s="7"/>
      <c r="O504" s="7"/>
      <c r="P504" s="7"/>
      <c r="Q504" s="7"/>
      <c r="R504" s="7"/>
      <c r="S504" s="7"/>
      <c r="T504" s="8"/>
      <c r="U504" s="9"/>
      <c r="V504" s="8"/>
      <c r="W504" s="10"/>
      <c r="X504" s="10"/>
      <c r="Y504" s="8"/>
      <c r="Z504" s="8"/>
      <c r="AA504" s="9"/>
      <c r="AB504" s="9"/>
      <c r="AC504" s="7"/>
      <c r="AD504" s="7"/>
      <c r="AE504" s="7"/>
      <c r="AF504" s="7"/>
      <c r="AG504" s="7"/>
      <c r="AH504" s="11"/>
      <c r="AI504" s="7"/>
      <c r="AJ504" s="7"/>
    </row>
    <row r="505" spans="1:36" ht="24.75" customHeight="1">
      <c r="A505" s="45"/>
      <c r="B505" s="7"/>
      <c r="C505" s="7"/>
      <c r="D505" s="7"/>
      <c r="E505" s="7"/>
      <c r="F505" s="7"/>
      <c r="G505" s="7"/>
      <c r="H505" s="7"/>
      <c r="I505" s="7"/>
      <c r="J505" s="7"/>
      <c r="K505" s="7"/>
      <c r="L505" s="7"/>
      <c r="M505" s="7"/>
      <c r="N505" s="7"/>
      <c r="O505" s="7"/>
      <c r="P505" s="7"/>
      <c r="Q505" s="7"/>
      <c r="R505" s="7"/>
      <c r="S505" s="7"/>
      <c r="T505" s="8"/>
      <c r="U505" s="9"/>
      <c r="V505" s="8"/>
      <c r="W505" s="10"/>
      <c r="X505" s="10"/>
      <c r="Y505" s="8"/>
      <c r="Z505" s="8"/>
      <c r="AA505" s="9"/>
      <c r="AB505" s="9"/>
      <c r="AC505" s="7"/>
      <c r="AD505" s="7"/>
      <c r="AE505" s="7"/>
      <c r="AF505" s="7"/>
      <c r="AG505" s="7"/>
      <c r="AH505" s="11"/>
      <c r="AI505" s="7"/>
      <c r="AJ505" s="7"/>
    </row>
    <row r="506" spans="1:36" ht="24.75" customHeight="1">
      <c r="A506" s="45"/>
      <c r="B506" s="7"/>
      <c r="C506" s="7"/>
      <c r="D506" s="7"/>
      <c r="E506" s="7"/>
      <c r="F506" s="7"/>
      <c r="G506" s="7"/>
      <c r="H506" s="7"/>
      <c r="I506" s="7"/>
      <c r="J506" s="7"/>
      <c r="K506" s="7"/>
      <c r="L506" s="7"/>
      <c r="M506" s="7"/>
      <c r="N506" s="7"/>
      <c r="O506" s="7"/>
      <c r="P506" s="7"/>
      <c r="Q506" s="7"/>
      <c r="R506" s="7"/>
      <c r="S506" s="7"/>
      <c r="T506" s="8"/>
      <c r="U506" s="9"/>
      <c r="V506" s="8"/>
      <c r="W506" s="10"/>
      <c r="X506" s="10"/>
      <c r="Y506" s="8"/>
      <c r="Z506" s="8"/>
      <c r="AA506" s="9"/>
      <c r="AB506" s="9"/>
      <c r="AC506" s="7"/>
      <c r="AD506" s="7"/>
      <c r="AE506" s="7"/>
      <c r="AF506" s="7"/>
      <c r="AG506" s="7"/>
      <c r="AH506" s="11"/>
      <c r="AI506" s="7"/>
      <c r="AJ506" s="7"/>
    </row>
    <row r="507" spans="1:36" ht="24.75" customHeight="1">
      <c r="A507" s="45"/>
      <c r="B507" s="7"/>
      <c r="C507" s="7"/>
      <c r="D507" s="7"/>
      <c r="E507" s="7"/>
      <c r="F507" s="7"/>
      <c r="G507" s="7"/>
      <c r="H507" s="7"/>
      <c r="I507" s="7"/>
      <c r="J507" s="7"/>
      <c r="K507" s="7"/>
      <c r="L507" s="7"/>
      <c r="M507" s="7"/>
      <c r="N507" s="7"/>
      <c r="O507" s="7"/>
      <c r="P507" s="7"/>
      <c r="Q507" s="7"/>
      <c r="R507" s="7"/>
      <c r="S507" s="7"/>
      <c r="T507" s="8"/>
      <c r="U507" s="9"/>
      <c r="V507" s="8"/>
      <c r="W507" s="10"/>
      <c r="X507" s="10"/>
      <c r="Y507" s="8"/>
      <c r="Z507" s="8"/>
      <c r="AA507" s="9"/>
      <c r="AB507" s="9"/>
      <c r="AC507" s="7"/>
      <c r="AD507" s="7"/>
      <c r="AE507" s="7"/>
      <c r="AF507" s="7"/>
      <c r="AG507" s="7"/>
      <c r="AH507" s="11"/>
      <c r="AI507" s="7"/>
      <c r="AJ507" s="7"/>
    </row>
    <row r="508" spans="1:36" ht="24.75" customHeight="1">
      <c r="A508" s="45"/>
      <c r="B508" s="7"/>
      <c r="C508" s="7"/>
      <c r="D508" s="7"/>
      <c r="E508" s="7"/>
      <c r="F508" s="7"/>
      <c r="G508" s="7"/>
      <c r="H508" s="7"/>
      <c r="I508" s="7"/>
      <c r="J508" s="7"/>
      <c r="K508" s="7"/>
      <c r="L508" s="7"/>
      <c r="M508" s="7"/>
      <c r="N508" s="7"/>
      <c r="O508" s="7"/>
      <c r="P508" s="7"/>
      <c r="Q508" s="7"/>
      <c r="R508" s="7"/>
      <c r="S508" s="7"/>
      <c r="T508" s="8"/>
      <c r="U508" s="9"/>
      <c r="V508" s="8"/>
      <c r="W508" s="10"/>
      <c r="X508" s="10"/>
      <c r="Y508" s="8"/>
      <c r="Z508" s="8"/>
      <c r="AA508" s="9"/>
      <c r="AB508" s="9"/>
      <c r="AC508" s="7"/>
      <c r="AD508" s="7"/>
      <c r="AE508" s="7"/>
      <c r="AF508" s="7"/>
      <c r="AG508" s="7"/>
      <c r="AH508" s="11"/>
      <c r="AI508" s="7"/>
      <c r="AJ508" s="7"/>
    </row>
    <row r="509" spans="1:36" ht="24.75" customHeight="1">
      <c r="A509" s="45"/>
      <c r="B509" s="7"/>
      <c r="C509" s="7"/>
      <c r="D509" s="7"/>
      <c r="E509" s="7"/>
      <c r="F509" s="7"/>
      <c r="G509" s="7"/>
      <c r="H509" s="7"/>
      <c r="I509" s="7"/>
      <c r="J509" s="7"/>
      <c r="K509" s="7"/>
      <c r="L509" s="7"/>
      <c r="M509" s="7"/>
      <c r="N509" s="7"/>
      <c r="O509" s="7"/>
      <c r="P509" s="7"/>
      <c r="Q509" s="7"/>
      <c r="R509" s="7"/>
      <c r="S509" s="7"/>
      <c r="T509" s="8"/>
      <c r="U509" s="9"/>
      <c r="V509" s="8"/>
      <c r="W509" s="10"/>
      <c r="X509" s="10"/>
      <c r="Y509" s="8"/>
      <c r="Z509" s="8"/>
      <c r="AA509" s="9"/>
      <c r="AB509" s="9"/>
      <c r="AC509" s="7"/>
      <c r="AD509" s="7"/>
      <c r="AE509" s="7"/>
      <c r="AF509" s="7"/>
      <c r="AG509" s="7"/>
      <c r="AH509" s="11"/>
      <c r="AI509" s="7"/>
      <c r="AJ509" s="7"/>
    </row>
    <row r="510" spans="1:36" ht="24.75" customHeight="1">
      <c r="A510" s="45"/>
      <c r="B510" s="7"/>
      <c r="C510" s="7"/>
      <c r="D510" s="7"/>
      <c r="E510" s="7"/>
      <c r="F510" s="7"/>
      <c r="G510" s="7"/>
      <c r="H510" s="7"/>
      <c r="I510" s="7"/>
      <c r="J510" s="7"/>
      <c r="K510" s="7"/>
      <c r="L510" s="7"/>
      <c r="M510" s="7"/>
      <c r="N510" s="7"/>
      <c r="O510" s="7"/>
      <c r="P510" s="7"/>
      <c r="Q510" s="7"/>
      <c r="R510" s="7"/>
      <c r="S510" s="7"/>
      <c r="T510" s="8"/>
      <c r="U510" s="9"/>
      <c r="V510" s="8"/>
      <c r="W510" s="10"/>
      <c r="X510" s="10"/>
      <c r="Y510" s="8"/>
      <c r="Z510" s="8"/>
      <c r="AA510" s="9"/>
      <c r="AB510" s="9"/>
      <c r="AC510" s="7"/>
      <c r="AD510" s="7"/>
      <c r="AE510" s="7"/>
      <c r="AF510" s="7"/>
      <c r="AG510" s="7"/>
      <c r="AH510" s="11"/>
      <c r="AI510" s="7"/>
      <c r="AJ510" s="7"/>
    </row>
    <row r="511" spans="1:36" ht="24.75" customHeight="1">
      <c r="A511" s="45"/>
      <c r="B511" s="7"/>
      <c r="C511" s="7"/>
      <c r="D511" s="7"/>
      <c r="E511" s="7"/>
      <c r="F511" s="7"/>
      <c r="G511" s="7"/>
      <c r="H511" s="7"/>
      <c r="I511" s="7"/>
      <c r="J511" s="7"/>
      <c r="K511" s="7"/>
      <c r="L511" s="7"/>
      <c r="M511" s="7"/>
      <c r="N511" s="7"/>
      <c r="O511" s="7"/>
      <c r="P511" s="7"/>
      <c r="Q511" s="7"/>
      <c r="R511" s="7"/>
      <c r="S511" s="7"/>
      <c r="T511" s="8"/>
      <c r="U511" s="9"/>
      <c r="V511" s="8"/>
      <c r="W511" s="10"/>
      <c r="X511" s="10"/>
      <c r="Y511" s="8"/>
      <c r="Z511" s="8"/>
      <c r="AA511" s="9"/>
      <c r="AB511" s="9"/>
      <c r="AC511" s="7"/>
      <c r="AD511" s="7"/>
      <c r="AE511" s="7"/>
      <c r="AF511" s="7"/>
      <c r="AG511" s="7"/>
      <c r="AH511" s="11"/>
      <c r="AI511" s="7"/>
      <c r="AJ511" s="7"/>
    </row>
    <row r="512" spans="1:36" ht="24.75" customHeight="1">
      <c r="A512" s="45"/>
      <c r="B512" s="7"/>
      <c r="C512" s="7"/>
      <c r="D512" s="7"/>
      <c r="E512" s="7"/>
      <c r="F512" s="7"/>
      <c r="G512" s="7"/>
      <c r="H512" s="7"/>
      <c r="I512" s="7"/>
      <c r="J512" s="7"/>
      <c r="K512" s="7"/>
      <c r="L512" s="7"/>
      <c r="M512" s="7"/>
      <c r="N512" s="7"/>
      <c r="O512" s="7"/>
      <c r="P512" s="7"/>
      <c r="Q512" s="7"/>
      <c r="R512" s="7"/>
      <c r="S512" s="7"/>
      <c r="T512" s="8"/>
      <c r="U512" s="9"/>
      <c r="V512" s="8"/>
      <c r="W512" s="10"/>
      <c r="X512" s="10"/>
      <c r="Y512" s="8"/>
      <c r="Z512" s="8"/>
      <c r="AA512" s="9"/>
      <c r="AB512" s="9"/>
      <c r="AC512" s="7"/>
      <c r="AD512" s="7"/>
      <c r="AE512" s="7"/>
      <c r="AF512" s="7"/>
      <c r="AG512" s="7"/>
      <c r="AH512" s="11"/>
      <c r="AI512" s="7"/>
      <c r="AJ512" s="7"/>
    </row>
    <row r="513" spans="1:36" ht="24.75" customHeight="1">
      <c r="A513" s="45"/>
      <c r="B513" s="7"/>
      <c r="C513" s="7"/>
      <c r="D513" s="7"/>
      <c r="E513" s="7"/>
      <c r="F513" s="7"/>
      <c r="G513" s="7"/>
      <c r="H513" s="7"/>
      <c r="I513" s="7"/>
      <c r="J513" s="7"/>
      <c r="K513" s="7"/>
      <c r="L513" s="7"/>
      <c r="M513" s="7"/>
      <c r="N513" s="7"/>
      <c r="O513" s="7"/>
      <c r="P513" s="7"/>
      <c r="Q513" s="7"/>
      <c r="R513" s="7"/>
      <c r="S513" s="7"/>
      <c r="T513" s="8"/>
      <c r="U513" s="9"/>
      <c r="V513" s="8"/>
      <c r="W513" s="10"/>
      <c r="X513" s="10"/>
      <c r="Y513" s="8"/>
      <c r="Z513" s="8"/>
      <c r="AA513" s="9"/>
      <c r="AB513" s="9"/>
      <c r="AC513" s="7"/>
      <c r="AD513" s="7"/>
      <c r="AE513" s="7"/>
      <c r="AF513" s="7"/>
      <c r="AG513" s="7"/>
      <c r="AH513" s="11"/>
      <c r="AI513" s="7"/>
      <c r="AJ513" s="7"/>
    </row>
    <row r="514" spans="1:36" ht="24.75" customHeight="1">
      <c r="A514" s="45"/>
      <c r="B514" s="7"/>
      <c r="C514" s="7"/>
      <c r="D514" s="7"/>
      <c r="E514" s="7"/>
      <c r="F514" s="7"/>
      <c r="G514" s="7"/>
      <c r="H514" s="7"/>
      <c r="I514" s="7"/>
      <c r="J514" s="7"/>
      <c r="K514" s="7"/>
      <c r="L514" s="7"/>
      <c r="M514" s="7"/>
      <c r="N514" s="7"/>
      <c r="O514" s="7"/>
      <c r="P514" s="7"/>
      <c r="Q514" s="7"/>
      <c r="R514" s="7"/>
      <c r="S514" s="7"/>
      <c r="T514" s="8"/>
      <c r="U514" s="9"/>
      <c r="V514" s="8"/>
      <c r="W514" s="10"/>
      <c r="X514" s="10"/>
      <c r="Y514" s="8"/>
      <c r="Z514" s="8"/>
      <c r="AA514" s="9"/>
      <c r="AB514" s="9"/>
      <c r="AC514" s="7"/>
      <c r="AD514" s="7"/>
      <c r="AE514" s="7"/>
      <c r="AF514" s="7"/>
      <c r="AG514" s="7"/>
      <c r="AH514" s="11"/>
      <c r="AI514" s="7"/>
      <c r="AJ514" s="7"/>
    </row>
    <row r="515" spans="1:36" ht="24.75" customHeight="1">
      <c r="A515" s="45"/>
      <c r="B515" s="7"/>
      <c r="C515" s="7"/>
      <c r="D515" s="7"/>
      <c r="E515" s="7"/>
      <c r="F515" s="7"/>
      <c r="G515" s="7"/>
      <c r="H515" s="7"/>
      <c r="I515" s="7"/>
      <c r="J515" s="7"/>
      <c r="K515" s="7"/>
      <c r="L515" s="7"/>
      <c r="M515" s="7"/>
      <c r="N515" s="7"/>
      <c r="O515" s="7"/>
      <c r="P515" s="7"/>
      <c r="Q515" s="7"/>
      <c r="R515" s="7"/>
      <c r="S515" s="7"/>
      <c r="T515" s="8"/>
      <c r="U515" s="9"/>
      <c r="V515" s="8"/>
      <c r="W515" s="10"/>
      <c r="X515" s="10"/>
      <c r="Y515" s="8"/>
      <c r="Z515" s="8"/>
      <c r="AA515" s="9"/>
      <c r="AB515" s="9"/>
      <c r="AC515" s="7"/>
      <c r="AD515" s="7"/>
      <c r="AE515" s="7"/>
      <c r="AF515" s="7"/>
      <c r="AG515" s="7"/>
      <c r="AH515" s="11"/>
      <c r="AI515" s="7"/>
      <c r="AJ515" s="7"/>
    </row>
    <row r="516" spans="1:36" ht="24.75" customHeight="1">
      <c r="A516" s="45"/>
      <c r="B516" s="7"/>
      <c r="C516" s="7"/>
      <c r="D516" s="7"/>
      <c r="E516" s="7"/>
      <c r="F516" s="7"/>
      <c r="G516" s="7"/>
      <c r="H516" s="7"/>
      <c r="I516" s="7"/>
      <c r="J516" s="7"/>
      <c r="K516" s="7"/>
      <c r="L516" s="7"/>
      <c r="M516" s="7"/>
      <c r="N516" s="7"/>
      <c r="O516" s="7"/>
      <c r="P516" s="7"/>
      <c r="Q516" s="7"/>
      <c r="R516" s="7"/>
      <c r="S516" s="7"/>
      <c r="T516" s="8"/>
      <c r="U516" s="9"/>
      <c r="V516" s="8"/>
      <c r="W516" s="10"/>
      <c r="X516" s="10"/>
      <c r="Y516" s="8"/>
      <c r="Z516" s="8"/>
      <c r="AA516" s="9"/>
      <c r="AB516" s="9"/>
      <c r="AC516" s="7"/>
      <c r="AD516" s="7"/>
      <c r="AE516" s="7"/>
      <c r="AF516" s="7"/>
      <c r="AG516" s="7"/>
      <c r="AH516" s="11"/>
      <c r="AI516" s="7"/>
      <c r="AJ516" s="7"/>
    </row>
    <row r="517" spans="1:36" ht="24.75" customHeight="1">
      <c r="A517" s="45"/>
      <c r="B517" s="7"/>
      <c r="C517" s="7"/>
      <c r="D517" s="7"/>
      <c r="E517" s="7"/>
      <c r="F517" s="7"/>
      <c r="G517" s="7"/>
      <c r="H517" s="7"/>
      <c r="I517" s="7"/>
      <c r="J517" s="7"/>
      <c r="K517" s="7"/>
      <c r="L517" s="7"/>
      <c r="M517" s="7"/>
      <c r="N517" s="7"/>
      <c r="O517" s="7"/>
      <c r="P517" s="7"/>
      <c r="Q517" s="7"/>
      <c r="R517" s="7"/>
      <c r="S517" s="7"/>
      <c r="T517" s="8"/>
      <c r="U517" s="9"/>
      <c r="V517" s="8"/>
      <c r="W517" s="10"/>
      <c r="X517" s="10"/>
      <c r="Y517" s="8"/>
      <c r="Z517" s="8"/>
      <c r="AA517" s="9"/>
      <c r="AB517" s="9"/>
      <c r="AC517" s="7"/>
      <c r="AD517" s="7"/>
      <c r="AE517" s="7"/>
      <c r="AF517" s="7"/>
      <c r="AG517" s="7"/>
      <c r="AH517" s="11"/>
      <c r="AI517" s="7"/>
      <c r="AJ517" s="7"/>
    </row>
    <row r="518" spans="1:36" ht="24.75" customHeight="1">
      <c r="A518" s="45"/>
      <c r="B518" s="7"/>
      <c r="C518" s="7"/>
      <c r="D518" s="7"/>
      <c r="E518" s="7"/>
      <c r="F518" s="7"/>
      <c r="G518" s="7"/>
      <c r="H518" s="7"/>
      <c r="I518" s="7"/>
      <c r="J518" s="7"/>
      <c r="K518" s="7"/>
      <c r="L518" s="7"/>
      <c r="M518" s="7"/>
      <c r="N518" s="7"/>
      <c r="O518" s="7"/>
      <c r="P518" s="7"/>
      <c r="Q518" s="7"/>
      <c r="R518" s="7"/>
      <c r="S518" s="7"/>
      <c r="T518" s="8"/>
      <c r="U518" s="9"/>
      <c r="V518" s="8"/>
      <c r="W518" s="10"/>
      <c r="X518" s="10"/>
      <c r="Y518" s="8"/>
      <c r="Z518" s="8"/>
      <c r="AA518" s="9"/>
      <c r="AB518" s="9"/>
      <c r="AC518" s="7"/>
      <c r="AD518" s="7"/>
      <c r="AE518" s="7"/>
      <c r="AF518" s="7"/>
      <c r="AG518" s="7"/>
      <c r="AH518" s="11"/>
      <c r="AI518" s="7"/>
      <c r="AJ518" s="7"/>
    </row>
    <row r="519" spans="1:36" ht="24.75" customHeight="1">
      <c r="A519" s="45"/>
      <c r="B519" s="7"/>
      <c r="C519" s="7"/>
      <c r="D519" s="7"/>
      <c r="E519" s="7"/>
      <c r="F519" s="7"/>
      <c r="G519" s="7"/>
      <c r="H519" s="7"/>
      <c r="I519" s="7"/>
      <c r="J519" s="7"/>
      <c r="K519" s="7"/>
      <c r="L519" s="7"/>
      <c r="M519" s="7"/>
      <c r="N519" s="7"/>
      <c r="O519" s="7"/>
      <c r="P519" s="7"/>
      <c r="Q519" s="7"/>
      <c r="R519" s="7"/>
      <c r="S519" s="7"/>
      <c r="T519" s="8"/>
      <c r="U519" s="9"/>
      <c r="V519" s="8"/>
      <c r="W519" s="10"/>
      <c r="X519" s="10"/>
      <c r="Y519" s="8"/>
      <c r="Z519" s="8"/>
      <c r="AA519" s="9"/>
      <c r="AB519" s="9"/>
      <c r="AC519" s="7"/>
      <c r="AD519" s="7"/>
      <c r="AE519" s="7"/>
      <c r="AF519" s="7"/>
      <c r="AG519" s="7"/>
      <c r="AH519" s="11"/>
      <c r="AI519" s="7"/>
      <c r="AJ519" s="7"/>
    </row>
    <row r="520" spans="1:36" ht="24.75" customHeight="1">
      <c r="A520" s="45"/>
      <c r="B520" s="7"/>
      <c r="C520" s="7"/>
      <c r="D520" s="7"/>
      <c r="E520" s="7"/>
      <c r="F520" s="7"/>
      <c r="G520" s="7"/>
      <c r="H520" s="7"/>
      <c r="I520" s="7"/>
      <c r="J520" s="7"/>
      <c r="K520" s="7"/>
      <c r="L520" s="7"/>
      <c r="M520" s="7"/>
      <c r="N520" s="7"/>
      <c r="O520" s="7"/>
      <c r="P520" s="7"/>
      <c r="Q520" s="7"/>
      <c r="R520" s="7"/>
      <c r="S520" s="7"/>
      <c r="T520" s="8"/>
      <c r="U520" s="9"/>
      <c r="V520" s="8"/>
      <c r="W520" s="10"/>
      <c r="X520" s="10"/>
      <c r="Y520" s="8"/>
      <c r="Z520" s="8"/>
      <c r="AA520" s="9"/>
      <c r="AB520" s="9"/>
      <c r="AC520" s="7"/>
      <c r="AD520" s="7"/>
      <c r="AE520" s="7"/>
      <c r="AF520" s="7"/>
      <c r="AG520" s="7"/>
      <c r="AH520" s="11"/>
      <c r="AI520" s="7"/>
      <c r="AJ520" s="7"/>
    </row>
    <row r="521" spans="1:36" ht="24.75" customHeight="1">
      <c r="A521" s="45"/>
      <c r="B521" s="7"/>
      <c r="C521" s="7"/>
      <c r="D521" s="7"/>
      <c r="E521" s="7"/>
      <c r="F521" s="7"/>
      <c r="G521" s="7"/>
      <c r="H521" s="7"/>
      <c r="I521" s="7"/>
      <c r="J521" s="7"/>
      <c r="K521" s="7"/>
      <c r="L521" s="7"/>
      <c r="M521" s="7"/>
      <c r="N521" s="7"/>
      <c r="O521" s="7"/>
      <c r="P521" s="7"/>
      <c r="Q521" s="7"/>
      <c r="R521" s="7"/>
      <c r="S521" s="7"/>
      <c r="T521" s="8"/>
      <c r="U521" s="9"/>
      <c r="V521" s="8"/>
      <c r="W521" s="10"/>
      <c r="X521" s="10"/>
      <c r="Y521" s="8"/>
      <c r="Z521" s="8"/>
      <c r="AA521" s="9"/>
      <c r="AB521" s="9"/>
      <c r="AC521" s="7"/>
      <c r="AD521" s="7"/>
      <c r="AE521" s="7"/>
      <c r="AF521" s="7"/>
      <c r="AG521" s="7"/>
      <c r="AH521" s="11"/>
      <c r="AI521" s="7"/>
      <c r="AJ521" s="7"/>
    </row>
    <row r="522" spans="1:36" ht="24.75" customHeight="1">
      <c r="A522" s="45"/>
      <c r="B522" s="7"/>
      <c r="C522" s="7"/>
      <c r="D522" s="7"/>
      <c r="E522" s="7"/>
      <c r="F522" s="7"/>
      <c r="G522" s="7"/>
      <c r="H522" s="7"/>
      <c r="I522" s="7"/>
      <c r="J522" s="7"/>
      <c r="K522" s="7"/>
      <c r="L522" s="7"/>
      <c r="M522" s="7"/>
      <c r="N522" s="7"/>
      <c r="O522" s="7"/>
      <c r="P522" s="7"/>
      <c r="Q522" s="7"/>
      <c r="R522" s="7"/>
      <c r="S522" s="7"/>
      <c r="T522" s="8"/>
      <c r="U522" s="9"/>
      <c r="V522" s="8"/>
      <c r="W522" s="10"/>
      <c r="X522" s="10"/>
      <c r="Y522" s="8"/>
      <c r="Z522" s="8"/>
      <c r="AA522" s="9"/>
      <c r="AB522" s="9"/>
      <c r="AC522" s="7"/>
      <c r="AD522" s="7"/>
      <c r="AE522" s="7"/>
      <c r="AF522" s="7"/>
      <c r="AG522" s="7"/>
      <c r="AH522" s="11"/>
      <c r="AI522" s="7"/>
      <c r="AJ522" s="7"/>
    </row>
    <row r="523" spans="1:36" ht="24.75" customHeight="1">
      <c r="A523" s="45"/>
      <c r="B523" s="7"/>
      <c r="C523" s="7"/>
      <c r="D523" s="7"/>
      <c r="E523" s="7"/>
      <c r="F523" s="7"/>
      <c r="G523" s="7"/>
      <c r="H523" s="7"/>
      <c r="I523" s="7"/>
      <c r="J523" s="7"/>
      <c r="K523" s="7"/>
      <c r="L523" s="7"/>
      <c r="M523" s="7"/>
      <c r="N523" s="7"/>
      <c r="O523" s="7"/>
      <c r="P523" s="7"/>
      <c r="Q523" s="7"/>
      <c r="R523" s="7"/>
      <c r="S523" s="7"/>
      <c r="T523" s="8"/>
      <c r="U523" s="9"/>
      <c r="V523" s="8"/>
      <c r="W523" s="10"/>
      <c r="X523" s="10"/>
      <c r="Y523" s="8"/>
      <c r="Z523" s="8"/>
      <c r="AA523" s="9"/>
      <c r="AB523" s="9"/>
      <c r="AC523" s="7"/>
      <c r="AD523" s="7"/>
      <c r="AE523" s="7"/>
      <c r="AF523" s="7"/>
      <c r="AG523" s="7"/>
      <c r="AH523" s="11"/>
      <c r="AI523" s="7"/>
      <c r="AJ523" s="7"/>
    </row>
    <row r="524" spans="1:36" ht="24.75" customHeight="1">
      <c r="A524" s="45"/>
      <c r="B524" s="7"/>
      <c r="C524" s="7"/>
      <c r="D524" s="7"/>
      <c r="E524" s="7"/>
      <c r="F524" s="7"/>
      <c r="G524" s="7"/>
      <c r="H524" s="7"/>
      <c r="I524" s="7"/>
      <c r="J524" s="7"/>
      <c r="K524" s="7"/>
      <c r="L524" s="7"/>
      <c r="M524" s="7"/>
      <c r="N524" s="7"/>
      <c r="O524" s="7"/>
      <c r="P524" s="7"/>
      <c r="Q524" s="7"/>
      <c r="R524" s="7"/>
      <c r="S524" s="7"/>
      <c r="T524" s="8"/>
      <c r="U524" s="9"/>
      <c r="V524" s="8"/>
      <c r="W524" s="10"/>
      <c r="X524" s="10"/>
      <c r="Y524" s="8"/>
      <c r="Z524" s="8"/>
      <c r="AA524" s="9"/>
      <c r="AB524" s="9"/>
      <c r="AC524" s="7"/>
      <c r="AD524" s="7"/>
      <c r="AE524" s="7"/>
      <c r="AF524" s="7"/>
      <c r="AG524" s="7"/>
      <c r="AH524" s="11"/>
      <c r="AI524" s="7"/>
      <c r="AJ524" s="7"/>
    </row>
    <row r="525" spans="1:36" ht="24.75" customHeight="1">
      <c r="A525" s="45"/>
      <c r="B525" s="7"/>
      <c r="C525" s="7"/>
      <c r="D525" s="7"/>
      <c r="E525" s="7"/>
      <c r="F525" s="7"/>
      <c r="G525" s="7"/>
      <c r="H525" s="7"/>
      <c r="I525" s="7"/>
      <c r="J525" s="7"/>
      <c r="K525" s="7"/>
      <c r="L525" s="7"/>
      <c r="M525" s="7"/>
      <c r="N525" s="7"/>
      <c r="O525" s="7"/>
      <c r="P525" s="7"/>
      <c r="Q525" s="7"/>
      <c r="R525" s="7"/>
      <c r="S525" s="7"/>
      <c r="T525" s="8"/>
      <c r="U525" s="9"/>
      <c r="V525" s="8"/>
      <c r="W525" s="10"/>
      <c r="X525" s="10"/>
      <c r="Y525" s="8"/>
      <c r="Z525" s="8"/>
      <c r="AA525" s="9"/>
      <c r="AB525" s="9"/>
      <c r="AC525" s="7"/>
      <c r="AD525" s="7"/>
      <c r="AE525" s="7"/>
      <c r="AF525" s="7"/>
      <c r="AG525" s="7"/>
      <c r="AH525" s="11"/>
      <c r="AI525" s="7"/>
      <c r="AJ525" s="7"/>
    </row>
    <row r="526" spans="1:36" ht="24.75" customHeight="1">
      <c r="A526" s="45"/>
      <c r="B526" s="7"/>
      <c r="C526" s="7"/>
      <c r="D526" s="7"/>
      <c r="E526" s="7"/>
      <c r="F526" s="7"/>
      <c r="G526" s="7"/>
      <c r="H526" s="7"/>
      <c r="I526" s="7"/>
      <c r="J526" s="7"/>
      <c r="K526" s="7"/>
      <c r="L526" s="7"/>
      <c r="M526" s="7"/>
      <c r="N526" s="7"/>
      <c r="O526" s="7"/>
      <c r="P526" s="7"/>
      <c r="Q526" s="7"/>
      <c r="R526" s="7"/>
      <c r="S526" s="7"/>
      <c r="T526" s="8"/>
      <c r="U526" s="9"/>
      <c r="V526" s="8"/>
      <c r="W526" s="10"/>
      <c r="X526" s="10"/>
      <c r="Y526" s="8"/>
      <c r="Z526" s="8"/>
      <c r="AA526" s="9"/>
      <c r="AB526" s="9"/>
      <c r="AC526" s="7"/>
      <c r="AD526" s="7"/>
      <c r="AE526" s="7"/>
      <c r="AF526" s="7"/>
      <c r="AG526" s="7"/>
      <c r="AH526" s="11"/>
      <c r="AI526" s="7"/>
      <c r="AJ526" s="7"/>
    </row>
    <row r="527" spans="1:36" ht="24.75" customHeight="1">
      <c r="A527" s="45"/>
      <c r="B527" s="7"/>
      <c r="C527" s="7"/>
      <c r="D527" s="7"/>
      <c r="E527" s="7"/>
      <c r="F527" s="7"/>
      <c r="G527" s="7"/>
      <c r="H527" s="7"/>
      <c r="I527" s="7"/>
      <c r="J527" s="7"/>
      <c r="K527" s="7"/>
      <c r="L527" s="7"/>
      <c r="M527" s="7"/>
      <c r="N527" s="7"/>
      <c r="O527" s="7"/>
      <c r="P527" s="7"/>
      <c r="Q527" s="7"/>
      <c r="R527" s="7"/>
      <c r="S527" s="7"/>
      <c r="T527" s="8"/>
      <c r="U527" s="9"/>
      <c r="V527" s="8"/>
      <c r="W527" s="10"/>
      <c r="X527" s="10"/>
      <c r="Y527" s="8"/>
      <c r="Z527" s="8"/>
      <c r="AA527" s="9"/>
      <c r="AB527" s="9"/>
      <c r="AC527" s="7"/>
      <c r="AD527" s="7"/>
      <c r="AE527" s="7"/>
      <c r="AF527" s="7"/>
      <c r="AG527" s="7"/>
      <c r="AH527" s="11"/>
      <c r="AI527" s="7"/>
      <c r="AJ527" s="7"/>
    </row>
    <row r="528" spans="1:36" ht="24.75" customHeight="1">
      <c r="A528" s="45"/>
      <c r="B528" s="7"/>
      <c r="C528" s="7"/>
      <c r="D528" s="7"/>
      <c r="E528" s="7"/>
      <c r="F528" s="7"/>
      <c r="G528" s="7"/>
      <c r="H528" s="7"/>
      <c r="I528" s="7"/>
      <c r="J528" s="7"/>
      <c r="K528" s="7"/>
      <c r="L528" s="7"/>
      <c r="M528" s="7"/>
      <c r="N528" s="7"/>
      <c r="O528" s="7"/>
      <c r="P528" s="7"/>
      <c r="Q528" s="7"/>
      <c r="R528" s="7"/>
      <c r="S528" s="7"/>
      <c r="T528" s="8"/>
      <c r="U528" s="9"/>
      <c r="V528" s="8"/>
      <c r="W528" s="10"/>
      <c r="X528" s="10"/>
      <c r="Y528" s="8"/>
      <c r="Z528" s="8"/>
      <c r="AA528" s="9"/>
      <c r="AB528" s="9"/>
      <c r="AC528" s="7"/>
      <c r="AD528" s="7"/>
      <c r="AE528" s="7"/>
      <c r="AF528" s="7"/>
      <c r="AG528" s="7"/>
      <c r="AH528" s="11"/>
      <c r="AI528" s="7"/>
      <c r="AJ528" s="7"/>
    </row>
    <row r="529" spans="1:36" ht="24.75" customHeight="1">
      <c r="A529" s="45"/>
      <c r="B529" s="7"/>
      <c r="C529" s="7"/>
      <c r="D529" s="7"/>
      <c r="E529" s="7"/>
      <c r="F529" s="7"/>
      <c r="G529" s="7"/>
      <c r="H529" s="7"/>
      <c r="I529" s="7"/>
      <c r="J529" s="7"/>
      <c r="K529" s="7"/>
      <c r="L529" s="7"/>
      <c r="M529" s="7"/>
      <c r="N529" s="7"/>
      <c r="O529" s="7"/>
      <c r="P529" s="7"/>
      <c r="Q529" s="7"/>
      <c r="R529" s="7"/>
      <c r="S529" s="7"/>
      <c r="T529" s="8"/>
      <c r="U529" s="9"/>
      <c r="V529" s="8"/>
      <c r="W529" s="10"/>
      <c r="X529" s="10"/>
      <c r="Y529" s="8"/>
      <c r="Z529" s="8"/>
      <c r="AA529" s="9"/>
      <c r="AB529" s="9"/>
      <c r="AC529" s="7"/>
      <c r="AD529" s="7"/>
      <c r="AE529" s="7"/>
      <c r="AF529" s="7"/>
      <c r="AG529" s="7"/>
      <c r="AH529" s="11"/>
      <c r="AI529" s="7"/>
      <c r="AJ529" s="7"/>
    </row>
    <row r="530" spans="1:36" ht="24.75" customHeight="1">
      <c r="A530" s="45"/>
      <c r="B530" s="7"/>
      <c r="C530" s="7"/>
      <c r="D530" s="7"/>
      <c r="E530" s="7"/>
      <c r="F530" s="7"/>
      <c r="G530" s="7"/>
      <c r="H530" s="7"/>
      <c r="I530" s="7"/>
      <c r="J530" s="7"/>
      <c r="K530" s="7"/>
      <c r="L530" s="7"/>
      <c r="M530" s="7"/>
      <c r="N530" s="7"/>
      <c r="O530" s="7"/>
      <c r="P530" s="7"/>
      <c r="Q530" s="7"/>
      <c r="R530" s="7"/>
      <c r="S530" s="7"/>
      <c r="T530" s="8"/>
      <c r="U530" s="9"/>
      <c r="V530" s="8"/>
      <c r="W530" s="10"/>
      <c r="X530" s="10"/>
      <c r="Y530" s="8"/>
      <c r="Z530" s="8"/>
      <c r="AA530" s="9"/>
      <c r="AB530" s="9"/>
      <c r="AC530" s="7"/>
      <c r="AD530" s="7"/>
      <c r="AE530" s="7"/>
      <c r="AF530" s="7"/>
      <c r="AG530" s="7"/>
      <c r="AH530" s="11"/>
      <c r="AI530" s="7"/>
      <c r="AJ530" s="7"/>
    </row>
    <row r="531" spans="1:36" ht="24.75" customHeight="1">
      <c r="A531" s="45"/>
      <c r="B531" s="7"/>
      <c r="C531" s="7"/>
      <c r="D531" s="7"/>
      <c r="E531" s="7"/>
      <c r="F531" s="7"/>
      <c r="G531" s="7"/>
      <c r="H531" s="7"/>
      <c r="I531" s="7"/>
      <c r="J531" s="7"/>
      <c r="K531" s="7"/>
      <c r="L531" s="7"/>
      <c r="M531" s="7"/>
      <c r="N531" s="7"/>
      <c r="O531" s="7"/>
      <c r="P531" s="7"/>
      <c r="Q531" s="7"/>
      <c r="R531" s="7"/>
      <c r="S531" s="7"/>
      <c r="T531" s="8"/>
      <c r="U531" s="9"/>
      <c r="V531" s="8"/>
      <c r="W531" s="10"/>
      <c r="X531" s="10"/>
      <c r="Y531" s="8"/>
      <c r="Z531" s="8"/>
      <c r="AA531" s="9"/>
      <c r="AB531" s="9"/>
      <c r="AC531" s="7"/>
      <c r="AD531" s="7"/>
      <c r="AE531" s="7"/>
      <c r="AF531" s="7"/>
      <c r="AG531" s="7"/>
      <c r="AH531" s="11"/>
      <c r="AI531" s="7"/>
      <c r="AJ531" s="7"/>
    </row>
    <row r="532" spans="1:36" ht="24.75" customHeight="1">
      <c r="A532" s="45"/>
      <c r="B532" s="7"/>
      <c r="C532" s="7"/>
      <c r="D532" s="7"/>
      <c r="E532" s="7"/>
      <c r="F532" s="7"/>
      <c r="G532" s="7"/>
      <c r="H532" s="7"/>
      <c r="I532" s="7"/>
      <c r="J532" s="7"/>
      <c r="K532" s="7"/>
      <c r="L532" s="7"/>
      <c r="M532" s="7"/>
      <c r="N532" s="7"/>
      <c r="O532" s="7"/>
      <c r="P532" s="7"/>
      <c r="Q532" s="7"/>
      <c r="R532" s="7"/>
      <c r="S532" s="7"/>
      <c r="T532" s="8"/>
      <c r="U532" s="9"/>
      <c r="V532" s="8"/>
      <c r="W532" s="10"/>
      <c r="X532" s="10"/>
      <c r="Y532" s="8"/>
      <c r="Z532" s="8"/>
      <c r="AA532" s="9"/>
      <c r="AB532" s="9"/>
      <c r="AC532" s="7"/>
      <c r="AD532" s="7"/>
      <c r="AE532" s="7"/>
      <c r="AF532" s="7"/>
      <c r="AG532" s="7"/>
      <c r="AH532" s="11"/>
      <c r="AI532" s="7"/>
      <c r="AJ532" s="7"/>
    </row>
    <row r="533" spans="1:36" ht="24.75" customHeight="1">
      <c r="A533" s="45"/>
      <c r="B533" s="7"/>
      <c r="C533" s="7"/>
      <c r="D533" s="7"/>
      <c r="E533" s="7"/>
      <c r="F533" s="7"/>
      <c r="G533" s="7"/>
      <c r="H533" s="7"/>
      <c r="I533" s="7"/>
      <c r="J533" s="7"/>
      <c r="K533" s="7"/>
      <c r="L533" s="7"/>
      <c r="M533" s="7"/>
      <c r="N533" s="7"/>
      <c r="O533" s="7"/>
      <c r="P533" s="7"/>
      <c r="Q533" s="7"/>
      <c r="R533" s="7"/>
      <c r="S533" s="7"/>
      <c r="T533" s="8"/>
      <c r="U533" s="9"/>
      <c r="V533" s="8"/>
      <c r="W533" s="10"/>
      <c r="X533" s="10"/>
      <c r="Y533" s="8"/>
      <c r="Z533" s="8"/>
      <c r="AA533" s="9"/>
      <c r="AB533" s="9"/>
      <c r="AC533" s="7"/>
      <c r="AD533" s="7"/>
      <c r="AE533" s="7"/>
      <c r="AF533" s="7"/>
      <c r="AG533" s="7"/>
      <c r="AH533" s="11"/>
      <c r="AI533" s="7"/>
      <c r="AJ533" s="7"/>
    </row>
    <row r="534" spans="1:36" ht="24.75" customHeight="1">
      <c r="A534" s="45"/>
      <c r="B534" s="7"/>
      <c r="C534" s="7"/>
      <c r="D534" s="7"/>
      <c r="E534" s="7"/>
      <c r="F534" s="7"/>
      <c r="G534" s="7"/>
      <c r="H534" s="7"/>
      <c r="I534" s="7"/>
      <c r="J534" s="7"/>
      <c r="K534" s="7"/>
      <c r="L534" s="7"/>
      <c r="M534" s="7"/>
      <c r="N534" s="7"/>
      <c r="O534" s="7"/>
      <c r="P534" s="7"/>
      <c r="Q534" s="7"/>
      <c r="R534" s="7"/>
      <c r="S534" s="7"/>
      <c r="T534" s="8"/>
      <c r="U534" s="9"/>
      <c r="V534" s="8"/>
      <c r="W534" s="10"/>
      <c r="X534" s="10"/>
      <c r="Y534" s="8"/>
      <c r="Z534" s="8"/>
      <c r="AA534" s="9"/>
      <c r="AB534" s="9"/>
      <c r="AC534" s="7"/>
      <c r="AD534" s="7"/>
      <c r="AE534" s="7"/>
      <c r="AF534" s="7"/>
      <c r="AG534" s="7"/>
      <c r="AH534" s="11"/>
      <c r="AI534" s="7"/>
      <c r="AJ534" s="7"/>
    </row>
    <row r="535" spans="1:36" ht="24.75" customHeight="1">
      <c r="A535" s="45"/>
      <c r="B535" s="7"/>
      <c r="C535" s="7"/>
      <c r="D535" s="7"/>
      <c r="E535" s="7"/>
      <c r="F535" s="7"/>
      <c r="G535" s="7"/>
      <c r="H535" s="7"/>
      <c r="I535" s="7"/>
      <c r="J535" s="7"/>
      <c r="K535" s="7"/>
      <c r="L535" s="7"/>
      <c r="M535" s="7"/>
      <c r="N535" s="7"/>
      <c r="O535" s="7"/>
      <c r="P535" s="7"/>
      <c r="Q535" s="7"/>
      <c r="R535" s="7"/>
      <c r="S535" s="7"/>
      <c r="T535" s="8"/>
      <c r="U535" s="9"/>
      <c r="V535" s="8"/>
      <c r="W535" s="10"/>
      <c r="X535" s="10"/>
      <c r="Y535" s="8"/>
      <c r="Z535" s="8"/>
      <c r="AA535" s="9"/>
      <c r="AB535" s="9"/>
      <c r="AC535" s="7"/>
      <c r="AD535" s="7"/>
      <c r="AE535" s="7"/>
      <c r="AF535" s="7"/>
      <c r="AG535" s="7"/>
      <c r="AH535" s="11"/>
      <c r="AI535" s="7"/>
      <c r="AJ535" s="7"/>
    </row>
    <row r="536" spans="1:36" ht="24.75" customHeight="1">
      <c r="A536" s="45"/>
      <c r="B536" s="7"/>
      <c r="C536" s="7"/>
      <c r="D536" s="7"/>
      <c r="E536" s="7"/>
      <c r="F536" s="7"/>
      <c r="G536" s="7"/>
      <c r="H536" s="7"/>
      <c r="I536" s="7"/>
      <c r="J536" s="7"/>
      <c r="K536" s="7"/>
      <c r="L536" s="7"/>
      <c r="M536" s="7"/>
      <c r="N536" s="7"/>
      <c r="O536" s="7"/>
      <c r="P536" s="7"/>
      <c r="Q536" s="7"/>
      <c r="R536" s="7"/>
      <c r="S536" s="7"/>
      <c r="T536" s="8"/>
      <c r="U536" s="9"/>
      <c r="V536" s="8"/>
      <c r="W536" s="10"/>
      <c r="X536" s="10"/>
      <c r="Y536" s="8"/>
      <c r="Z536" s="8"/>
      <c r="AA536" s="9"/>
      <c r="AB536" s="9"/>
      <c r="AC536" s="7"/>
      <c r="AD536" s="7"/>
      <c r="AE536" s="7"/>
      <c r="AF536" s="7"/>
      <c r="AG536" s="7"/>
      <c r="AH536" s="11"/>
      <c r="AI536" s="7"/>
      <c r="AJ536" s="7"/>
    </row>
    <row r="537" spans="1:36" ht="24.75" customHeight="1">
      <c r="A537" s="45"/>
      <c r="B537" s="7"/>
      <c r="C537" s="7"/>
      <c r="D537" s="7"/>
      <c r="E537" s="7"/>
      <c r="F537" s="7"/>
      <c r="G537" s="7"/>
      <c r="H537" s="7"/>
      <c r="I537" s="7"/>
      <c r="J537" s="7"/>
      <c r="K537" s="7"/>
      <c r="L537" s="7"/>
      <c r="M537" s="7"/>
      <c r="N537" s="7"/>
      <c r="O537" s="7"/>
      <c r="P537" s="7"/>
      <c r="Q537" s="7"/>
      <c r="R537" s="7"/>
      <c r="S537" s="7"/>
      <c r="T537" s="8"/>
      <c r="U537" s="9"/>
      <c r="V537" s="8"/>
      <c r="W537" s="10"/>
      <c r="X537" s="10"/>
      <c r="Y537" s="8"/>
      <c r="Z537" s="8"/>
      <c r="AA537" s="9"/>
      <c r="AB537" s="9"/>
      <c r="AC537" s="7"/>
      <c r="AD537" s="7"/>
      <c r="AE537" s="7"/>
      <c r="AF537" s="7"/>
      <c r="AG537" s="7"/>
      <c r="AH537" s="11"/>
      <c r="AI537" s="7"/>
      <c r="AJ537" s="7"/>
    </row>
    <row r="538" spans="1:36" ht="24.75" customHeight="1">
      <c r="A538" s="45"/>
      <c r="B538" s="7"/>
      <c r="C538" s="7"/>
      <c r="D538" s="7"/>
      <c r="E538" s="7"/>
      <c r="F538" s="7"/>
      <c r="G538" s="7"/>
      <c r="H538" s="7"/>
      <c r="I538" s="7"/>
      <c r="J538" s="7"/>
      <c r="K538" s="7"/>
      <c r="L538" s="7"/>
      <c r="M538" s="7"/>
      <c r="N538" s="7"/>
      <c r="O538" s="7"/>
      <c r="P538" s="7"/>
      <c r="Q538" s="7"/>
      <c r="R538" s="7"/>
      <c r="S538" s="7"/>
      <c r="T538" s="8"/>
      <c r="U538" s="9"/>
      <c r="V538" s="8"/>
      <c r="W538" s="10"/>
      <c r="X538" s="10"/>
      <c r="Y538" s="8"/>
      <c r="Z538" s="8"/>
      <c r="AA538" s="9"/>
      <c r="AB538" s="9"/>
      <c r="AC538" s="7"/>
      <c r="AD538" s="7"/>
      <c r="AE538" s="7"/>
      <c r="AF538" s="7"/>
      <c r="AG538" s="7"/>
      <c r="AH538" s="11"/>
      <c r="AI538" s="7"/>
      <c r="AJ538" s="7"/>
    </row>
    <row r="539" spans="1:36" ht="24.75" customHeight="1">
      <c r="A539" s="45"/>
      <c r="B539" s="7"/>
      <c r="C539" s="7"/>
      <c r="D539" s="7"/>
      <c r="E539" s="7"/>
      <c r="F539" s="7"/>
      <c r="G539" s="7"/>
      <c r="H539" s="7"/>
      <c r="I539" s="7"/>
      <c r="J539" s="7"/>
      <c r="K539" s="7"/>
      <c r="L539" s="7"/>
      <c r="M539" s="7"/>
      <c r="N539" s="7"/>
      <c r="O539" s="7"/>
      <c r="P539" s="7"/>
      <c r="Q539" s="7"/>
      <c r="R539" s="7"/>
      <c r="S539" s="7"/>
      <c r="T539" s="8"/>
      <c r="U539" s="9"/>
      <c r="V539" s="8"/>
      <c r="W539" s="10"/>
      <c r="X539" s="10"/>
      <c r="Y539" s="8"/>
      <c r="Z539" s="8"/>
      <c r="AA539" s="9"/>
      <c r="AB539" s="9"/>
      <c r="AC539" s="7"/>
      <c r="AD539" s="7"/>
      <c r="AE539" s="7"/>
      <c r="AF539" s="7"/>
      <c r="AG539" s="7"/>
      <c r="AH539" s="11"/>
      <c r="AI539" s="7"/>
      <c r="AJ539" s="7"/>
    </row>
    <row r="540" spans="1:36" ht="24.75" customHeight="1">
      <c r="A540" s="45"/>
      <c r="B540" s="7"/>
      <c r="C540" s="7"/>
      <c r="D540" s="7"/>
      <c r="E540" s="7"/>
      <c r="F540" s="7"/>
      <c r="G540" s="7"/>
      <c r="H540" s="7"/>
      <c r="I540" s="7"/>
      <c r="J540" s="7"/>
      <c r="K540" s="7"/>
      <c r="L540" s="7"/>
      <c r="M540" s="7"/>
      <c r="N540" s="7"/>
      <c r="O540" s="7"/>
      <c r="P540" s="7"/>
      <c r="Q540" s="7"/>
      <c r="R540" s="7"/>
      <c r="S540" s="7"/>
      <c r="T540" s="8"/>
      <c r="U540" s="9"/>
      <c r="V540" s="8"/>
      <c r="W540" s="10"/>
      <c r="X540" s="10"/>
      <c r="Y540" s="8"/>
      <c r="Z540" s="8"/>
      <c r="AA540" s="9"/>
      <c r="AB540" s="9"/>
      <c r="AC540" s="7"/>
      <c r="AD540" s="7"/>
      <c r="AE540" s="7"/>
      <c r="AF540" s="7"/>
      <c r="AG540" s="7"/>
      <c r="AH540" s="11"/>
      <c r="AI540" s="7"/>
      <c r="AJ540" s="7"/>
    </row>
    <row r="541" spans="1:36" ht="24.75" customHeight="1">
      <c r="A541" s="45"/>
      <c r="B541" s="7"/>
      <c r="C541" s="7"/>
      <c r="D541" s="7"/>
      <c r="E541" s="7"/>
      <c r="F541" s="7"/>
      <c r="G541" s="7"/>
      <c r="H541" s="7"/>
      <c r="I541" s="7"/>
      <c r="J541" s="7"/>
      <c r="K541" s="7"/>
      <c r="L541" s="7"/>
      <c r="M541" s="7"/>
      <c r="N541" s="7"/>
      <c r="O541" s="7"/>
      <c r="P541" s="7"/>
      <c r="Q541" s="7"/>
      <c r="R541" s="7"/>
      <c r="S541" s="7"/>
      <c r="T541" s="8"/>
      <c r="U541" s="9"/>
      <c r="V541" s="8"/>
      <c r="W541" s="10"/>
      <c r="X541" s="10"/>
      <c r="Y541" s="8"/>
      <c r="Z541" s="8"/>
      <c r="AA541" s="9"/>
      <c r="AB541" s="9"/>
      <c r="AC541" s="7"/>
      <c r="AD541" s="7"/>
      <c r="AE541" s="7"/>
      <c r="AF541" s="7"/>
      <c r="AG541" s="7"/>
      <c r="AH541" s="11"/>
      <c r="AI541" s="7"/>
      <c r="AJ541" s="7"/>
    </row>
    <row r="542" spans="1:36" ht="24.75" customHeight="1">
      <c r="A542" s="45"/>
      <c r="B542" s="7"/>
      <c r="C542" s="7"/>
      <c r="D542" s="7"/>
      <c r="E542" s="7"/>
      <c r="F542" s="7"/>
      <c r="G542" s="7"/>
      <c r="H542" s="7"/>
      <c r="I542" s="7"/>
      <c r="J542" s="7"/>
      <c r="K542" s="7"/>
      <c r="L542" s="7"/>
      <c r="M542" s="7"/>
      <c r="N542" s="7"/>
      <c r="O542" s="7"/>
      <c r="P542" s="7"/>
      <c r="Q542" s="7"/>
      <c r="R542" s="7"/>
      <c r="S542" s="7"/>
      <c r="T542" s="8"/>
      <c r="U542" s="9"/>
      <c r="V542" s="8"/>
      <c r="W542" s="10"/>
      <c r="X542" s="10"/>
      <c r="Y542" s="8"/>
      <c r="Z542" s="8"/>
      <c r="AA542" s="9"/>
      <c r="AB542" s="9"/>
      <c r="AC542" s="7"/>
      <c r="AD542" s="7"/>
      <c r="AE542" s="7"/>
      <c r="AF542" s="7"/>
      <c r="AG542" s="7"/>
      <c r="AH542" s="11"/>
      <c r="AI542" s="7"/>
      <c r="AJ542" s="7"/>
    </row>
    <row r="543" spans="1:36" ht="24.75" customHeight="1">
      <c r="A543" s="45"/>
      <c r="B543" s="7"/>
      <c r="C543" s="7"/>
      <c r="D543" s="7"/>
      <c r="E543" s="7"/>
      <c r="F543" s="7"/>
      <c r="G543" s="7"/>
      <c r="H543" s="7"/>
      <c r="I543" s="7"/>
      <c r="J543" s="7"/>
      <c r="K543" s="7"/>
      <c r="L543" s="7"/>
      <c r="M543" s="7"/>
      <c r="N543" s="7"/>
      <c r="O543" s="7"/>
      <c r="P543" s="7"/>
      <c r="Q543" s="7"/>
      <c r="R543" s="7"/>
      <c r="S543" s="7"/>
      <c r="T543" s="8"/>
      <c r="U543" s="9"/>
      <c r="V543" s="8"/>
      <c r="W543" s="10"/>
      <c r="X543" s="10"/>
      <c r="Y543" s="8"/>
      <c r="Z543" s="8"/>
      <c r="AA543" s="9"/>
      <c r="AB543" s="9"/>
      <c r="AC543" s="7"/>
      <c r="AD543" s="7"/>
      <c r="AE543" s="7"/>
      <c r="AF543" s="7"/>
      <c r="AG543" s="7"/>
      <c r="AH543" s="11"/>
      <c r="AI543" s="7"/>
      <c r="AJ543" s="7"/>
    </row>
    <row r="544" spans="1:36" ht="24.75" customHeight="1">
      <c r="A544" s="45"/>
      <c r="B544" s="7"/>
      <c r="C544" s="7"/>
      <c r="D544" s="7"/>
      <c r="E544" s="7"/>
      <c r="F544" s="7"/>
      <c r="G544" s="7"/>
      <c r="H544" s="7"/>
      <c r="I544" s="7"/>
      <c r="J544" s="7"/>
      <c r="K544" s="7"/>
      <c r="L544" s="7"/>
      <c r="M544" s="7"/>
      <c r="N544" s="7"/>
      <c r="O544" s="7"/>
      <c r="P544" s="7"/>
      <c r="Q544" s="7"/>
      <c r="R544" s="7"/>
      <c r="S544" s="7"/>
      <c r="T544" s="8"/>
      <c r="U544" s="9"/>
      <c r="V544" s="8"/>
      <c r="W544" s="10"/>
      <c r="X544" s="10"/>
      <c r="Y544" s="8"/>
      <c r="Z544" s="8"/>
      <c r="AA544" s="9"/>
      <c r="AB544" s="9"/>
      <c r="AC544" s="7"/>
      <c r="AD544" s="7"/>
      <c r="AE544" s="7"/>
      <c r="AF544" s="7"/>
      <c r="AG544" s="7"/>
      <c r="AH544" s="11"/>
      <c r="AI544" s="7"/>
      <c r="AJ544" s="7"/>
    </row>
    <row r="545" spans="1:36" ht="24.75" customHeight="1">
      <c r="A545" s="45"/>
      <c r="B545" s="7"/>
      <c r="C545" s="7"/>
      <c r="D545" s="7"/>
      <c r="E545" s="7"/>
      <c r="F545" s="7"/>
      <c r="G545" s="7"/>
      <c r="H545" s="7"/>
      <c r="I545" s="7"/>
      <c r="J545" s="7"/>
      <c r="K545" s="7"/>
      <c r="L545" s="7"/>
      <c r="M545" s="7"/>
      <c r="N545" s="7"/>
      <c r="O545" s="7"/>
      <c r="P545" s="7"/>
      <c r="Q545" s="7"/>
      <c r="R545" s="7"/>
      <c r="S545" s="7"/>
      <c r="T545" s="8"/>
      <c r="U545" s="9"/>
      <c r="V545" s="8"/>
      <c r="W545" s="10"/>
      <c r="X545" s="10"/>
      <c r="Y545" s="8"/>
      <c r="Z545" s="8"/>
      <c r="AA545" s="9"/>
      <c r="AB545" s="9"/>
      <c r="AC545" s="7"/>
      <c r="AD545" s="7"/>
      <c r="AE545" s="7"/>
      <c r="AF545" s="7"/>
      <c r="AG545" s="7"/>
      <c r="AH545" s="11"/>
      <c r="AI545" s="7"/>
      <c r="AJ545" s="7"/>
    </row>
    <row r="546" spans="1:36" ht="24.75" customHeight="1">
      <c r="A546" s="45"/>
      <c r="B546" s="7"/>
      <c r="C546" s="7"/>
      <c r="D546" s="7"/>
      <c r="E546" s="7"/>
      <c r="F546" s="7"/>
      <c r="G546" s="7"/>
      <c r="H546" s="7"/>
      <c r="I546" s="7"/>
      <c r="J546" s="7"/>
      <c r="K546" s="7"/>
      <c r="L546" s="7"/>
      <c r="M546" s="7"/>
      <c r="N546" s="7"/>
      <c r="O546" s="7"/>
      <c r="P546" s="7"/>
      <c r="Q546" s="7"/>
      <c r="R546" s="7"/>
      <c r="S546" s="7"/>
      <c r="T546" s="8"/>
      <c r="U546" s="9"/>
      <c r="V546" s="8"/>
      <c r="W546" s="10"/>
      <c r="X546" s="10"/>
      <c r="Y546" s="8"/>
      <c r="Z546" s="8"/>
      <c r="AA546" s="9"/>
      <c r="AB546" s="9"/>
      <c r="AC546" s="7"/>
      <c r="AD546" s="7"/>
      <c r="AE546" s="7"/>
      <c r="AF546" s="7"/>
      <c r="AG546" s="7"/>
      <c r="AH546" s="11"/>
      <c r="AI546" s="7"/>
      <c r="AJ546" s="7"/>
    </row>
    <row r="547" spans="1:36" ht="24.75" customHeight="1">
      <c r="A547" s="45"/>
      <c r="B547" s="7"/>
      <c r="C547" s="7"/>
      <c r="D547" s="7"/>
      <c r="E547" s="7"/>
      <c r="F547" s="7"/>
      <c r="G547" s="7"/>
      <c r="H547" s="7"/>
      <c r="I547" s="7"/>
      <c r="J547" s="7"/>
      <c r="K547" s="7"/>
      <c r="L547" s="7"/>
      <c r="M547" s="7"/>
      <c r="N547" s="7"/>
      <c r="O547" s="7"/>
      <c r="P547" s="7"/>
      <c r="Q547" s="7"/>
      <c r="R547" s="7"/>
      <c r="S547" s="7"/>
      <c r="T547" s="8"/>
      <c r="U547" s="9"/>
      <c r="V547" s="8"/>
      <c r="W547" s="10"/>
      <c r="X547" s="10"/>
      <c r="Y547" s="8"/>
      <c r="Z547" s="8"/>
      <c r="AA547" s="9"/>
      <c r="AB547" s="9"/>
      <c r="AC547" s="7"/>
      <c r="AD547" s="7"/>
      <c r="AE547" s="7"/>
      <c r="AF547" s="7"/>
      <c r="AG547" s="7"/>
      <c r="AH547" s="11"/>
      <c r="AI547" s="7"/>
      <c r="AJ547" s="7"/>
    </row>
    <row r="548" spans="1:36" ht="24.75" customHeight="1">
      <c r="A548" s="45"/>
      <c r="B548" s="7"/>
      <c r="C548" s="7"/>
      <c r="D548" s="7"/>
      <c r="E548" s="7"/>
      <c r="F548" s="7"/>
      <c r="G548" s="7"/>
      <c r="H548" s="7"/>
      <c r="I548" s="7"/>
      <c r="J548" s="7"/>
      <c r="K548" s="7"/>
      <c r="L548" s="7"/>
      <c r="M548" s="7"/>
      <c r="N548" s="7"/>
      <c r="O548" s="7"/>
      <c r="P548" s="7"/>
      <c r="Q548" s="7"/>
      <c r="R548" s="7"/>
      <c r="S548" s="7"/>
      <c r="T548" s="8"/>
      <c r="U548" s="9"/>
      <c r="V548" s="8"/>
      <c r="W548" s="10"/>
      <c r="X548" s="10"/>
      <c r="Y548" s="8"/>
      <c r="Z548" s="8"/>
      <c r="AA548" s="9"/>
      <c r="AB548" s="9"/>
      <c r="AC548" s="7"/>
      <c r="AD548" s="7"/>
      <c r="AE548" s="7"/>
      <c r="AF548" s="7"/>
      <c r="AG548" s="7"/>
      <c r="AH548" s="11"/>
      <c r="AI548" s="7"/>
      <c r="AJ548" s="7"/>
    </row>
    <row r="549" spans="1:36" ht="24.75" customHeight="1">
      <c r="A549" s="45"/>
      <c r="B549" s="7"/>
      <c r="C549" s="7"/>
      <c r="D549" s="7"/>
      <c r="E549" s="7"/>
      <c r="F549" s="7"/>
      <c r="G549" s="7"/>
      <c r="H549" s="7"/>
      <c r="I549" s="7"/>
      <c r="J549" s="7"/>
      <c r="K549" s="7"/>
      <c r="L549" s="7"/>
      <c r="M549" s="7"/>
      <c r="N549" s="7"/>
      <c r="O549" s="7"/>
      <c r="P549" s="7"/>
      <c r="Q549" s="7"/>
      <c r="R549" s="7"/>
      <c r="S549" s="7"/>
      <c r="T549" s="8"/>
      <c r="U549" s="9"/>
      <c r="V549" s="8"/>
      <c r="W549" s="10"/>
      <c r="X549" s="10"/>
      <c r="Y549" s="8"/>
      <c r="Z549" s="8"/>
      <c r="AA549" s="9"/>
      <c r="AB549" s="9"/>
      <c r="AC549" s="7"/>
      <c r="AD549" s="7"/>
      <c r="AE549" s="7"/>
      <c r="AF549" s="7"/>
      <c r="AG549" s="7"/>
      <c r="AH549" s="11"/>
      <c r="AI549" s="7"/>
      <c r="AJ549" s="7"/>
    </row>
    <row r="550" spans="1:36" ht="24.75" customHeight="1">
      <c r="A550" s="45"/>
      <c r="B550" s="7"/>
      <c r="C550" s="7"/>
      <c r="D550" s="7"/>
      <c r="E550" s="7"/>
      <c r="F550" s="7"/>
      <c r="G550" s="7"/>
      <c r="H550" s="7"/>
      <c r="I550" s="7"/>
      <c r="J550" s="7"/>
      <c r="K550" s="7"/>
      <c r="L550" s="7"/>
      <c r="M550" s="7"/>
      <c r="N550" s="7"/>
      <c r="O550" s="7"/>
      <c r="P550" s="7"/>
      <c r="Q550" s="7"/>
      <c r="R550" s="7"/>
      <c r="S550" s="7"/>
      <c r="T550" s="8"/>
      <c r="U550" s="9"/>
      <c r="V550" s="8"/>
      <c r="W550" s="10"/>
      <c r="X550" s="10"/>
      <c r="Y550" s="8"/>
      <c r="Z550" s="8"/>
      <c r="AA550" s="9"/>
      <c r="AB550" s="9"/>
      <c r="AC550" s="7"/>
      <c r="AD550" s="7"/>
      <c r="AE550" s="7"/>
      <c r="AF550" s="7"/>
      <c r="AG550" s="7"/>
      <c r="AH550" s="11"/>
      <c r="AI550" s="7"/>
      <c r="AJ550" s="7"/>
    </row>
    <row r="551" spans="1:36" ht="24.75" customHeight="1">
      <c r="A551" s="45"/>
      <c r="B551" s="7"/>
      <c r="C551" s="7"/>
      <c r="D551" s="7"/>
      <c r="E551" s="7"/>
      <c r="F551" s="7"/>
      <c r="G551" s="7"/>
      <c r="H551" s="7"/>
      <c r="I551" s="7"/>
      <c r="J551" s="7"/>
      <c r="K551" s="7"/>
      <c r="L551" s="7"/>
      <c r="M551" s="7"/>
      <c r="N551" s="7"/>
      <c r="O551" s="7"/>
      <c r="P551" s="7"/>
      <c r="Q551" s="7"/>
      <c r="R551" s="7"/>
      <c r="S551" s="7"/>
      <c r="T551" s="8"/>
      <c r="U551" s="9"/>
      <c r="V551" s="8"/>
      <c r="W551" s="10"/>
      <c r="X551" s="10"/>
      <c r="Y551" s="8"/>
      <c r="Z551" s="8"/>
      <c r="AA551" s="9"/>
      <c r="AB551" s="9"/>
      <c r="AC551" s="7"/>
      <c r="AD551" s="7"/>
      <c r="AE551" s="7"/>
      <c r="AF551" s="7"/>
      <c r="AG551" s="7"/>
      <c r="AH551" s="11"/>
      <c r="AI551" s="7"/>
      <c r="AJ551" s="7"/>
    </row>
    <row r="552" spans="1:36" ht="24.75" customHeight="1">
      <c r="A552" s="45"/>
      <c r="B552" s="7"/>
      <c r="C552" s="7"/>
      <c r="D552" s="7"/>
      <c r="E552" s="7"/>
      <c r="F552" s="7"/>
      <c r="G552" s="7"/>
      <c r="H552" s="7"/>
      <c r="I552" s="7"/>
      <c r="J552" s="7"/>
      <c r="K552" s="7"/>
      <c r="L552" s="7"/>
      <c r="M552" s="7"/>
      <c r="N552" s="7"/>
      <c r="O552" s="7"/>
      <c r="P552" s="7"/>
      <c r="Q552" s="7"/>
      <c r="R552" s="7"/>
      <c r="S552" s="7"/>
      <c r="T552" s="8"/>
      <c r="U552" s="9"/>
      <c r="V552" s="8"/>
      <c r="W552" s="10"/>
      <c r="X552" s="10"/>
      <c r="Y552" s="8"/>
      <c r="Z552" s="8"/>
      <c r="AA552" s="9"/>
      <c r="AB552" s="9"/>
      <c r="AC552" s="7"/>
      <c r="AD552" s="7"/>
      <c r="AE552" s="7"/>
      <c r="AF552" s="7"/>
      <c r="AG552" s="7"/>
      <c r="AH552" s="11"/>
      <c r="AI552" s="7"/>
      <c r="AJ552" s="7"/>
    </row>
    <row r="553" spans="1:36" ht="24.75" customHeight="1">
      <c r="A553" s="45"/>
      <c r="B553" s="7"/>
      <c r="C553" s="7"/>
      <c r="D553" s="7"/>
      <c r="E553" s="7"/>
      <c r="F553" s="7"/>
      <c r="G553" s="7"/>
      <c r="H553" s="7"/>
      <c r="I553" s="7"/>
      <c r="J553" s="7"/>
      <c r="K553" s="7"/>
      <c r="L553" s="7"/>
      <c r="M553" s="7"/>
      <c r="N553" s="7"/>
      <c r="O553" s="7"/>
      <c r="P553" s="7"/>
      <c r="Q553" s="7"/>
      <c r="R553" s="7"/>
      <c r="S553" s="7"/>
      <c r="T553" s="8"/>
      <c r="U553" s="9"/>
      <c r="V553" s="8"/>
      <c r="W553" s="10"/>
      <c r="X553" s="10"/>
      <c r="Y553" s="8"/>
      <c r="Z553" s="8"/>
      <c r="AA553" s="9"/>
      <c r="AB553" s="9"/>
      <c r="AC553" s="7"/>
      <c r="AD553" s="7"/>
      <c r="AE553" s="7"/>
      <c r="AF553" s="7"/>
      <c r="AG553" s="7"/>
      <c r="AH553" s="11"/>
      <c r="AI553" s="7"/>
      <c r="AJ553" s="7"/>
    </row>
    <row r="554" spans="1:36" ht="24.75" customHeight="1">
      <c r="A554" s="45"/>
      <c r="B554" s="7"/>
      <c r="C554" s="7"/>
      <c r="D554" s="7"/>
      <c r="E554" s="7"/>
      <c r="F554" s="7"/>
      <c r="G554" s="7"/>
      <c r="H554" s="7"/>
      <c r="I554" s="7"/>
      <c r="J554" s="7"/>
      <c r="K554" s="7"/>
      <c r="L554" s="7"/>
      <c r="M554" s="7"/>
      <c r="N554" s="7"/>
      <c r="O554" s="7"/>
      <c r="P554" s="7"/>
      <c r="Q554" s="7"/>
      <c r="R554" s="7"/>
      <c r="S554" s="7"/>
      <c r="T554" s="8"/>
      <c r="U554" s="9"/>
      <c r="V554" s="8"/>
      <c r="W554" s="10"/>
      <c r="X554" s="10"/>
      <c r="Y554" s="8"/>
      <c r="Z554" s="8"/>
      <c r="AA554" s="9"/>
      <c r="AB554" s="9"/>
      <c r="AC554" s="7"/>
      <c r="AD554" s="7"/>
      <c r="AE554" s="7"/>
      <c r="AF554" s="7"/>
      <c r="AG554" s="7"/>
      <c r="AH554" s="11"/>
      <c r="AI554" s="7"/>
      <c r="AJ554" s="7"/>
    </row>
    <row r="555" spans="1:36" ht="24.75" customHeight="1">
      <c r="A555" s="45"/>
      <c r="B555" s="7"/>
      <c r="C555" s="7"/>
      <c r="D555" s="7"/>
      <c r="E555" s="7"/>
      <c r="F555" s="7"/>
      <c r="G555" s="7"/>
      <c r="H555" s="7"/>
      <c r="I555" s="7"/>
      <c r="J555" s="7"/>
      <c r="K555" s="7"/>
      <c r="L555" s="7"/>
      <c r="M555" s="7"/>
      <c r="N555" s="7"/>
      <c r="O555" s="7"/>
      <c r="P555" s="7"/>
      <c r="Q555" s="7"/>
      <c r="R555" s="7"/>
      <c r="S555" s="7"/>
      <c r="T555" s="8"/>
      <c r="U555" s="9"/>
      <c r="V555" s="8"/>
      <c r="W555" s="10"/>
      <c r="X555" s="10"/>
      <c r="Y555" s="8"/>
      <c r="Z555" s="8"/>
      <c r="AA555" s="9"/>
      <c r="AB555" s="9"/>
      <c r="AC555" s="7"/>
      <c r="AD555" s="7"/>
      <c r="AE555" s="7"/>
      <c r="AF555" s="7"/>
      <c r="AG555" s="7"/>
      <c r="AH555" s="11"/>
      <c r="AI555" s="7"/>
      <c r="AJ555" s="7"/>
    </row>
    <row r="556" spans="1:36" ht="24.75" customHeight="1">
      <c r="A556" s="45"/>
      <c r="B556" s="7"/>
      <c r="C556" s="7"/>
      <c r="D556" s="7"/>
      <c r="E556" s="7"/>
      <c r="F556" s="7"/>
      <c r="G556" s="7"/>
      <c r="H556" s="7"/>
      <c r="I556" s="7"/>
      <c r="J556" s="7"/>
      <c r="K556" s="7"/>
      <c r="L556" s="7"/>
      <c r="M556" s="7"/>
      <c r="N556" s="7"/>
      <c r="O556" s="7"/>
      <c r="P556" s="7"/>
      <c r="Q556" s="7"/>
      <c r="R556" s="7"/>
      <c r="S556" s="7"/>
      <c r="T556" s="8"/>
      <c r="U556" s="9"/>
      <c r="V556" s="8"/>
      <c r="W556" s="10"/>
      <c r="X556" s="10"/>
      <c r="Y556" s="8"/>
      <c r="Z556" s="8"/>
      <c r="AA556" s="9"/>
      <c r="AB556" s="9"/>
      <c r="AC556" s="7"/>
      <c r="AD556" s="7"/>
      <c r="AE556" s="7"/>
      <c r="AF556" s="7"/>
      <c r="AG556" s="7"/>
      <c r="AH556" s="11"/>
      <c r="AI556" s="7"/>
      <c r="AJ556" s="7"/>
    </row>
    <row r="557" spans="1:36" ht="24.75" customHeight="1">
      <c r="A557" s="45"/>
      <c r="B557" s="7"/>
      <c r="C557" s="7"/>
      <c r="D557" s="7"/>
      <c r="E557" s="7"/>
      <c r="F557" s="7"/>
      <c r="G557" s="7"/>
      <c r="H557" s="7"/>
      <c r="I557" s="7"/>
      <c r="J557" s="7"/>
      <c r="K557" s="7"/>
      <c r="L557" s="7"/>
      <c r="M557" s="7"/>
      <c r="N557" s="7"/>
      <c r="O557" s="7"/>
      <c r="P557" s="7"/>
      <c r="Q557" s="7"/>
      <c r="R557" s="7"/>
      <c r="S557" s="7"/>
      <c r="T557" s="8"/>
      <c r="U557" s="9"/>
      <c r="V557" s="8"/>
      <c r="W557" s="10"/>
      <c r="X557" s="10"/>
      <c r="Y557" s="8"/>
      <c r="Z557" s="8"/>
      <c r="AA557" s="9"/>
      <c r="AB557" s="9"/>
      <c r="AC557" s="7"/>
      <c r="AD557" s="7"/>
      <c r="AE557" s="7"/>
      <c r="AF557" s="7"/>
      <c r="AG557" s="7"/>
      <c r="AH557" s="11"/>
      <c r="AI557" s="7"/>
      <c r="AJ557" s="7"/>
    </row>
    <row r="558" spans="1:36" ht="24.75" customHeight="1">
      <c r="A558" s="45"/>
      <c r="B558" s="7"/>
      <c r="C558" s="7"/>
      <c r="D558" s="7"/>
      <c r="E558" s="7"/>
      <c r="F558" s="7"/>
      <c r="G558" s="7"/>
      <c r="H558" s="7"/>
      <c r="I558" s="7"/>
      <c r="J558" s="7"/>
      <c r="K558" s="7"/>
      <c r="L558" s="7"/>
      <c r="M558" s="7"/>
      <c r="N558" s="7"/>
      <c r="O558" s="7"/>
      <c r="P558" s="7"/>
      <c r="Q558" s="7"/>
      <c r="R558" s="7"/>
      <c r="S558" s="7"/>
      <c r="T558" s="8"/>
      <c r="U558" s="9"/>
      <c r="V558" s="8"/>
      <c r="W558" s="10"/>
      <c r="X558" s="10"/>
      <c r="Y558" s="8"/>
      <c r="Z558" s="8"/>
      <c r="AA558" s="9"/>
      <c r="AB558" s="9"/>
      <c r="AC558" s="7"/>
      <c r="AD558" s="7"/>
      <c r="AE558" s="7"/>
      <c r="AF558" s="7"/>
      <c r="AG558" s="7"/>
      <c r="AH558" s="11"/>
      <c r="AI558" s="7"/>
      <c r="AJ558" s="7"/>
    </row>
    <row r="559" spans="1:36" ht="24.75" customHeight="1">
      <c r="A559" s="45"/>
      <c r="B559" s="7"/>
      <c r="C559" s="7"/>
      <c r="D559" s="7"/>
      <c r="E559" s="7"/>
      <c r="F559" s="7"/>
      <c r="G559" s="7"/>
      <c r="H559" s="7"/>
      <c r="I559" s="7"/>
      <c r="J559" s="7"/>
      <c r="K559" s="7"/>
      <c r="L559" s="7"/>
      <c r="M559" s="7"/>
      <c r="N559" s="7"/>
      <c r="O559" s="7"/>
      <c r="P559" s="7"/>
      <c r="Q559" s="7"/>
      <c r="R559" s="7"/>
      <c r="S559" s="7"/>
      <c r="T559" s="8"/>
      <c r="U559" s="9"/>
      <c r="V559" s="8"/>
      <c r="W559" s="10"/>
      <c r="X559" s="10"/>
      <c r="Y559" s="8"/>
      <c r="Z559" s="8"/>
      <c r="AA559" s="9"/>
      <c r="AB559" s="9"/>
      <c r="AC559" s="7"/>
      <c r="AD559" s="7"/>
      <c r="AE559" s="7"/>
      <c r="AF559" s="7"/>
      <c r="AG559" s="7"/>
      <c r="AH559" s="11"/>
      <c r="AI559" s="7"/>
      <c r="AJ559" s="7"/>
    </row>
    <row r="560" spans="1:36" ht="24.75" customHeight="1">
      <c r="A560" s="45"/>
      <c r="B560" s="7"/>
      <c r="C560" s="7"/>
      <c r="D560" s="7"/>
      <c r="E560" s="7"/>
      <c r="F560" s="7"/>
      <c r="G560" s="7"/>
      <c r="H560" s="7"/>
      <c r="I560" s="7"/>
      <c r="J560" s="7"/>
      <c r="K560" s="7"/>
      <c r="L560" s="7"/>
      <c r="M560" s="7"/>
      <c r="N560" s="7"/>
      <c r="O560" s="7"/>
      <c r="P560" s="7"/>
      <c r="Q560" s="7"/>
      <c r="R560" s="7"/>
      <c r="S560" s="7"/>
      <c r="T560" s="8"/>
      <c r="U560" s="9"/>
      <c r="V560" s="8"/>
      <c r="W560" s="10"/>
      <c r="X560" s="10"/>
      <c r="Y560" s="8"/>
      <c r="Z560" s="8"/>
      <c r="AA560" s="9"/>
      <c r="AB560" s="9"/>
      <c r="AC560" s="7"/>
      <c r="AD560" s="7"/>
      <c r="AE560" s="7"/>
      <c r="AF560" s="7"/>
      <c r="AG560" s="7"/>
      <c r="AH560" s="11"/>
      <c r="AI560" s="7"/>
      <c r="AJ560" s="7"/>
    </row>
    <row r="561" spans="1:36" ht="24.75" customHeight="1">
      <c r="A561" s="45"/>
      <c r="B561" s="7"/>
      <c r="C561" s="7"/>
      <c r="D561" s="7"/>
      <c r="E561" s="7"/>
      <c r="F561" s="7"/>
      <c r="G561" s="7"/>
      <c r="H561" s="7"/>
      <c r="I561" s="7"/>
      <c r="J561" s="7"/>
      <c r="K561" s="7"/>
      <c r="L561" s="7"/>
      <c r="M561" s="7"/>
      <c r="N561" s="7"/>
      <c r="O561" s="7"/>
      <c r="P561" s="7"/>
      <c r="Q561" s="7"/>
      <c r="R561" s="7"/>
      <c r="S561" s="7"/>
      <c r="T561" s="8"/>
      <c r="U561" s="9"/>
      <c r="V561" s="8"/>
      <c r="W561" s="10"/>
      <c r="X561" s="10"/>
      <c r="Y561" s="8"/>
      <c r="Z561" s="8"/>
      <c r="AA561" s="9"/>
      <c r="AB561" s="9"/>
      <c r="AC561" s="7"/>
      <c r="AD561" s="7"/>
      <c r="AE561" s="7"/>
      <c r="AF561" s="7"/>
      <c r="AG561" s="7"/>
      <c r="AH561" s="11"/>
      <c r="AI561" s="7"/>
      <c r="AJ561" s="7"/>
    </row>
    <row r="562" spans="1:36" ht="24.75" customHeight="1">
      <c r="A562" s="45"/>
      <c r="B562" s="7"/>
      <c r="C562" s="7"/>
      <c r="D562" s="7"/>
      <c r="E562" s="7"/>
      <c r="F562" s="7"/>
      <c r="G562" s="7"/>
      <c r="H562" s="7"/>
      <c r="I562" s="7"/>
      <c r="J562" s="7"/>
      <c r="K562" s="7"/>
      <c r="L562" s="7"/>
      <c r="M562" s="7"/>
      <c r="N562" s="7"/>
      <c r="O562" s="7"/>
      <c r="P562" s="7"/>
      <c r="Q562" s="7"/>
      <c r="R562" s="7"/>
      <c r="S562" s="7"/>
      <c r="T562" s="8"/>
      <c r="U562" s="9"/>
      <c r="V562" s="8"/>
      <c r="W562" s="10"/>
      <c r="X562" s="10"/>
      <c r="Y562" s="8"/>
      <c r="Z562" s="8"/>
      <c r="AA562" s="9"/>
      <c r="AB562" s="9"/>
      <c r="AC562" s="7"/>
      <c r="AD562" s="7"/>
      <c r="AE562" s="7"/>
      <c r="AF562" s="7"/>
      <c r="AG562" s="7"/>
      <c r="AH562" s="11"/>
      <c r="AI562" s="7"/>
      <c r="AJ562" s="7"/>
    </row>
    <row r="563" spans="1:36" ht="24.75" customHeight="1">
      <c r="A563" s="45"/>
      <c r="B563" s="7"/>
      <c r="C563" s="7"/>
      <c r="D563" s="7"/>
      <c r="E563" s="7"/>
      <c r="F563" s="7"/>
      <c r="G563" s="7"/>
      <c r="H563" s="7"/>
      <c r="I563" s="7"/>
      <c r="J563" s="7"/>
      <c r="K563" s="7"/>
      <c r="L563" s="7"/>
      <c r="M563" s="7"/>
      <c r="N563" s="7"/>
      <c r="O563" s="7"/>
      <c r="P563" s="7"/>
      <c r="Q563" s="7"/>
      <c r="R563" s="7"/>
      <c r="S563" s="7"/>
      <c r="T563" s="8"/>
      <c r="U563" s="9"/>
      <c r="V563" s="8"/>
      <c r="W563" s="10"/>
      <c r="X563" s="10"/>
      <c r="Y563" s="8"/>
      <c r="Z563" s="8"/>
      <c r="AA563" s="9"/>
      <c r="AB563" s="9"/>
      <c r="AC563" s="7"/>
      <c r="AD563" s="7"/>
      <c r="AE563" s="7"/>
      <c r="AF563" s="7"/>
      <c r="AG563" s="7"/>
      <c r="AH563" s="11"/>
      <c r="AI563" s="7"/>
      <c r="AJ563" s="7"/>
    </row>
    <row r="564" spans="1:36" ht="24.75" customHeight="1">
      <c r="A564" s="45"/>
      <c r="B564" s="7"/>
      <c r="C564" s="7"/>
      <c r="D564" s="7"/>
      <c r="E564" s="7"/>
      <c r="F564" s="7"/>
      <c r="G564" s="7"/>
      <c r="H564" s="7"/>
      <c r="I564" s="7"/>
      <c r="J564" s="7"/>
      <c r="K564" s="7"/>
      <c r="L564" s="7"/>
      <c r="M564" s="7"/>
      <c r="N564" s="7"/>
      <c r="O564" s="7"/>
      <c r="P564" s="7"/>
      <c r="Q564" s="7"/>
      <c r="R564" s="7"/>
      <c r="S564" s="7"/>
      <c r="T564" s="8"/>
      <c r="U564" s="9"/>
      <c r="V564" s="8"/>
      <c r="W564" s="10"/>
      <c r="X564" s="10"/>
      <c r="Y564" s="8"/>
      <c r="Z564" s="8"/>
      <c r="AA564" s="9"/>
      <c r="AB564" s="9"/>
      <c r="AC564" s="7"/>
      <c r="AD564" s="7"/>
      <c r="AE564" s="7"/>
      <c r="AF564" s="7"/>
      <c r="AG564" s="7"/>
      <c r="AH564" s="11"/>
      <c r="AI564" s="7"/>
      <c r="AJ564" s="7"/>
    </row>
    <row r="565" spans="1:36" ht="24.75" customHeight="1">
      <c r="A565" s="45"/>
      <c r="B565" s="7"/>
      <c r="C565" s="7"/>
      <c r="D565" s="7"/>
      <c r="E565" s="7"/>
      <c r="F565" s="7"/>
      <c r="G565" s="7"/>
      <c r="H565" s="7"/>
      <c r="I565" s="7"/>
      <c r="J565" s="7"/>
      <c r="K565" s="7"/>
      <c r="L565" s="7"/>
      <c r="M565" s="7"/>
      <c r="N565" s="7"/>
      <c r="O565" s="7"/>
      <c r="P565" s="7"/>
      <c r="Q565" s="7"/>
      <c r="R565" s="7"/>
      <c r="S565" s="7"/>
      <c r="T565" s="8"/>
      <c r="U565" s="9"/>
      <c r="V565" s="8"/>
      <c r="W565" s="10"/>
      <c r="X565" s="10"/>
      <c r="Y565" s="8"/>
      <c r="Z565" s="8"/>
      <c r="AA565" s="9"/>
      <c r="AB565" s="9"/>
      <c r="AC565" s="7"/>
      <c r="AD565" s="7"/>
      <c r="AE565" s="7"/>
      <c r="AF565" s="7"/>
      <c r="AG565" s="7"/>
      <c r="AH565" s="11"/>
      <c r="AI565" s="7"/>
      <c r="AJ565" s="7"/>
    </row>
    <row r="566" spans="1:36" ht="24.75" customHeight="1">
      <c r="A566" s="45"/>
      <c r="B566" s="7"/>
      <c r="C566" s="7"/>
      <c r="D566" s="7"/>
      <c r="E566" s="7"/>
      <c r="F566" s="7"/>
      <c r="G566" s="7"/>
      <c r="H566" s="7"/>
      <c r="I566" s="7"/>
      <c r="J566" s="7"/>
      <c r="K566" s="7"/>
      <c r="L566" s="7"/>
      <c r="M566" s="7"/>
      <c r="N566" s="7"/>
      <c r="O566" s="7"/>
      <c r="P566" s="7"/>
      <c r="Q566" s="7"/>
      <c r="R566" s="7"/>
      <c r="S566" s="7"/>
      <c r="T566" s="8"/>
      <c r="U566" s="9"/>
      <c r="V566" s="8"/>
      <c r="W566" s="10"/>
      <c r="X566" s="10"/>
      <c r="Y566" s="8"/>
      <c r="Z566" s="8"/>
      <c r="AA566" s="9"/>
      <c r="AB566" s="9"/>
      <c r="AC566" s="7"/>
      <c r="AD566" s="7"/>
      <c r="AE566" s="7"/>
      <c r="AF566" s="7"/>
      <c r="AG566" s="7"/>
      <c r="AH566" s="11"/>
      <c r="AI566" s="7"/>
      <c r="AJ566" s="7"/>
    </row>
    <row r="567" spans="1:36" ht="24.75" customHeight="1">
      <c r="A567" s="45"/>
      <c r="B567" s="7"/>
      <c r="C567" s="7"/>
      <c r="D567" s="7"/>
      <c r="E567" s="7"/>
      <c r="F567" s="7"/>
      <c r="G567" s="7"/>
      <c r="H567" s="7"/>
      <c r="I567" s="7"/>
      <c r="J567" s="7"/>
      <c r="K567" s="7"/>
      <c r="L567" s="7"/>
      <c r="M567" s="7"/>
      <c r="N567" s="7"/>
      <c r="O567" s="7"/>
      <c r="P567" s="7"/>
      <c r="Q567" s="7"/>
      <c r="R567" s="7"/>
      <c r="S567" s="7"/>
      <c r="T567" s="8"/>
      <c r="U567" s="9"/>
      <c r="V567" s="8"/>
      <c r="W567" s="10"/>
      <c r="X567" s="10"/>
      <c r="Y567" s="8"/>
      <c r="Z567" s="8"/>
      <c r="AA567" s="9"/>
      <c r="AB567" s="9"/>
      <c r="AC567" s="7"/>
      <c r="AD567" s="7"/>
      <c r="AE567" s="7"/>
      <c r="AF567" s="7"/>
      <c r="AG567" s="7"/>
      <c r="AH567" s="11"/>
      <c r="AI567" s="7"/>
      <c r="AJ567" s="7"/>
    </row>
    <row r="568" spans="1:36" ht="24.75" customHeight="1">
      <c r="A568" s="45"/>
      <c r="B568" s="7"/>
      <c r="C568" s="7"/>
      <c r="D568" s="7"/>
      <c r="E568" s="7"/>
      <c r="F568" s="7"/>
      <c r="G568" s="7"/>
      <c r="H568" s="7"/>
      <c r="I568" s="7"/>
      <c r="J568" s="7"/>
      <c r="K568" s="7"/>
      <c r="L568" s="7"/>
      <c r="M568" s="7"/>
      <c r="N568" s="7"/>
      <c r="O568" s="7"/>
      <c r="P568" s="7"/>
      <c r="Q568" s="7"/>
      <c r="R568" s="7"/>
      <c r="S568" s="7"/>
      <c r="T568" s="8"/>
      <c r="U568" s="9"/>
      <c r="V568" s="8"/>
      <c r="W568" s="10"/>
      <c r="X568" s="10"/>
      <c r="Y568" s="8"/>
      <c r="Z568" s="8"/>
      <c r="AA568" s="9"/>
      <c r="AB568" s="9"/>
      <c r="AC568" s="7"/>
      <c r="AD568" s="7"/>
      <c r="AE568" s="7"/>
      <c r="AF568" s="7"/>
      <c r="AG568" s="7"/>
      <c r="AH568" s="11"/>
      <c r="AI568" s="7"/>
      <c r="AJ568" s="7"/>
    </row>
    <row r="569" spans="1:36" ht="24.75" customHeight="1">
      <c r="A569" s="45"/>
      <c r="B569" s="7"/>
      <c r="C569" s="7"/>
      <c r="D569" s="7"/>
      <c r="E569" s="7"/>
      <c r="F569" s="7"/>
      <c r="G569" s="7"/>
      <c r="H569" s="7"/>
      <c r="I569" s="7"/>
      <c r="J569" s="7"/>
      <c r="K569" s="7"/>
      <c r="L569" s="7"/>
      <c r="M569" s="7"/>
      <c r="N569" s="7"/>
      <c r="O569" s="7"/>
      <c r="P569" s="7"/>
      <c r="Q569" s="7"/>
      <c r="R569" s="7"/>
      <c r="S569" s="7"/>
      <c r="T569" s="8"/>
      <c r="U569" s="9"/>
      <c r="V569" s="8"/>
      <c r="W569" s="10"/>
      <c r="X569" s="10"/>
      <c r="Y569" s="8"/>
      <c r="Z569" s="8"/>
      <c r="AA569" s="9"/>
      <c r="AB569" s="9"/>
      <c r="AC569" s="7"/>
      <c r="AD569" s="7"/>
      <c r="AE569" s="7"/>
      <c r="AF569" s="7"/>
      <c r="AG569" s="7"/>
      <c r="AH569" s="11"/>
      <c r="AI569" s="7"/>
      <c r="AJ569" s="7"/>
    </row>
    <row r="570" spans="1:36" ht="24.75" customHeight="1">
      <c r="A570" s="45"/>
      <c r="B570" s="7"/>
      <c r="C570" s="7"/>
      <c r="D570" s="7"/>
      <c r="E570" s="7"/>
      <c r="F570" s="7"/>
      <c r="G570" s="7"/>
      <c r="H570" s="7"/>
      <c r="I570" s="7"/>
      <c r="J570" s="7"/>
      <c r="K570" s="7"/>
      <c r="L570" s="7"/>
      <c r="M570" s="7"/>
      <c r="N570" s="7"/>
      <c r="O570" s="7"/>
      <c r="P570" s="7"/>
      <c r="Q570" s="7"/>
      <c r="R570" s="7"/>
      <c r="S570" s="7"/>
      <c r="T570" s="8"/>
      <c r="U570" s="9"/>
      <c r="V570" s="8"/>
      <c r="W570" s="10"/>
      <c r="X570" s="10"/>
      <c r="Y570" s="8"/>
      <c r="Z570" s="8"/>
      <c r="AA570" s="9"/>
      <c r="AB570" s="9"/>
      <c r="AC570" s="7"/>
      <c r="AD570" s="7"/>
      <c r="AE570" s="7"/>
      <c r="AF570" s="7"/>
      <c r="AG570" s="7"/>
      <c r="AH570" s="11"/>
      <c r="AI570" s="7"/>
      <c r="AJ570" s="7"/>
    </row>
    <row r="571" spans="1:36" ht="24.75" customHeight="1">
      <c r="A571" s="45"/>
      <c r="B571" s="7"/>
      <c r="C571" s="7"/>
      <c r="D571" s="7"/>
      <c r="E571" s="7"/>
      <c r="F571" s="7"/>
      <c r="G571" s="7"/>
      <c r="H571" s="7"/>
      <c r="I571" s="7"/>
      <c r="J571" s="7"/>
      <c r="K571" s="7"/>
      <c r="L571" s="7"/>
      <c r="M571" s="7"/>
      <c r="N571" s="7"/>
      <c r="O571" s="7"/>
      <c r="P571" s="7"/>
      <c r="Q571" s="7"/>
      <c r="R571" s="7"/>
      <c r="S571" s="7"/>
      <c r="T571" s="8"/>
      <c r="U571" s="9"/>
      <c r="V571" s="8"/>
      <c r="W571" s="10"/>
      <c r="X571" s="10"/>
      <c r="Y571" s="8"/>
      <c r="Z571" s="8"/>
      <c r="AA571" s="9"/>
      <c r="AB571" s="9"/>
      <c r="AC571" s="7"/>
      <c r="AD571" s="7"/>
      <c r="AE571" s="7"/>
      <c r="AF571" s="7"/>
      <c r="AG571" s="7"/>
      <c r="AH571" s="11"/>
      <c r="AI571" s="7"/>
      <c r="AJ571" s="7"/>
    </row>
    <row r="572" spans="1:36" ht="24.75" customHeight="1">
      <c r="A572" s="45"/>
      <c r="B572" s="7"/>
      <c r="C572" s="7"/>
      <c r="D572" s="7"/>
      <c r="E572" s="7"/>
      <c r="F572" s="7"/>
      <c r="G572" s="7"/>
      <c r="H572" s="7"/>
      <c r="I572" s="7"/>
      <c r="J572" s="7"/>
      <c r="K572" s="7"/>
      <c r="L572" s="7"/>
      <c r="M572" s="7"/>
      <c r="N572" s="7"/>
      <c r="O572" s="7"/>
      <c r="P572" s="7"/>
      <c r="Q572" s="7"/>
      <c r="R572" s="7"/>
      <c r="S572" s="7"/>
      <c r="T572" s="8"/>
      <c r="U572" s="9"/>
      <c r="V572" s="8"/>
      <c r="W572" s="10"/>
      <c r="X572" s="10"/>
      <c r="Y572" s="8"/>
      <c r="Z572" s="8"/>
      <c r="AA572" s="9"/>
      <c r="AB572" s="9"/>
      <c r="AC572" s="7"/>
      <c r="AD572" s="7"/>
      <c r="AE572" s="7"/>
      <c r="AF572" s="7"/>
      <c r="AG572" s="7"/>
      <c r="AH572" s="11"/>
      <c r="AI572" s="7"/>
      <c r="AJ572" s="7"/>
    </row>
    <row r="573" spans="1:36" ht="24.75" customHeight="1">
      <c r="A573" s="45"/>
      <c r="B573" s="7"/>
      <c r="C573" s="7"/>
      <c r="D573" s="7"/>
      <c r="E573" s="7"/>
      <c r="F573" s="7"/>
      <c r="G573" s="7"/>
      <c r="H573" s="7"/>
      <c r="I573" s="7"/>
      <c r="J573" s="7"/>
      <c r="K573" s="7"/>
      <c r="L573" s="7"/>
      <c r="M573" s="7"/>
      <c r="N573" s="7"/>
      <c r="O573" s="7"/>
      <c r="P573" s="7"/>
      <c r="Q573" s="7"/>
      <c r="R573" s="7"/>
      <c r="S573" s="7"/>
      <c r="T573" s="8"/>
      <c r="U573" s="9"/>
      <c r="V573" s="8"/>
      <c r="W573" s="10"/>
      <c r="X573" s="10"/>
      <c r="Y573" s="8"/>
      <c r="Z573" s="8"/>
      <c r="AA573" s="9"/>
      <c r="AB573" s="9"/>
      <c r="AC573" s="7"/>
      <c r="AD573" s="7"/>
      <c r="AE573" s="7"/>
      <c r="AF573" s="7"/>
      <c r="AG573" s="7"/>
      <c r="AH573" s="11"/>
      <c r="AI573" s="7"/>
      <c r="AJ573" s="7"/>
    </row>
    <row r="574" spans="1:36" ht="24.75" customHeight="1">
      <c r="A574" s="45"/>
      <c r="B574" s="7"/>
      <c r="C574" s="7"/>
      <c r="D574" s="7"/>
      <c r="E574" s="7"/>
      <c r="F574" s="7"/>
      <c r="G574" s="7"/>
      <c r="H574" s="7"/>
      <c r="I574" s="7"/>
      <c r="J574" s="7"/>
      <c r="K574" s="7"/>
      <c r="L574" s="7"/>
      <c r="M574" s="7"/>
      <c r="N574" s="7"/>
      <c r="O574" s="7"/>
      <c r="P574" s="7"/>
      <c r="Q574" s="7"/>
      <c r="R574" s="7"/>
      <c r="S574" s="7"/>
      <c r="T574" s="8"/>
      <c r="U574" s="9"/>
      <c r="V574" s="8"/>
      <c r="W574" s="10"/>
      <c r="X574" s="10"/>
      <c r="Y574" s="8"/>
      <c r="Z574" s="8"/>
      <c r="AA574" s="9"/>
      <c r="AB574" s="9"/>
      <c r="AC574" s="7"/>
      <c r="AD574" s="7"/>
      <c r="AE574" s="7"/>
      <c r="AF574" s="7"/>
      <c r="AG574" s="7"/>
      <c r="AH574" s="11"/>
      <c r="AI574" s="7"/>
      <c r="AJ574" s="7"/>
    </row>
    <row r="575" spans="1:36" ht="24.75" customHeight="1">
      <c r="A575" s="45"/>
      <c r="B575" s="7"/>
      <c r="C575" s="7"/>
      <c r="D575" s="7"/>
      <c r="E575" s="7"/>
      <c r="F575" s="7"/>
      <c r="G575" s="7"/>
      <c r="H575" s="7"/>
      <c r="I575" s="7"/>
      <c r="J575" s="7"/>
      <c r="K575" s="7"/>
      <c r="L575" s="7"/>
      <c r="M575" s="7"/>
      <c r="N575" s="7"/>
      <c r="O575" s="7"/>
      <c r="P575" s="7"/>
      <c r="Q575" s="7"/>
      <c r="R575" s="7"/>
      <c r="S575" s="7"/>
      <c r="T575" s="8"/>
      <c r="U575" s="9"/>
      <c r="V575" s="8"/>
      <c r="W575" s="10"/>
      <c r="X575" s="10"/>
      <c r="Y575" s="8"/>
      <c r="Z575" s="8"/>
      <c r="AA575" s="9"/>
      <c r="AB575" s="9"/>
      <c r="AC575" s="7"/>
      <c r="AD575" s="7"/>
      <c r="AE575" s="7"/>
      <c r="AF575" s="7"/>
      <c r="AG575" s="7"/>
      <c r="AH575" s="11"/>
      <c r="AI575" s="7"/>
      <c r="AJ575" s="7"/>
    </row>
    <row r="576" spans="1:36" ht="24.75" customHeight="1">
      <c r="A576" s="45"/>
      <c r="B576" s="7"/>
      <c r="C576" s="7"/>
      <c r="D576" s="7"/>
      <c r="E576" s="7"/>
      <c r="F576" s="7"/>
      <c r="G576" s="7"/>
      <c r="H576" s="7"/>
      <c r="I576" s="7"/>
      <c r="J576" s="7"/>
      <c r="K576" s="7"/>
      <c r="L576" s="7"/>
      <c r="M576" s="7"/>
      <c r="N576" s="7"/>
      <c r="O576" s="7"/>
      <c r="P576" s="7"/>
      <c r="Q576" s="7"/>
      <c r="R576" s="7"/>
      <c r="S576" s="7"/>
      <c r="T576" s="8"/>
      <c r="U576" s="9"/>
      <c r="V576" s="8"/>
      <c r="W576" s="10"/>
      <c r="X576" s="10"/>
      <c r="Y576" s="8"/>
      <c r="Z576" s="8"/>
      <c r="AA576" s="9"/>
      <c r="AB576" s="9"/>
      <c r="AC576" s="7"/>
      <c r="AD576" s="7"/>
      <c r="AE576" s="7"/>
      <c r="AF576" s="7"/>
      <c r="AG576" s="7"/>
      <c r="AH576" s="11"/>
      <c r="AI576" s="7"/>
      <c r="AJ576" s="7"/>
    </row>
    <row r="577" spans="1:36" ht="24.75" customHeight="1">
      <c r="A577" s="45"/>
      <c r="B577" s="7"/>
      <c r="C577" s="7"/>
      <c r="D577" s="7"/>
      <c r="E577" s="7"/>
      <c r="F577" s="7"/>
      <c r="G577" s="7"/>
      <c r="H577" s="7"/>
      <c r="I577" s="7"/>
      <c r="J577" s="7"/>
      <c r="K577" s="7"/>
      <c r="L577" s="7"/>
      <c r="M577" s="7"/>
      <c r="N577" s="7"/>
      <c r="O577" s="7"/>
      <c r="P577" s="7"/>
      <c r="Q577" s="7"/>
      <c r="R577" s="7"/>
      <c r="S577" s="7"/>
      <c r="T577" s="8"/>
      <c r="U577" s="9"/>
      <c r="V577" s="8"/>
      <c r="W577" s="10"/>
      <c r="X577" s="10"/>
      <c r="Y577" s="8"/>
      <c r="Z577" s="8"/>
      <c r="AA577" s="9"/>
      <c r="AB577" s="9"/>
      <c r="AC577" s="7"/>
      <c r="AD577" s="7"/>
      <c r="AE577" s="7"/>
      <c r="AF577" s="7"/>
      <c r="AG577" s="7"/>
      <c r="AH577" s="11"/>
      <c r="AI577" s="7"/>
      <c r="AJ577" s="7"/>
    </row>
    <row r="578" spans="1:36" ht="24.75" customHeight="1">
      <c r="A578" s="45"/>
      <c r="B578" s="7"/>
      <c r="C578" s="7"/>
      <c r="D578" s="7"/>
      <c r="E578" s="7"/>
      <c r="F578" s="7"/>
      <c r="G578" s="7"/>
      <c r="H578" s="7"/>
      <c r="I578" s="7"/>
      <c r="J578" s="7"/>
      <c r="K578" s="7"/>
      <c r="L578" s="7"/>
      <c r="M578" s="7"/>
      <c r="N578" s="7"/>
      <c r="O578" s="7"/>
      <c r="P578" s="7"/>
      <c r="Q578" s="7"/>
      <c r="R578" s="7"/>
      <c r="S578" s="7"/>
      <c r="T578" s="8"/>
      <c r="U578" s="9"/>
      <c r="V578" s="8"/>
      <c r="W578" s="10"/>
      <c r="X578" s="10"/>
      <c r="Y578" s="8"/>
      <c r="Z578" s="8"/>
      <c r="AA578" s="9"/>
      <c r="AB578" s="9"/>
      <c r="AC578" s="7"/>
      <c r="AD578" s="7"/>
      <c r="AE578" s="7"/>
      <c r="AF578" s="7"/>
      <c r="AG578" s="7"/>
      <c r="AH578" s="11"/>
      <c r="AI578" s="7"/>
      <c r="AJ578" s="7"/>
    </row>
    <row r="579" spans="1:36" ht="24.75" customHeight="1">
      <c r="A579" s="45"/>
      <c r="B579" s="7"/>
      <c r="C579" s="7"/>
      <c r="D579" s="7"/>
      <c r="E579" s="7"/>
      <c r="F579" s="7"/>
      <c r="G579" s="7"/>
      <c r="H579" s="7"/>
      <c r="I579" s="7"/>
      <c r="J579" s="7"/>
      <c r="K579" s="7"/>
      <c r="L579" s="7"/>
      <c r="M579" s="7"/>
      <c r="N579" s="7"/>
      <c r="O579" s="7"/>
      <c r="P579" s="7"/>
      <c r="Q579" s="7"/>
      <c r="R579" s="7"/>
      <c r="S579" s="7"/>
      <c r="T579" s="8"/>
      <c r="U579" s="9"/>
      <c r="V579" s="8"/>
      <c r="W579" s="10"/>
      <c r="X579" s="10"/>
      <c r="Y579" s="8"/>
      <c r="Z579" s="8"/>
      <c r="AA579" s="9"/>
      <c r="AB579" s="9"/>
      <c r="AC579" s="7"/>
      <c r="AD579" s="7"/>
      <c r="AE579" s="7"/>
      <c r="AF579" s="7"/>
      <c r="AG579" s="7"/>
      <c r="AH579" s="11"/>
      <c r="AI579" s="7"/>
      <c r="AJ579" s="7"/>
    </row>
    <row r="580" spans="1:36" ht="24.75" customHeight="1">
      <c r="A580" s="45"/>
      <c r="B580" s="7"/>
      <c r="C580" s="7"/>
      <c r="D580" s="7"/>
      <c r="E580" s="7"/>
      <c r="F580" s="7"/>
      <c r="G580" s="7"/>
      <c r="H580" s="7"/>
      <c r="I580" s="7"/>
      <c r="J580" s="7"/>
      <c r="K580" s="7"/>
      <c r="L580" s="7"/>
      <c r="M580" s="7"/>
      <c r="N580" s="7"/>
      <c r="O580" s="7"/>
      <c r="P580" s="7"/>
      <c r="Q580" s="7"/>
      <c r="R580" s="7"/>
      <c r="S580" s="7"/>
      <c r="T580" s="8"/>
      <c r="U580" s="9"/>
      <c r="V580" s="8"/>
      <c r="W580" s="10"/>
      <c r="X580" s="10"/>
      <c r="Y580" s="8"/>
      <c r="Z580" s="8"/>
      <c r="AA580" s="9"/>
      <c r="AB580" s="9"/>
      <c r="AC580" s="7"/>
      <c r="AD580" s="7"/>
      <c r="AE580" s="7"/>
      <c r="AF580" s="7"/>
      <c r="AG580" s="7"/>
      <c r="AH580" s="11"/>
      <c r="AI580" s="7"/>
      <c r="AJ580" s="7"/>
    </row>
    <row r="581" spans="1:36" ht="24.75" customHeight="1">
      <c r="A581" s="45"/>
      <c r="B581" s="7"/>
      <c r="C581" s="7"/>
      <c r="D581" s="7"/>
      <c r="E581" s="7"/>
      <c r="F581" s="7"/>
      <c r="G581" s="7"/>
      <c r="H581" s="7"/>
      <c r="I581" s="7"/>
      <c r="J581" s="7"/>
      <c r="K581" s="7"/>
      <c r="L581" s="7"/>
      <c r="M581" s="7"/>
      <c r="N581" s="7"/>
      <c r="O581" s="7"/>
      <c r="P581" s="7"/>
      <c r="Q581" s="7"/>
      <c r="R581" s="7"/>
      <c r="S581" s="7"/>
      <c r="T581" s="8"/>
      <c r="U581" s="9"/>
      <c r="V581" s="8"/>
      <c r="W581" s="10"/>
      <c r="X581" s="10"/>
      <c r="Y581" s="8"/>
      <c r="Z581" s="8"/>
      <c r="AA581" s="9"/>
      <c r="AB581" s="9"/>
      <c r="AC581" s="7"/>
      <c r="AD581" s="7"/>
      <c r="AE581" s="7"/>
      <c r="AF581" s="7"/>
      <c r="AG581" s="7"/>
      <c r="AH581" s="11"/>
      <c r="AI581" s="7"/>
      <c r="AJ581" s="7"/>
    </row>
    <row r="582" spans="1:36" ht="24.75" customHeight="1">
      <c r="A582" s="45"/>
      <c r="B582" s="7"/>
      <c r="C582" s="7"/>
      <c r="D582" s="7"/>
      <c r="E582" s="7"/>
      <c r="F582" s="7"/>
      <c r="G582" s="7"/>
      <c r="H582" s="7"/>
      <c r="I582" s="7"/>
      <c r="J582" s="7"/>
      <c r="K582" s="7"/>
      <c r="L582" s="7"/>
      <c r="M582" s="7"/>
      <c r="N582" s="7"/>
      <c r="O582" s="7"/>
      <c r="P582" s="7"/>
      <c r="Q582" s="7"/>
      <c r="R582" s="7"/>
      <c r="S582" s="7"/>
      <c r="T582" s="8"/>
      <c r="U582" s="9"/>
      <c r="V582" s="8"/>
      <c r="W582" s="10"/>
      <c r="X582" s="10"/>
      <c r="Y582" s="8"/>
      <c r="Z582" s="8"/>
      <c r="AA582" s="9"/>
      <c r="AB582" s="9"/>
      <c r="AC582" s="7"/>
      <c r="AD582" s="7"/>
      <c r="AE582" s="7"/>
      <c r="AF582" s="7"/>
      <c r="AG582" s="7"/>
      <c r="AH582" s="11"/>
      <c r="AI582" s="7"/>
      <c r="AJ582" s="7"/>
    </row>
    <row r="583" spans="1:36" ht="24.75" customHeight="1">
      <c r="A583" s="45"/>
      <c r="B583" s="7"/>
      <c r="C583" s="7"/>
      <c r="D583" s="7"/>
      <c r="E583" s="7"/>
      <c r="F583" s="7"/>
      <c r="G583" s="7"/>
      <c r="H583" s="7"/>
      <c r="I583" s="7"/>
      <c r="J583" s="7"/>
      <c r="K583" s="7"/>
      <c r="L583" s="7"/>
      <c r="M583" s="7"/>
      <c r="N583" s="7"/>
      <c r="O583" s="7"/>
      <c r="P583" s="7"/>
      <c r="Q583" s="7"/>
      <c r="R583" s="7"/>
      <c r="S583" s="7"/>
      <c r="T583" s="8"/>
      <c r="U583" s="9"/>
      <c r="V583" s="8"/>
      <c r="W583" s="10"/>
      <c r="X583" s="10"/>
      <c r="Y583" s="8"/>
      <c r="Z583" s="8"/>
      <c r="AA583" s="9"/>
      <c r="AB583" s="9"/>
      <c r="AC583" s="7"/>
      <c r="AD583" s="7"/>
      <c r="AE583" s="7"/>
      <c r="AF583" s="7"/>
      <c r="AG583" s="7"/>
      <c r="AH583" s="11"/>
      <c r="AI583" s="7"/>
      <c r="AJ583" s="7"/>
    </row>
    <row r="584" spans="1:36" ht="24.75" customHeight="1">
      <c r="A584" s="45"/>
      <c r="B584" s="7"/>
      <c r="C584" s="7"/>
      <c r="D584" s="7"/>
      <c r="E584" s="7"/>
      <c r="F584" s="7"/>
      <c r="G584" s="7"/>
      <c r="H584" s="7"/>
      <c r="I584" s="7"/>
      <c r="J584" s="7"/>
      <c r="K584" s="7"/>
      <c r="L584" s="7"/>
      <c r="M584" s="7"/>
      <c r="N584" s="7"/>
      <c r="O584" s="7"/>
      <c r="P584" s="7"/>
      <c r="Q584" s="7"/>
      <c r="R584" s="7"/>
      <c r="S584" s="7"/>
      <c r="T584" s="8"/>
      <c r="U584" s="9"/>
      <c r="V584" s="8"/>
      <c r="W584" s="10"/>
      <c r="X584" s="10"/>
      <c r="Y584" s="8"/>
      <c r="Z584" s="8"/>
      <c r="AA584" s="9"/>
      <c r="AB584" s="9"/>
      <c r="AC584" s="7"/>
      <c r="AD584" s="7"/>
      <c r="AE584" s="7"/>
      <c r="AF584" s="7"/>
      <c r="AG584" s="7"/>
      <c r="AH584" s="11"/>
      <c r="AI584" s="7"/>
      <c r="AJ584" s="7"/>
    </row>
    <row r="585" spans="1:36" ht="24.75" customHeight="1">
      <c r="A585" s="45"/>
      <c r="B585" s="7"/>
      <c r="C585" s="7"/>
      <c r="D585" s="7"/>
      <c r="E585" s="7"/>
      <c r="F585" s="7"/>
      <c r="G585" s="7"/>
      <c r="H585" s="7"/>
      <c r="I585" s="7"/>
      <c r="J585" s="7"/>
      <c r="K585" s="7"/>
      <c r="L585" s="7"/>
      <c r="M585" s="7"/>
      <c r="N585" s="7"/>
      <c r="O585" s="7"/>
      <c r="P585" s="7"/>
      <c r="Q585" s="7"/>
      <c r="R585" s="7"/>
      <c r="S585" s="7"/>
      <c r="T585" s="8"/>
      <c r="U585" s="9"/>
      <c r="V585" s="8"/>
      <c r="W585" s="10"/>
      <c r="X585" s="10"/>
      <c r="Y585" s="8"/>
      <c r="Z585" s="8"/>
      <c r="AA585" s="9"/>
      <c r="AB585" s="9"/>
      <c r="AC585" s="7"/>
      <c r="AD585" s="7"/>
      <c r="AE585" s="7"/>
      <c r="AF585" s="7"/>
      <c r="AG585" s="7"/>
      <c r="AH585" s="11"/>
      <c r="AI585" s="7"/>
      <c r="AJ585" s="7"/>
    </row>
    <row r="586" spans="1:36" ht="24.75" customHeight="1">
      <c r="A586" s="45"/>
      <c r="B586" s="7"/>
      <c r="C586" s="7"/>
      <c r="D586" s="7"/>
      <c r="E586" s="7"/>
      <c r="F586" s="7"/>
      <c r="G586" s="7"/>
      <c r="H586" s="7"/>
      <c r="I586" s="7"/>
      <c r="J586" s="7"/>
      <c r="K586" s="7"/>
      <c r="L586" s="7"/>
      <c r="M586" s="7"/>
      <c r="N586" s="7"/>
      <c r="O586" s="7"/>
      <c r="P586" s="7"/>
      <c r="Q586" s="7"/>
      <c r="R586" s="7"/>
      <c r="S586" s="7"/>
      <c r="T586" s="8"/>
      <c r="U586" s="9"/>
      <c r="V586" s="8"/>
      <c r="W586" s="10"/>
      <c r="X586" s="10"/>
      <c r="Y586" s="8"/>
      <c r="Z586" s="8"/>
      <c r="AA586" s="9"/>
      <c r="AB586" s="9"/>
      <c r="AC586" s="7"/>
      <c r="AD586" s="7"/>
      <c r="AE586" s="7"/>
      <c r="AF586" s="7"/>
      <c r="AG586" s="7"/>
      <c r="AH586" s="11"/>
      <c r="AI586" s="7"/>
      <c r="AJ586" s="7"/>
    </row>
    <row r="587" spans="1:36" ht="24.75" customHeight="1">
      <c r="A587" s="45"/>
      <c r="B587" s="7"/>
      <c r="C587" s="7"/>
      <c r="D587" s="7"/>
      <c r="E587" s="7"/>
      <c r="F587" s="7"/>
      <c r="G587" s="7"/>
      <c r="H587" s="7"/>
      <c r="I587" s="7"/>
      <c r="J587" s="7"/>
      <c r="K587" s="7"/>
      <c r="L587" s="7"/>
      <c r="M587" s="7"/>
      <c r="N587" s="7"/>
      <c r="O587" s="7"/>
      <c r="P587" s="7"/>
      <c r="Q587" s="7"/>
      <c r="R587" s="7"/>
      <c r="S587" s="7"/>
      <c r="T587" s="8"/>
      <c r="U587" s="9"/>
      <c r="V587" s="8"/>
      <c r="W587" s="10"/>
      <c r="X587" s="10"/>
      <c r="Y587" s="8"/>
      <c r="Z587" s="8"/>
      <c r="AA587" s="9"/>
      <c r="AB587" s="9"/>
      <c r="AC587" s="7"/>
      <c r="AD587" s="7"/>
      <c r="AE587" s="7"/>
      <c r="AF587" s="7"/>
      <c r="AG587" s="7"/>
      <c r="AH587" s="11"/>
      <c r="AI587" s="7"/>
      <c r="AJ587" s="7"/>
    </row>
    <row r="588" spans="1:36" ht="24.75" customHeight="1">
      <c r="A588" s="45"/>
      <c r="B588" s="7"/>
      <c r="C588" s="7"/>
      <c r="D588" s="7"/>
      <c r="E588" s="7"/>
      <c r="F588" s="7"/>
      <c r="G588" s="7"/>
      <c r="H588" s="7"/>
      <c r="I588" s="7"/>
      <c r="J588" s="7"/>
      <c r="K588" s="7"/>
      <c r="L588" s="7"/>
      <c r="M588" s="7"/>
      <c r="N588" s="7"/>
      <c r="O588" s="7"/>
      <c r="P588" s="7"/>
      <c r="Q588" s="7"/>
      <c r="R588" s="7"/>
      <c r="S588" s="7"/>
      <c r="T588" s="8"/>
      <c r="U588" s="9"/>
      <c r="V588" s="8"/>
      <c r="W588" s="10"/>
      <c r="X588" s="10"/>
      <c r="Y588" s="8"/>
      <c r="Z588" s="8"/>
      <c r="AA588" s="9"/>
      <c r="AB588" s="9"/>
      <c r="AC588" s="7"/>
      <c r="AD588" s="7"/>
      <c r="AE588" s="7"/>
      <c r="AF588" s="7"/>
      <c r="AG588" s="7"/>
      <c r="AH588" s="11"/>
      <c r="AI588" s="7"/>
      <c r="AJ588" s="7"/>
    </row>
    <row r="589" spans="1:36" ht="24.75" customHeight="1">
      <c r="A589" s="45"/>
      <c r="B589" s="7"/>
      <c r="C589" s="7"/>
      <c r="D589" s="7"/>
      <c r="E589" s="7"/>
      <c r="F589" s="7"/>
      <c r="G589" s="7"/>
      <c r="H589" s="7"/>
      <c r="I589" s="7"/>
      <c r="J589" s="7"/>
      <c r="K589" s="7"/>
      <c r="L589" s="7"/>
      <c r="M589" s="7"/>
      <c r="N589" s="7"/>
      <c r="O589" s="7"/>
      <c r="P589" s="7"/>
      <c r="Q589" s="7"/>
      <c r="R589" s="7"/>
      <c r="S589" s="7"/>
      <c r="T589" s="8"/>
      <c r="U589" s="9"/>
      <c r="V589" s="8"/>
      <c r="W589" s="10"/>
      <c r="X589" s="10"/>
      <c r="Y589" s="8"/>
      <c r="Z589" s="8"/>
      <c r="AA589" s="9"/>
      <c r="AB589" s="9"/>
      <c r="AC589" s="7"/>
      <c r="AD589" s="7"/>
      <c r="AE589" s="7"/>
      <c r="AF589" s="7"/>
      <c r="AG589" s="7"/>
      <c r="AH589" s="11"/>
      <c r="AI589" s="7"/>
      <c r="AJ589" s="7"/>
    </row>
    <row r="590" spans="1:36" ht="24.75" customHeight="1">
      <c r="A590" s="45"/>
      <c r="B590" s="7"/>
      <c r="C590" s="7"/>
      <c r="D590" s="7"/>
      <c r="E590" s="7"/>
      <c r="F590" s="7"/>
      <c r="G590" s="7"/>
      <c r="H590" s="7"/>
      <c r="I590" s="7"/>
      <c r="J590" s="7"/>
      <c r="K590" s="7"/>
      <c r="L590" s="7"/>
      <c r="M590" s="7"/>
      <c r="N590" s="7"/>
      <c r="O590" s="7"/>
      <c r="P590" s="7"/>
      <c r="Q590" s="7"/>
      <c r="R590" s="7"/>
      <c r="S590" s="7"/>
      <c r="T590" s="8"/>
      <c r="U590" s="9"/>
      <c r="V590" s="8"/>
      <c r="W590" s="10"/>
      <c r="X590" s="10"/>
      <c r="Y590" s="8"/>
      <c r="Z590" s="8"/>
      <c r="AA590" s="9"/>
      <c r="AB590" s="9"/>
      <c r="AC590" s="7"/>
      <c r="AD590" s="7"/>
      <c r="AE590" s="7"/>
      <c r="AF590" s="7"/>
      <c r="AG590" s="7"/>
      <c r="AH590" s="11"/>
      <c r="AI590" s="7"/>
      <c r="AJ590" s="7"/>
    </row>
    <row r="591" spans="1:36" ht="24.75" customHeight="1">
      <c r="A591" s="45"/>
      <c r="B591" s="7"/>
      <c r="C591" s="7"/>
      <c r="D591" s="7"/>
      <c r="E591" s="7"/>
      <c r="F591" s="7"/>
      <c r="G591" s="7"/>
      <c r="H591" s="7"/>
      <c r="I591" s="7"/>
      <c r="J591" s="7"/>
      <c r="K591" s="7"/>
      <c r="L591" s="7"/>
      <c r="M591" s="7"/>
      <c r="N591" s="7"/>
      <c r="O591" s="7"/>
      <c r="P591" s="7"/>
      <c r="Q591" s="7"/>
      <c r="R591" s="7"/>
      <c r="S591" s="7"/>
      <c r="T591" s="8"/>
      <c r="U591" s="9"/>
      <c r="V591" s="8"/>
      <c r="W591" s="10"/>
      <c r="X591" s="10"/>
      <c r="Y591" s="8"/>
      <c r="Z591" s="8"/>
      <c r="AA591" s="9"/>
      <c r="AB591" s="9"/>
      <c r="AC591" s="7"/>
      <c r="AD591" s="7"/>
      <c r="AE591" s="7"/>
      <c r="AF591" s="7"/>
      <c r="AG591" s="7"/>
      <c r="AH591" s="11"/>
      <c r="AI591" s="7"/>
      <c r="AJ591" s="7"/>
    </row>
    <row r="592" spans="1:36" ht="24.75" customHeight="1">
      <c r="A592" s="45"/>
      <c r="B592" s="7"/>
      <c r="C592" s="7"/>
      <c r="D592" s="7"/>
      <c r="E592" s="7"/>
      <c r="F592" s="7"/>
      <c r="G592" s="7"/>
      <c r="H592" s="7"/>
      <c r="I592" s="7"/>
      <c r="J592" s="7"/>
      <c r="K592" s="7"/>
      <c r="L592" s="7"/>
      <c r="M592" s="7"/>
      <c r="N592" s="7"/>
      <c r="O592" s="7"/>
      <c r="P592" s="7"/>
      <c r="Q592" s="7"/>
      <c r="R592" s="7"/>
      <c r="S592" s="7"/>
      <c r="T592" s="8"/>
      <c r="U592" s="9"/>
      <c r="V592" s="8"/>
      <c r="W592" s="10"/>
      <c r="X592" s="10"/>
      <c r="Y592" s="8"/>
      <c r="Z592" s="8"/>
      <c r="AA592" s="9"/>
      <c r="AB592" s="9"/>
      <c r="AC592" s="7"/>
      <c r="AD592" s="7"/>
      <c r="AE592" s="7"/>
      <c r="AF592" s="7"/>
      <c r="AG592" s="7"/>
      <c r="AH592" s="11"/>
      <c r="AI592" s="7"/>
      <c r="AJ592" s="7"/>
    </row>
    <row r="593" spans="1:36" ht="24.75" customHeight="1">
      <c r="A593" s="45"/>
      <c r="B593" s="7"/>
      <c r="C593" s="7"/>
      <c r="D593" s="7"/>
      <c r="E593" s="7"/>
      <c r="F593" s="7"/>
      <c r="G593" s="7"/>
      <c r="H593" s="7"/>
      <c r="I593" s="7"/>
      <c r="J593" s="7"/>
      <c r="K593" s="7"/>
      <c r="L593" s="7"/>
      <c r="M593" s="7"/>
      <c r="N593" s="7"/>
      <c r="O593" s="7"/>
      <c r="P593" s="7"/>
      <c r="Q593" s="7"/>
      <c r="R593" s="7"/>
      <c r="S593" s="7"/>
      <c r="T593" s="8"/>
      <c r="U593" s="9"/>
      <c r="V593" s="8"/>
      <c r="W593" s="10"/>
      <c r="X593" s="10"/>
      <c r="Y593" s="8"/>
      <c r="Z593" s="8"/>
      <c r="AA593" s="9"/>
      <c r="AB593" s="9"/>
      <c r="AC593" s="7"/>
      <c r="AD593" s="7"/>
      <c r="AE593" s="7"/>
      <c r="AF593" s="7"/>
      <c r="AG593" s="7"/>
      <c r="AH593" s="11"/>
      <c r="AI593" s="7"/>
      <c r="AJ593" s="7"/>
    </row>
    <row r="594" spans="1:36" ht="24.75" customHeight="1">
      <c r="A594" s="45"/>
      <c r="B594" s="7"/>
      <c r="C594" s="7"/>
      <c r="D594" s="7"/>
      <c r="E594" s="7"/>
      <c r="F594" s="7"/>
      <c r="G594" s="7"/>
      <c r="H594" s="7"/>
      <c r="I594" s="7"/>
      <c r="J594" s="7"/>
      <c r="K594" s="7"/>
      <c r="L594" s="7"/>
      <c r="M594" s="7"/>
      <c r="N594" s="7"/>
      <c r="O594" s="7"/>
      <c r="P594" s="7"/>
      <c r="Q594" s="7"/>
      <c r="R594" s="7"/>
      <c r="S594" s="7"/>
      <c r="T594" s="8"/>
      <c r="U594" s="9"/>
      <c r="V594" s="8"/>
      <c r="W594" s="10"/>
      <c r="X594" s="10"/>
      <c r="Y594" s="8"/>
      <c r="Z594" s="8"/>
      <c r="AA594" s="9"/>
      <c r="AB594" s="9"/>
      <c r="AC594" s="7"/>
      <c r="AD594" s="7"/>
      <c r="AE594" s="7"/>
      <c r="AF594" s="7"/>
      <c r="AG594" s="7"/>
      <c r="AH594" s="11"/>
      <c r="AI594" s="7"/>
      <c r="AJ594" s="7"/>
    </row>
    <row r="595" spans="1:36" ht="24.75" customHeight="1">
      <c r="A595" s="45"/>
      <c r="B595" s="7"/>
      <c r="C595" s="7"/>
      <c r="D595" s="7"/>
      <c r="E595" s="7"/>
      <c r="F595" s="7"/>
      <c r="G595" s="7"/>
      <c r="H595" s="7"/>
      <c r="I595" s="7"/>
      <c r="J595" s="7"/>
      <c r="K595" s="7"/>
      <c r="L595" s="7"/>
      <c r="M595" s="7"/>
      <c r="N595" s="7"/>
      <c r="O595" s="7"/>
      <c r="P595" s="7"/>
      <c r="Q595" s="7"/>
      <c r="R595" s="7"/>
      <c r="S595" s="7"/>
      <c r="T595" s="8"/>
      <c r="U595" s="9"/>
      <c r="V595" s="8"/>
      <c r="W595" s="10"/>
      <c r="X595" s="10"/>
      <c r="Y595" s="8"/>
      <c r="Z595" s="8"/>
      <c r="AA595" s="9"/>
      <c r="AB595" s="9"/>
      <c r="AC595" s="7"/>
      <c r="AD595" s="7"/>
      <c r="AE595" s="7"/>
      <c r="AF595" s="7"/>
      <c r="AG595" s="7"/>
      <c r="AH595" s="11"/>
      <c r="AI595" s="7"/>
      <c r="AJ595" s="7"/>
    </row>
    <row r="596" spans="1:36" ht="24.75" customHeight="1">
      <c r="A596" s="45"/>
      <c r="B596" s="7"/>
      <c r="C596" s="7"/>
      <c r="D596" s="7"/>
      <c r="E596" s="7"/>
      <c r="F596" s="7"/>
      <c r="G596" s="7"/>
      <c r="H596" s="7"/>
      <c r="I596" s="7"/>
      <c r="J596" s="7"/>
      <c r="K596" s="7"/>
      <c r="L596" s="7"/>
      <c r="M596" s="7"/>
      <c r="N596" s="7"/>
      <c r="O596" s="7"/>
      <c r="P596" s="7"/>
      <c r="Q596" s="7"/>
      <c r="R596" s="7"/>
      <c r="S596" s="7"/>
      <c r="T596" s="8"/>
      <c r="U596" s="9"/>
      <c r="V596" s="8"/>
      <c r="W596" s="10"/>
      <c r="X596" s="10"/>
      <c r="Y596" s="8"/>
      <c r="Z596" s="8"/>
      <c r="AA596" s="9"/>
      <c r="AB596" s="9"/>
      <c r="AC596" s="7"/>
      <c r="AD596" s="7"/>
      <c r="AE596" s="7"/>
      <c r="AF596" s="7"/>
      <c r="AG596" s="7"/>
      <c r="AH596" s="11"/>
      <c r="AI596" s="7"/>
      <c r="AJ596" s="7"/>
    </row>
    <row r="597" spans="1:36" ht="24.75" customHeight="1">
      <c r="A597" s="45"/>
      <c r="B597" s="7"/>
      <c r="C597" s="7"/>
      <c r="D597" s="7"/>
      <c r="E597" s="7"/>
      <c r="F597" s="7"/>
      <c r="G597" s="7"/>
      <c r="H597" s="7"/>
      <c r="I597" s="7"/>
      <c r="J597" s="7"/>
      <c r="K597" s="7"/>
      <c r="L597" s="7"/>
      <c r="M597" s="7"/>
      <c r="N597" s="7"/>
      <c r="O597" s="7"/>
      <c r="P597" s="7"/>
      <c r="Q597" s="7"/>
      <c r="R597" s="7"/>
      <c r="S597" s="7"/>
      <c r="T597" s="8"/>
      <c r="U597" s="9"/>
      <c r="V597" s="8"/>
      <c r="W597" s="10"/>
      <c r="X597" s="10"/>
      <c r="Y597" s="8"/>
      <c r="Z597" s="8"/>
      <c r="AA597" s="9"/>
      <c r="AB597" s="9"/>
      <c r="AC597" s="7"/>
      <c r="AD597" s="7"/>
      <c r="AE597" s="7"/>
      <c r="AF597" s="7"/>
      <c r="AG597" s="7"/>
      <c r="AH597" s="11"/>
      <c r="AI597" s="7"/>
      <c r="AJ597" s="7"/>
    </row>
    <row r="598" spans="1:36" ht="24.75" customHeight="1">
      <c r="A598" s="45"/>
      <c r="B598" s="7"/>
      <c r="C598" s="7"/>
      <c r="D598" s="7"/>
      <c r="E598" s="7"/>
      <c r="F598" s="7"/>
      <c r="G598" s="7"/>
      <c r="H598" s="7"/>
      <c r="I598" s="7"/>
      <c r="J598" s="7"/>
      <c r="K598" s="7"/>
      <c r="L598" s="7"/>
      <c r="M598" s="7"/>
      <c r="N598" s="7"/>
      <c r="O598" s="7"/>
      <c r="P598" s="7"/>
      <c r="Q598" s="7"/>
      <c r="R598" s="7"/>
      <c r="S598" s="7"/>
      <c r="T598" s="8"/>
      <c r="U598" s="9"/>
      <c r="V598" s="8"/>
      <c r="W598" s="10"/>
      <c r="X598" s="10"/>
      <c r="Y598" s="8"/>
      <c r="Z598" s="8"/>
      <c r="AA598" s="9"/>
      <c r="AB598" s="9"/>
      <c r="AC598" s="7"/>
      <c r="AD598" s="7"/>
      <c r="AE598" s="7"/>
      <c r="AF598" s="7"/>
      <c r="AG598" s="7"/>
      <c r="AH598" s="11"/>
      <c r="AI598" s="7"/>
      <c r="AJ598" s="7"/>
    </row>
    <row r="599" spans="1:36" ht="24.75" customHeight="1">
      <c r="A599" s="45"/>
      <c r="B599" s="7"/>
      <c r="C599" s="7"/>
      <c r="D599" s="7"/>
      <c r="E599" s="7"/>
      <c r="F599" s="7"/>
      <c r="G599" s="7"/>
      <c r="H599" s="7"/>
      <c r="I599" s="7"/>
      <c r="J599" s="7"/>
      <c r="K599" s="7"/>
      <c r="L599" s="7"/>
      <c r="M599" s="7"/>
      <c r="N599" s="7"/>
      <c r="O599" s="7"/>
      <c r="P599" s="7"/>
      <c r="Q599" s="7"/>
      <c r="R599" s="7"/>
      <c r="S599" s="7"/>
      <c r="T599" s="8"/>
      <c r="U599" s="9"/>
      <c r="V599" s="8"/>
      <c r="W599" s="10"/>
      <c r="X599" s="10"/>
      <c r="Y599" s="8"/>
      <c r="Z599" s="8"/>
      <c r="AA599" s="9"/>
      <c r="AB599" s="9"/>
      <c r="AC599" s="7"/>
      <c r="AD599" s="7"/>
      <c r="AE599" s="7"/>
      <c r="AF599" s="7"/>
      <c r="AG599" s="7"/>
      <c r="AH599" s="11"/>
      <c r="AI599" s="7"/>
      <c r="AJ599" s="7"/>
    </row>
    <row r="600" spans="1:36" ht="24.75" customHeight="1">
      <c r="A600" s="45"/>
      <c r="B600" s="7"/>
      <c r="C600" s="7"/>
      <c r="D600" s="7"/>
      <c r="E600" s="7"/>
      <c r="F600" s="7"/>
      <c r="G600" s="7"/>
      <c r="H600" s="7"/>
      <c r="I600" s="7"/>
      <c r="J600" s="7"/>
      <c r="K600" s="7"/>
      <c r="L600" s="7"/>
      <c r="M600" s="7"/>
      <c r="N600" s="7"/>
      <c r="O600" s="7"/>
      <c r="P600" s="7"/>
      <c r="Q600" s="7"/>
      <c r="R600" s="7"/>
      <c r="S600" s="7"/>
      <c r="T600" s="8"/>
      <c r="U600" s="9"/>
      <c r="V600" s="8"/>
      <c r="W600" s="10"/>
      <c r="X600" s="10"/>
      <c r="Y600" s="8"/>
      <c r="Z600" s="8"/>
      <c r="AA600" s="9"/>
      <c r="AB600" s="9"/>
      <c r="AC600" s="7"/>
      <c r="AD600" s="7"/>
      <c r="AE600" s="7"/>
      <c r="AF600" s="7"/>
      <c r="AG600" s="7"/>
      <c r="AH600" s="11"/>
      <c r="AI600" s="7"/>
      <c r="AJ600" s="7"/>
    </row>
    <row r="601" spans="1:36" ht="24.75" customHeight="1">
      <c r="A601" s="45"/>
      <c r="B601" s="7"/>
      <c r="C601" s="7"/>
      <c r="D601" s="7"/>
      <c r="E601" s="7"/>
      <c r="F601" s="7"/>
      <c r="G601" s="7"/>
      <c r="H601" s="7"/>
      <c r="I601" s="7"/>
      <c r="J601" s="7"/>
      <c r="K601" s="7"/>
      <c r="L601" s="7"/>
      <c r="M601" s="7"/>
      <c r="N601" s="7"/>
      <c r="O601" s="7"/>
      <c r="P601" s="7"/>
      <c r="Q601" s="7"/>
      <c r="R601" s="7"/>
      <c r="S601" s="7"/>
      <c r="T601" s="8"/>
      <c r="U601" s="9"/>
      <c r="V601" s="8"/>
      <c r="W601" s="10"/>
      <c r="X601" s="10"/>
      <c r="Y601" s="8"/>
      <c r="Z601" s="8"/>
      <c r="AA601" s="9"/>
      <c r="AB601" s="9"/>
      <c r="AC601" s="7"/>
      <c r="AD601" s="7"/>
      <c r="AE601" s="7"/>
      <c r="AF601" s="7"/>
      <c r="AG601" s="7"/>
      <c r="AH601" s="11"/>
      <c r="AI601" s="7"/>
      <c r="AJ601" s="7"/>
    </row>
    <row r="602" spans="1:36" ht="24.75" customHeight="1">
      <c r="A602" s="45"/>
      <c r="B602" s="7"/>
      <c r="C602" s="7"/>
      <c r="D602" s="7"/>
      <c r="E602" s="7"/>
      <c r="F602" s="7"/>
      <c r="G602" s="7"/>
      <c r="H602" s="7"/>
      <c r="I602" s="7"/>
      <c r="J602" s="7"/>
      <c r="K602" s="7"/>
      <c r="L602" s="7"/>
      <c r="M602" s="7"/>
      <c r="N602" s="7"/>
      <c r="O602" s="7"/>
      <c r="P602" s="7"/>
      <c r="Q602" s="7"/>
      <c r="R602" s="7"/>
      <c r="S602" s="7"/>
      <c r="T602" s="8"/>
      <c r="U602" s="9"/>
      <c r="V602" s="8"/>
      <c r="W602" s="10"/>
      <c r="X602" s="10"/>
      <c r="Y602" s="8"/>
      <c r="Z602" s="8"/>
      <c r="AA602" s="9"/>
      <c r="AB602" s="9"/>
      <c r="AC602" s="7"/>
      <c r="AD602" s="7"/>
      <c r="AE602" s="7"/>
      <c r="AF602" s="7"/>
      <c r="AG602" s="7"/>
      <c r="AH602" s="11"/>
      <c r="AI602" s="7"/>
      <c r="AJ602" s="7"/>
    </row>
    <row r="603" spans="1:36" ht="24.75" customHeight="1">
      <c r="A603" s="45"/>
      <c r="B603" s="7"/>
      <c r="C603" s="7"/>
      <c r="D603" s="7"/>
      <c r="E603" s="7"/>
      <c r="F603" s="7"/>
      <c r="G603" s="7"/>
      <c r="H603" s="7"/>
      <c r="I603" s="7"/>
      <c r="J603" s="7"/>
      <c r="K603" s="7"/>
      <c r="L603" s="7"/>
      <c r="M603" s="7"/>
      <c r="N603" s="7"/>
      <c r="O603" s="7"/>
      <c r="P603" s="7"/>
      <c r="Q603" s="7"/>
      <c r="R603" s="7"/>
      <c r="S603" s="7"/>
      <c r="T603" s="8"/>
      <c r="U603" s="9"/>
      <c r="V603" s="8"/>
      <c r="W603" s="10"/>
      <c r="X603" s="10"/>
      <c r="Y603" s="8"/>
      <c r="Z603" s="8"/>
      <c r="AA603" s="9"/>
      <c r="AB603" s="9"/>
      <c r="AC603" s="7"/>
      <c r="AD603" s="7"/>
      <c r="AE603" s="7"/>
      <c r="AF603" s="7"/>
      <c r="AG603" s="7"/>
      <c r="AH603" s="11"/>
      <c r="AI603" s="7"/>
      <c r="AJ603" s="7"/>
    </row>
    <row r="604" spans="1:36" ht="24.75" customHeight="1">
      <c r="A604" s="45"/>
      <c r="B604" s="7"/>
      <c r="C604" s="7"/>
      <c r="D604" s="7"/>
      <c r="E604" s="7"/>
      <c r="F604" s="7"/>
      <c r="G604" s="7"/>
      <c r="H604" s="7"/>
      <c r="I604" s="7"/>
      <c r="J604" s="7"/>
      <c r="K604" s="7"/>
      <c r="L604" s="7"/>
      <c r="M604" s="7"/>
      <c r="N604" s="7"/>
      <c r="O604" s="7"/>
      <c r="P604" s="7"/>
      <c r="Q604" s="7"/>
      <c r="R604" s="7"/>
      <c r="S604" s="7"/>
      <c r="T604" s="8"/>
      <c r="U604" s="9"/>
      <c r="V604" s="8"/>
      <c r="W604" s="10"/>
      <c r="X604" s="10"/>
      <c r="Y604" s="8"/>
      <c r="Z604" s="8"/>
      <c r="AA604" s="9"/>
      <c r="AB604" s="9"/>
      <c r="AC604" s="7"/>
      <c r="AD604" s="7"/>
      <c r="AE604" s="7"/>
      <c r="AF604" s="7"/>
      <c r="AG604" s="7"/>
      <c r="AH604" s="11"/>
      <c r="AI604" s="7"/>
      <c r="AJ604" s="7"/>
    </row>
    <row r="605" spans="1:36" ht="24.75" customHeight="1">
      <c r="A605" s="45"/>
      <c r="B605" s="7"/>
      <c r="C605" s="7"/>
      <c r="D605" s="7"/>
      <c r="E605" s="7"/>
      <c r="F605" s="7"/>
      <c r="G605" s="7"/>
      <c r="H605" s="7"/>
      <c r="I605" s="7"/>
      <c r="J605" s="7"/>
      <c r="K605" s="7"/>
      <c r="L605" s="7"/>
      <c r="M605" s="7"/>
      <c r="N605" s="7"/>
      <c r="O605" s="7"/>
      <c r="P605" s="7"/>
      <c r="Q605" s="7"/>
      <c r="R605" s="7"/>
      <c r="S605" s="7"/>
      <c r="T605" s="8"/>
      <c r="U605" s="9"/>
      <c r="V605" s="8"/>
      <c r="W605" s="10"/>
      <c r="X605" s="10"/>
      <c r="Y605" s="8"/>
      <c r="Z605" s="8"/>
      <c r="AA605" s="9"/>
      <c r="AB605" s="9"/>
      <c r="AC605" s="7"/>
      <c r="AD605" s="7"/>
      <c r="AE605" s="7"/>
      <c r="AF605" s="7"/>
      <c r="AG605" s="7"/>
      <c r="AH605" s="11"/>
      <c r="AI605" s="7"/>
      <c r="AJ605" s="7"/>
    </row>
    <row r="606" spans="1:36" ht="24.75" customHeight="1">
      <c r="A606" s="45"/>
      <c r="B606" s="7"/>
      <c r="C606" s="7"/>
      <c r="D606" s="7"/>
      <c r="E606" s="7"/>
      <c r="F606" s="7"/>
      <c r="G606" s="7"/>
      <c r="H606" s="7"/>
      <c r="I606" s="7"/>
      <c r="J606" s="7"/>
      <c r="K606" s="7"/>
      <c r="L606" s="7"/>
      <c r="M606" s="7"/>
      <c r="N606" s="7"/>
      <c r="O606" s="7"/>
      <c r="P606" s="7"/>
      <c r="Q606" s="7"/>
      <c r="R606" s="7"/>
      <c r="S606" s="7"/>
      <c r="T606" s="8"/>
      <c r="U606" s="9"/>
      <c r="V606" s="8"/>
      <c r="W606" s="10"/>
      <c r="X606" s="10"/>
      <c r="Y606" s="8"/>
      <c r="Z606" s="8"/>
      <c r="AA606" s="9"/>
      <c r="AB606" s="9"/>
      <c r="AC606" s="7"/>
      <c r="AD606" s="7"/>
      <c r="AE606" s="7"/>
      <c r="AF606" s="7"/>
      <c r="AG606" s="7"/>
      <c r="AH606" s="11"/>
      <c r="AI606" s="7"/>
      <c r="AJ606" s="7"/>
    </row>
    <row r="607" spans="1:36" ht="24.75" customHeight="1">
      <c r="A607" s="45"/>
      <c r="B607" s="7"/>
      <c r="C607" s="7"/>
      <c r="D607" s="7"/>
      <c r="E607" s="7"/>
      <c r="F607" s="7"/>
      <c r="G607" s="7"/>
      <c r="H607" s="7"/>
      <c r="I607" s="7"/>
      <c r="J607" s="7"/>
      <c r="K607" s="7"/>
      <c r="L607" s="7"/>
      <c r="M607" s="7"/>
      <c r="N607" s="7"/>
      <c r="O607" s="7"/>
      <c r="P607" s="7"/>
      <c r="Q607" s="7"/>
      <c r="R607" s="7"/>
      <c r="S607" s="7"/>
      <c r="T607" s="8"/>
      <c r="U607" s="9"/>
      <c r="V607" s="8"/>
      <c r="W607" s="10"/>
      <c r="X607" s="10"/>
      <c r="Y607" s="8"/>
      <c r="Z607" s="8"/>
      <c r="AA607" s="9"/>
      <c r="AB607" s="9"/>
      <c r="AC607" s="7"/>
      <c r="AD607" s="7"/>
      <c r="AE607" s="7"/>
      <c r="AF607" s="7"/>
      <c r="AG607" s="7"/>
      <c r="AH607" s="11"/>
      <c r="AI607" s="7"/>
      <c r="AJ607" s="7"/>
    </row>
    <row r="608" spans="1:36" ht="24.75" customHeight="1">
      <c r="A608" s="45"/>
      <c r="B608" s="7"/>
      <c r="C608" s="7"/>
      <c r="D608" s="7"/>
      <c r="E608" s="7"/>
      <c r="F608" s="7"/>
      <c r="G608" s="7"/>
      <c r="H608" s="7"/>
      <c r="I608" s="7"/>
      <c r="J608" s="7"/>
      <c r="K608" s="7"/>
      <c r="L608" s="7"/>
      <c r="M608" s="7"/>
      <c r="N608" s="7"/>
      <c r="O608" s="7"/>
      <c r="P608" s="7"/>
      <c r="Q608" s="7"/>
      <c r="R608" s="7"/>
      <c r="S608" s="7"/>
      <c r="T608" s="8"/>
      <c r="U608" s="9"/>
      <c r="V608" s="8"/>
      <c r="W608" s="10"/>
      <c r="X608" s="10"/>
      <c r="Y608" s="8"/>
      <c r="Z608" s="8"/>
      <c r="AA608" s="9"/>
      <c r="AB608" s="9"/>
      <c r="AC608" s="7"/>
      <c r="AD608" s="7"/>
      <c r="AE608" s="7"/>
      <c r="AF608" s="7"/>
      <c r="AG608" s="7"/>
      <c r="AH608" s="11"/>
      <c r="AI608" s="7"/>
      <c r="AJ608" s="7"/>
    </row>
    <row r="609" spans="1:36" ht="24.75" customHeight="1">
      <c r="A609" s="45"/>
      <c r="B609" s="7"/>
      <c r="C609" s="7"/>
      <c r="D609" s="7"/>
      <c r="E609" s="7"/>
      <c r="F609" s="7"/>
      <c r="G609" s="7"/>
      <c r="H609" s="7"/>
      <c r="I609" s="7"/>
      <c r="J609" s="7"/>
      <c r="K609" s="7"/>
      <c r="L609" s="7"/>
      <c r="M609" s="7"/>
      <c r="N609" s="7"/>
      <c r="O609" s="7"/>
      <c r="P609" s="7"/>
      <c r="Q609" s="7"/>
      <c r="R609" s="7"/>
      <c r="S609" s="7"/>
      <c r="T609" s="8"/>
      <c r="U609" s="9"/>
      <c r="V609" s="8"/>
      <c r="W609" s="10"/>
      <c r="X609" s="10"/>
      <c r="Y609" s="8"/>
      <c r="Z609" s="8"/>
      <c r="AA609" s="9"/>
      <c r="AB609" s="9"/>
      <c r="AC609" s="7"/>
      <c r="AD609" s="7"/>
      <c r="AE609" s="7"/>
      <c r="AF609" s="7"/>
      <c r="AG609" s="7"/>
      <c r="AH609" s="11"/>
      <c r="AI609" s="7"/>
      <c r="AJ609" s="7"/>
    </row>
    <row r="610" spans="1:36" ht="24.75" customHeight="1">
      <c r="A610" s="45"/>
      <c r="B610" s="7"/>
      <c r="C610" s="7"/>
      <c r="D610" s="7"/>
      <c r="E610" s="7"/>
      <c r="F610" s="7"/>
      <c r="G610" s="7"/>
      <c r="H610" s="7"/>
      <c r="I610" s="7"/>
      <c r="J610" s="7"/>
      <c r="K610" s="7"/>
      <c r="L610" s="7"/>
      <c r="M610" s="7"/>
      <c r="N610" s="7"/>
      <c r="O610" s="7"/>
      <c r="P610" s="7"/>
      <c r="Q610" s="7"/>
      <c r="R610" s="7"/>
      <c r="S610" s="7"/>
      <c r="T610" s="8"/>
      <c r="U610" s="9"/>
      <c r="V610" s="8"/>
      <c r="W610" s="10"/>
      <c r="X610" s="10"/>
      <c r="Y610" s="8"/>
      <c r="Z610" s="8"/>
      <c r="AA610" s="9"/>
      <c r="AB610" s="9"/>
      <c r="AC610" s="7"/>
      <c r="AD610" s="7"/>
      <c r="AE610" s="7"/>
      <c r="AF610" s="7"/>
      <c r="AG610" s="7"/>
      <c r="AH610" s="11"/>
      <c r="AI610" s="7"/>
      <c r="AJ610" s="7"/>
    </row>
    <row r="611" spans="1:36" ht="24.75" customHeight="1">
      <c r="A611" s="45"/>
      <c r="B611" s="7"/>
      <c r="C611" s="7"/>
      <c r="D611" s="7"/>
      <c r="E611" s="7"/>
      <c r="F611" s="7"/>
      <c r="G611" s="7"/>
      <c r="H611" s="7"/>
      <c r="I611" s="7"/>
      <c r="J611" s="7"/>
      <c r="K611" s="7"/>
      <c r="L611" s="7"/>
      <c r="M611" s="7"/>
      <c r="N611" s="7"/>
      <c r="O611" s="7"/>
      <c r="P611" s="7"/>
      <c r="Q611" s="7"/>
      <c r="R611" s="7"/>
      <c r="S611" s="7"/>
      <c r="T611" s="8"/>
      <c r="U611" s="9"/>
      <c r="V611" s="8"/>
      <c r="W611" s="10"/>
      <c r="X611" s="10"/>
      <c r="Y611" s="8"/>
      <c r="Z611" s="8"/>
      <c r="AA611" s="9"/>
      <c r="AB611" s="9"/>
      <c r="AC611" s="7"/>
      <c r="AD611" s="7"/>
      <c r="AE611" s="7"/>
      <c r="AF611" s="7"/>
      <c r="AG611" s="7"/>
      <c r="AH611" s="11"/>
      <c r="AI611" s="7"/>
      <c r="AJ611" s="7"/>
    </row>
    <row r="612" spans="1:36" ht="24.75" customHeight="1">
      <c r="A612" s="45"/>
      <c r="B612" s="7"/>
      <c r="C612" s="7"/>
      <c r="D612" s="7"/>
      <c r="E612" s="7"/>
      <c r="F612" s="7"/>
      <c r="G612" s="7"/>
      <c r="H612" s="7"/>
      <c r="I612" s="7"/>
      <c r="J612" s="7"/>
      <c r="K612" s="7"/>
      <c r="L612" s="7"/>
      <c r="M612" s="7"/>
      <c r="N612" s="7"/>
      <c r="O612" s="7"/>
      <c r="P612" s="7"/>
      <c r="Q612" s="7"/>
      <c r="R612" s="7"/>
      <c r="S612" s="7"/>
      <c r="T612" s="8"/>
      <c r="U612" s="9"/>
      <c r="V612" s="8"/>
      <c r="W612" s="10"/>
      <c r="X612" s="10"/>
      <c r="Y612" s="8"/>
      <c r="Z612" s="8"/>
      <c r="AA612" s="9"/>
      <c r="AB612" s="9"/>
      <c r="AC612" s="7"/>
      <c r="AD612" s="7"/>
      <c r="AE612" s="7"/>
      <c r="AF612" s="7"/>
      <c r="AG612" s="7"/>
      <c r="AH612" s="11"/>
      <c r="AI612" s="7"/>
      <c r="AJ612" s="7"/>
    </row>
    <row r="613" spans="1:36" ht="24.75" customHeight="1">
      <c r="A613" s="45"/>
      <c r="B613" s="7"/>
      <c r="C613" s="7"/>
      <c r="D613" s="7"/>
      <c r="E613" s="7"/>
      <c r="F613" s="7"/>
      <c r="G613" s="7"/>
      <c r="H613" s="7"/>
      <c r="I613" s="7"/>
      <c r="J613" s="7"/>
      <c r="K613" s="7"/>
      <c r="L613" s="7"/>
      <c r="M613" s="7"/>
      <c r="N613" s="7"/>
      <c r="O613" s="7"/>
      <c r="P613" s="7"/>
      <c r="Q613" s="7"/>
      <c r="R613" s="7"/>
      <c r="S613" s="7"/>
      <c r="T613" s="8"/>
      <c r="U613" s="9"/>
      <c r="V613" s="8"/>
      <c r="W613" s="10"/>
      <c r="X613" s="10"/>
      <c r="Y613" s="8"/>
      <c r="Z613" s="8"/>
      <c r="AA613" s="9"/>
      <c r="AB613" s="9"/>
      <c r="AC613" s="7"/>
      <c r="AD613" s="7"/>
      <c r="AE613" s="7"/>
      <c r="AF613" s="7"/>
      <c r="AG613" s="7"/>
      <c r="AH613" s="11"/>
      <c r="AI613" s="7"/>
      <c r="AJ613" s="7"/>
    </row>
    <row r="614" spans="1:36" ht="24.75" customHeight="1">
      <c r="A614" s="45"/>
      <c r="B614" s="7"/>
      <c r="C614" s="7"/>
      <c r="D614" s="7"/>
      <c r="E614" s="7"/>
      <c r="F614" s="7"/>
      <c r="G614" s="7"/>
      <c r="H614" s="7"/>
      <c r="I614" s="7"/>
      <c r="J614" s="7"/>
      <c r="K614" s="7"/>
      <c r="L614" s="7"/>
      <c r="M614" s="7"/>
      <c r="N614" s="7"/>
      <c r="O614" s="7"/>
      <c r="P614" s="7"/>
      <c r="Q614" s="7"/>
      <c r="R614" s="7"/>
      <c r="S614" s="7"/>
      <c r="T614" s="8"/>
      <c r="U614" s="9"/>
      <c r="V614" s="8"/>
      <c r="W614" s="10"/>
      <c r="X614" s="10"/>
      <c r="Y614" s="8"/>
      <c r="Z614" s="8"/>
      <c r="AA614" s="9"/>
      <c r="AB614" s="9"/>
      <c r="AC614" s="7"/>
      <c r="AD614" s="7"/>
      <c r="AE614" s="7"/>
      <c r="AF614" s="7"/>
      <c r="AG614" s="7"/>
      <c r="AH614" s="11"/>
      <c r="AI614" s="7"/>
      <c r="AJ614" s="7"/>
    </row>
    <row r="615" spans="1:36" ht="24.75" customHeight="1">
      <c r="A615" s="45"/>
      <c r="B615" s="7"/>
      <c r="C615" s="7"/>
      <c r="D615" s="7"/>
      <c r="E615" s="7"/>
      <c r="F615" s="7"/>
      <c r="G615" s="7"/>
      <c r="H615" s="7"/>
      <c r="I615" s="7"/>
      <c r="J615" s="7"/>
      <c r="K615" s="7"/>
      <c r="L615" s="7"/>
      <c r="M615" s="7"/>
      <c r="N615" s="7"/>
      <c r="O615" s="7"/>
      <c r="P615" s="7"/>
      <c r="Q615" s="7"/>
      <c r="R615" s="7"/>
      <c r="S615" s="7"/>
      <c r="T615" s="8"/>
      <c r="U615" s="9"/>
      <c r="V615" s="8"/>
      <c r="W615" s="10"/>
      <c r="X615" s="10"/>
      <c r="Y615" s="8"/>
      <c r="Z615" s="8"/>
      <c r="AA615" s="9"/>
      <c r="AB615" s="9"/>
      <c r="AC615" s="7"/>
      <c r="AD615" s="7"/>
      <c r="AE615" s="7"/>
      <c r="AF615" s="7"/>
      <c r="AG615" s="7"/>
      <c r="AH615" s="11"/>
      <c r="AI615" s="7"/>
      <c r="AJ615" s="7"/>
    </row>
    <row r="616" spans="1:36" ht="24.75" customHeight="1">
      <c r="A616" s="45"/>
      <c r="B616" s="7"/>
      <c r="C616" s="7"/>
      <c r="D616" s="7"/>
      <c r="E616" s="7"/>
      <c r="F616" s="7"/>
      <c r="G616" s="7"/>
      <c r="H616" s="7"/>
      <c r="I616" s="7"/>
      <c r="J616" s="7"/>
      <c r="K616" s="7"/>
      <c r="L616" s="7"/>
      <c r="M616" s="7"/>
      <c r="N616" s="7"/>
      <c r="O616" s="7"/>
      <c r="P616" s="7"/>
      <c r="Q616" s="7"/>
      <c r="R616" s="7"/>
      <c r="S616" s="7"/>
      <c r="T616" s="8"/>
      <c r="U616" s="9"/>
      <c r="V616" s="8"/>
      <c r="W616" s="10"/>
      <c r="X616" s="10"/>
      <c r="Y616" s="8"/>
      <c r="Z616" s="8"/>
      <c r="AA616" s="9"/>
      <c r="AB616" s="9"/>
      <c r="AC616" s="7"/>
      <c r="AD616" s="7"/>
      <c r="AE616" s="7"/>
      <c r="AF616" s="7"/>
      <c r="AG616" s="7"/>
      <c r="AH616" s="11"/>
      <c r="AI616" s="7"/>
      <c r="AJ616" s="7"/>
    </row>
    <row r="617" spans="1:36" ht="24.75" customHeight="1">
      <c r="A617" s="45"/>
      <c r="B617" s="7"/>
      <c r="C617" s="7"/>
      <c r="D617" s="7"/>
      <c r="E617" s="7"/>
      <c r="F617" s="7"/>
      <c r="G617" s="7"/>
      <c r="H617" s="7"/>
      <c r="I617" s="7"/>
      <c r="J617" s="7"/>
      <c r="K617" s="7"/>
      <c r="L617" s="7"/>
      <c r="M617" s="7"/>
      <c r="N617" s="7"/>
      <c r="O617" s="7"/>
      <c r="P617" s="7"/>
      <c r="Q617" s="7"/>
      <c r="R617" s="7"/>
      <c r="S617" s="7"/>
      <c r="T617" s="8"/>
      <c r="U617" s="9"/>
      <c r="V617" s="8"/>
      <c r="W617" s="10"/>
      <c r="X617" s="10"/>
      <c r="Y617" s="8"/>
      <c r="Z617" s="8"/>
      <c r="AA617" s="9"/>
      <c r="AB617" s="9"/>
      <c r="AC617" s="7"/>
      <c r="AD617" s="7"/>
      <c r="AE617" s="7"/>
      <c r="AF617" s="7"/>
      <c r="AG617" s="7"/>
      <c r="AH617" s="11"/>
      <c r="AI617" s="7"/>
      <c r="AJ617" s="7"/>
    </row>
    <row r="618" spans="1:36" ht="24.75" customHeight="1">
      <c r="A618" s="45"/>
      <c r="B618" s="7"/>
      <c r="C618" s="7"/>
      <c r="D618" s="7"/>
      <c r="E618" s="7"/>
      <c r="F618" s="7"/>
      <c r="G618" s="7"/>
      <c r="H618" s="7"/>
      <c r="I618" s="7"/>
      <c r="J618" s="7"/>
      <c r="K618" s="7"/>
      <c r="L618" s="7"/>
      <c r="M618" s="7"/>
      <c r="N618" s="7"/>
      <c r="O618" s="7"/>
      <c r="P618" s="7"/>
      <c r="Q618" s="7"/>
      <c r="R618" s="7"/>
      <c r="S618" s="7"/>
      <c r="T618" s="8"/>
      <c r="U618" s="9"/>
      <c r="V618" s="8"/>
      <c r="W618" s="10"/>
      <c r="X618" s="10"/>
      <c r="Y618" s="8"/>
      <c r="Z618" s="8"/>
      <c r="AA618" s="9"/>
      <c r="AB618" s="9"/>
      <c r="AC618" s="7"/>
      <c r="AD618" s="7"/>
      <c r="AE618" s="7"/>
      <c r="AF618" s="7"/>
      <c r="AG618" s="7"/>
      <c r="AH618" s="11"/>
      <c r="AI618" s="7"/>
      <c r="AJ618" s="7"/>
    </row>
    <row r="619" spans="1:36" ht="24.75" customHeight="1">
      <c r="A619" s="45"/>
      <c r="B619" s="7"/>
      <c r="C619" s="7"/>
      <c r="D619" s="7"/>
      <c r="E619" s="7"/>
      <c r="F619" s="7"/>
      <c r="G619" s="7"/>
      <c r="H619" s="7"/>
      <c r="I619" s="7"/>
      <c r="J619" s="7"/>
      <c r="K619" s="7"/>
      <c r="L619" s="7"/>
      <c r="M619" s="7"/>
      <c r="N619" s="7"/>
      <c r="O619" s="7"/>
      <c r="P619" s="7"/>
      <c r="Q619" s="7"/>
      <c r="R619" s="7"/>
      <c r="S619" s="7"/>
      <c r="T619" s="8"/>
      <c r="U619" s="9"/>
      <c r="V619" s="8"/>
      <c r="W619" s="10"/>
      <c r="X619" s="10"/>
      <c r="Y619" s="8"/>
      <c r="Z619" s="8"/>
      <c r="AA619" s="9"/>
      <c r="AB619" s="9"/>
      <c r="AC619" s="7"/>
      <c r="AD619" s="7"/>
      <c r="AE619" s="7"/>
      <c r="AF619" s="7"/>
      <c r="AG619" s="7"/>
      <c r="AH619" s="11"/>
      <c r="AI619" s="7"/>
      <c r="AJ619" s="7"/>
    </row>
    <row r="620" spans="1:36" ht="24.75" customHeight="1">
      <c r="A620" s="45"/>
      <c r="B620" s="7"/>
      <c r="C620" s="7"/>
      <c r="D620" s="7"/>
      <c r="E620" s="7"/>
      <c r="F620" s="7"/>
      <c r="G620" s="7"/>
      <c r="H620" s="7"/>
      <c r="I620" s="7"/>
      <c r="J620" s="7"/>
      <c r="K620" s="7"/>
      <c r="L620" s="7"/>
      <c r="M620" s="7"/>
      <c r="N620" s="7"/>
      <c r="O620" s="7"/>
      <c r="P620" s="7"/>
      <c r="Q620" s="7"/>
      <c r="R620" s="7"/>
      <c r="S620" s="7"/>
      <c r="T620" s="8"/>
      <c r="U620" s="9"/>
      <c r="V620" s="8"/>
      <c r="W620" s="10"/>
      <c r="X620" s="10"/>
      <c r="Y620" s="8"/>
      <c r="Z620" s="8"/>
      <c r="AA620" s="9"/>
      <c r="AB620" s="9"/>
      <c r="AC620" s="7"/>
      <c r="AD620" s="7"/>
      <c r="AE620" s="7"/>
      <c r="AF620" s="7"/>
      <c r="AG620" s="7"/>
      <c r="AH620" s="11"/>
      <c r="AI620" s="7"/>
      <c r="AJ620" s="7"/>
    </row>
    <row r="621" spans="1:36" ht="24.75" customHeight="1">
      <c r="A621" s="45"/>
      <c r="B621" s="7"/>
      <c r="C621" s="7"/>
      <c r="D621" s="7"/>
      <c r="E621" s="7"/>
      <c r="F621" s="7"/>
      <c r="G621" s="7"/>
      <c r="H621" s="7"/>
      <c r="I621" s="7"/>
      <c r="J621" s="7"/>
      <c r="K621" s="7"/>
      <c r="L621" s="7"/>
      <c r="M621" s="7"/>
      <c r="N621" s="7"/>
      <c r="O621" s="7"/>
      <c r="P621" s="7"/>
      <c r="Q621" s="7"/>
      <c r="R621" s="7"/>
      <c r="S621" s="7"/>
      <c r="T621" s="8"/>
      <c r="U621" s="9"/>
      <c r="V621" s="8"/>
      <c r="W621" s="10"/>
      <c r="X621" s="10"/>
      <c r="Y621" s="8"/>
      <c r="Z621" s="8"/>
      <c r="AA621" s="9"/>
      <c r="AB621" s="9"/>
      <c r="AC621" s="7"/>
      <c r="AD621" s="7"/>
      <c r="AE621" s="7"/>
      <c r="AF621" s="7"/>
      <c r="AG621" s="7"/>
      <c r="AH621" s="11"/>
      <c r="AI621" s="7"/>
      <c r="AJ621" s="7"/>
    </row>
    <row r="622" spans="1:36" ht="24.75" customHeight="1">
      <c r="A622" s="45"/>
      <c r="B622" s="7"/>
      <c r="C622" s="7"/>
      <c r="D622" s="7"/>
      <c r="E622" s="7"/>
      <c r="F622" s="7"/>
      <c r="G622" s="7"/>
      <c r="H622" s="7"/>
      <c r="I622" s="7"/>
      <c r="J622" s="7"/>
      <c r="K622" s="7"/>
      <c r="L622" s="7"/>
      <c r="M622" s="7"/>
      <c r="N622" s="7"/>
      <c r="O622" s="7"/>
      <c r="P622" s="7"/>
      <c r="Q622" s="7"/>
      <c r="R622" s="7"/>
      <c r="S622" s="7"/>
      <c r="T622" s="8"/>
      <c r="U622" s="9"/>
      <c r="V622" s="8"/>
      <c r="W622" s="10"/>
      <c r="X622" s="10"/>
      <c r="Y622" s="8"/>
      <c r="Z622" s="8"/>
      <c r="AA622" s="9"/>
      <c r="AB622" s="9"/>
      <c r="AC622" s="7"/>
      <c r="AD622" s="7"/>
      <c r="AE622" s="7"/>
      <c r="AF622" s="7"/>
      <c r="AG622" s="7"/>
      <c r="AH622" s="11"/>
      <c r="AI622" s="7"/>
      <c r="AJ622" s="7"/>
    </row>
    <row r="623" spans="1:36" ht="24.75" customHeight="1">
      <c r="A623" s="45"/>
      <c r="B623" s="7"/>
      <c r="C623" s="7"/>
      <c r="D623" s="7"/>
      <c r="E623" s="7"/>
      <c r="F623" s="7"/>
      <c r="G623" s="7"/>
      <c r="H623" s="7"/>
      <c r="I623" s="7"/>
      <c r="J623" s="7"/>
      <c r="K623" s="7"/>
      <c r="L623" s="7"/>
      <c r="M623" s="7"/>
      <c r="N623" s="7"/>
      <c r="O623" s="7"/>
      <c r="P623" s="7"/>
      <c r="Q623" s="7"/>
      <c r="R623" s="7"/>
      <c r="S623" s="7"/>
      <c r="T623" s="8"/>
      <c r="U623" s="9"/>
      <c r="V623" s="8"/>
      <c r="W623" s="10"/>
      <c r="X623" s="10"/>
      <c r="Y623" s="8"/>
      <c r="Z623" s="8"/>
      <c r="AA623" s="9"/>
      <c r="AB623" s="9"/>
      <c r="AC623" s="7"/>
      <c r="AD623" s="7"/>
      <c r="AE623" s="7"/>
      <c r="AF623" s="7"/>
      <c r="AG623" s="7"/>
      <c r="AH623" s="11"/>
      <c r="AI623" s="7"/>
      <c r="AJ623" s="7"/>
    </row>
    <row r="624" spans="1:36" ht="24.75" customHeight="1">
      <c r="A624" s="45"/>
      <c r="B624" s="7"/>
      <c r="C624" s="7"/>
      <c r="D624" s="7"/>
      <c r="E624" s="7"/>
      <c r="F624" s="7"/>
      <c r="G624" s="7"/>
      <c r="H624" s="7"/>
      <c r="I624" s="7"/>
      <c r="J624" s="7"/>
      <c r="K624" s="7"/>
      <c r="L624" s="7"/>
      <c r="M624" s="7"/>
      <c r="N624" s="7"/>
      <c r="O624" s="7"/>
      <c r="P624" s="7"/>
      <c r="Q624" s="7"/>
      <c r="R624" s="7"/>
      <c r="S624" s="7"/>
      <c r="T624" s="8"/>
      <c r="U624" s="9"/>
      <c r="V624" s="8"/>
      <c r="W624" s="10"/>
      <c r="X624" s="10"/>
      <c r="Y624" s="8"/>
      <c r="Z624" s="8"/>
      <c r="AA624" s="9"/>
      <c r="AB624" s="9"/>
      <c r="AC624" s="7"/>
      <c r="AD624" s="7"/>
      <c r="AE624" s="7"/>
      <c r="AF624" s="7"/>
      <c r="AG624" s="7"/>
      <c r="AH624" s="11"/>
      <c r="AI624" s="7"/>
      <c r="AJ624" s="7"/>
    </row>
    <row r="625" spans="1:36" ht="24.75" customHeight="1">
      <c r="A625" s="45"/>
      <c r="B625" s="7"/>
      <c r="C625" s="7"/>
      <c r="D625" s="7"/>
      <c r="E625" s="7"/>
      <c r="F625" s="7"/>
      <c r="G625" s="7"/>
      <c r="H625" s="7"/>
      <c r="I625" s="7"/>
      <c r="J625" s="7"/>
      <c r="K625" s="7"/>
      <c r="L625" s="7"/>
      <c r="M625" s="7"/>
      <c r="N625" s="7"/>
      <c r="O625" s="7"/>
      <c r="P625" s="7"/>
      <c r="Q625" s="7"/>
      <c r="R625" s="7"/>
      <c r="S625" s="7"/>
      <c r="T625" s="8"/>
      <c r="U625" s="9"/>
      <c r="V625" s="8"/>
      <c r="W625" s="10"/>
      <c r="X625" s="10"/>
      <c r="Y625" s="8"/>
      <c r="Z625" s="8"/>
      <c r="AA625" s="9"/>
      <c r="AB625" s="9"/>
      <c r="AC625" s="7"/>
      <c r="AD625" s="7"/>
      <c r="AE625" s="7"/>
      <c r="AF625" s="7"/>
      <c r="AG625" s="7"/>
      <c r="AH625" s="11"/>
      <c r="AI625" s="7"/>
      <c r="AJ625" s="7"/>
    </row>
    <row r="626" spans="1:36" ht="24.75" customHeight="1">
      <c r="A626" s="45"/>
      <c r="B626" s="7"/>
      <c r="C626" s="7"/>
      <c r="D626" s="7"/>
      <c r="E626" s="7"/>
      <c r="F626" s="7"/>
      <c r="G626" s="7"/>
      <c r="H626" s="7"/>
      <c r="I626" s="7"/>
      <c r="J626" s="7"/>
      <c r="K626" s="7"/>
      <c r="L626" s="7"/>
      <c r="M626" s="7"/>
      <c r="N626" s="7"/>
      <c r="O626" s="7"/>
      <c r="P626" s="7"/>
      <c r="Q626" s="7"/>
      <c r="R626" s="7"/>
      <c r="S626" s="7"/>
      <c r="T626" s="8"/>
      <c r="U626" s="9"/>
      <c r="V626" s="8"/>
      <c r="W626" s="10"/>
      <c r="X626" s="10"/>
      <c r="Y626" s="8"/>
      <c r="Z626" s="8"/>
      <c r="AA626" s="9"/>
      <c r="AB626" s="9"/>
      <c r="AC626" s="7"/>
      <c r="AD626" s="7"/>
      <c r="AE626" s="7"/>
      <c r="AF626" s="7"/>
      <c r="AG626" s="7"/>
      <c r="AH626" s="11"/>
      <c r="AI626" s="7"/>
      <c r="AJ626" s="7"/>
    </row>
    <row r="627" spans="1:36" ht="24.75" customHeight="1">
      <c r="A627" s="45"/>
      <c r="B627" s="7"/>
      <c r="C627" s="7"/>
      <c r="D627" s="7"/>
      <c r="E627" s="7"/>
      <c r="F627" s="7"/>
      <c r="G627" s="7"/>
      <c r="H627" s="7"/>
      <c r="I627" s="7"/>
      <c r="J627" s="7"/>
      <c r="K627" s="7"/>
      <c r="L627" s="7"/>
      <c r="M627" s="7"/>
      <c r="N627" s="7"/>
      <c r="O627" s="7"/>
      <c r="P627" s="7"/>
      <c r="Q627" s="7"/>
      <c r="R627" s="7"/>
      <c r="S627" s="7"/>
      <c r="T627" s="8"/>
      <c r="U627" s="9"/>
      <c r="V627" s="8"/>
      <c r="W627" s="10"/>
      <c r="X627" s="10"/>
      <c r="Y627" s="8"/>
      <c r="Z627" s="8"/>
      <c r="AA627" s="9"/>
      <c r="AB627" s="9"/>
      <c r="AC627" s="7"/>
      <c r="AD627" s="7"/>
      <c r="AE627" s="7"/>
      <c r="AF627" s="7"/>
      <c r="AG627" s="7"/>
      <c r="AH627" s="11"/>
      <c r="AI627" s="7"/>
      <c r="AJ627" s="7"/>
    </row>
    <row r="628" spans="1:36" ht="24.75" customHeight="1">
      <c r="A628" s="45"/>
      <c r="B628" s="7"/>
      <c r="C628" s="7"/>
      <c r="D628" s="7"/>
      <c r="E628" s="7"/>
      <c r="F628" s="7"/>
      <c r="G628" s="7"/>
      <c r="H628" s="7"/>
      <c r="I628" s="7"/>
      <c r="J628" s="7"/>
      <c r="K628" s="7"/>
      <c r="L628" s="7"/>
      <c r="M628" s="7"/>
      <c r="N628" s="7"/>
      <c r="O628" s="7"/>
      <c r="P628" s="7"/>
      <c r="Q628" s="7"/>
      <c r="R628" s="7"/>
      <c r="S628" s="7"/>
      <c r="T628" s="8"/>
      <c r="U628" s="9"/>
      <c r="V628" s="8"/>
      <c r="W628" s="10"/>
      <c r="X628" s="10"/>
      <c r="Y628" s="8"/>
      <c r="Z628" s="8"/>
      <c r="AA628" s="9"/>
      <c r="AB628" s="9"/>
      <c r="AC628" s="7"/>
      <c r="AD628" s="7"/>
      <c r="AE628" s="7"/>
      <c r="AF628" s="7"/>
      <c r="AG628" s="7"/>
      <c r="AH628" s="11"/>
      <c r="AI628" s="7"/>
      <c r="AJ628" s="7"/>
    </row>
    <row r="629" spans="1:36" ht="24.75" customHeight="1">
      <c r="A629" s="45"/>
      <c r="B629" s="7"/>
      <c r="C629" s="7"/>
      <c r="D629" s="7"/>
      <c r="E629" s="7"/>
      <c r="F629" s="7"/>
      <c r="G629" s="7"/>
      <c r="H629" s="7"/>
      <c r="I629" s="7"/>
      <c r="J629" s="7"/>
      <c r="K629" s="7"/>
      <c r="L629" s="7"/>
      <c r="M629" s="7"/>
      <c r="N629" s="7"/>
      <c r="O629" s="7"/>
      <c r="P629" s="7"/>
      <c r="Q629" s="7"/>
      <c r="R629" s="7"/>
      <c r="S629" s="7"/>
      <c r="T629" s="8"/>
      <c r="U629" s="9"/>
      <c r="V629" s="8"/>
      <c r="W629" s="10"/>
      <c r="X629" s="10"/>
      <c r="Y629" s="8"/>
      <c r="Z629" s="8"/>
      <c r="AA629" s="9"/>
      <c r="AB629" s="9"/>
      <c r="AC629" s="7"/>
      <c r="AD629" s="7"/>
      <c r="AE629" s="7"/>
      <c r="AF629" s="7"/>
      <c r="AG629" s="7"/>
      <c r="AH629" s="11"/>
      <c r="AI629" s="7"/>
      <c r="AJ629" s="7"/>
    </row>
    <row r="630" spans="1:36" ht="24.75" customHeight="1">
      <c r="A630" s="45"/>
      <c r="B630" s="7"/>
      <c r="C630" s="7"/>
      <c r="D630" s="7"/>
      <c r="E630" s="7"/>
      <c r="F630" s="7"/>
      <c r="G630" s="7"/>
      <c r="H630" s="7"/>
      <c r="I630" s="7"/>
      <c r="J630" s="7"/>
      <c r="K630" s="7"/>
      <c r="L630" s="7"/>
      <c r="M630" s="7"/>
      <c r="N630" s="7"/>
      <c r="O630" s="7"/>
      <c r="P630" s="7"/>
      <c r="Q630" s="7"/>
      <c r="R630" s="7"/>
      <c r="S630" s="7"/>
      <c r="T630" s="8"/>
      <c r="U630" s="9"/>
      <c r="V630" s="8"/>
      <c r="W630" s="10"/>
      <c r="X630" s="10"/>
      <c r="Y630" s="8"/>
      <c r="Z630" s="8"/>
      <c r="AA630" s="9"/>
      <c r="AB630" s="9"/>
      <c r="AC630" s="7"/>
      <c r="AD630" s="7"/>
      <c r="AE630" s="7"/>
      <c r="AF630" s="7"/>
      <c r="AG630" s="7"/>
      <c r="AH630" s="11"/>
      <c r="AI630" s="7"/>
      <c r="AJ630" s="7"/>
    </row>
    <row r="631" spans="1:36" ht="24.75" customHeight="1">
      <c r="A631" s="45"/>
      <c r="B631" s="7"/>
      <c r="C631" s="7"/>
      <c r="D631" s="7"/>
      <c r="E631" s="7"/>
      <c r="F631" s="7"/>
      <c r="G631" s="7"/>
      <c r="H631" s="7"/>
      <c r="I631" s="7"/>
      <c r="J631" s="7"/>
      <c r="K631" s="7"/>
      <c r="L631" s="7"/>
      <c r="M631" s="7"/>
      <c r="N631" s="7"/>
      <c r="O631" s="7"/>
      <c r="P631" s="7"/>
      <c r="Q631" s="7"/>
      <c r="R631" s="7"/>
      <c r="S631" s="7"/>
      <c r="T631" s="8"/>
      <c r="U631" s="9"/>
      <c r="V631" s="8"/>
      <c r="W631" s="10"/>
      <c r="X631" s="10"/>
      <c r="Y631" s="8"/>
      <c r="Z631" s="8"/>
      <c r="AA631" s="9"/>
      <c r="AB631" s="9"/>
      <c r="AC631" s="7"/>
      <c r="AD631" s="7"/>
      <c r="AE631" s="7"/>
      <c r="AF631" s="7"/>
      <c r="AG631" s="7"/>
      <c r="AH631" s="11"/>
      <c r="AI631" s="7"/>
      <c r="AJ631" s="7"/>
    </row>
    <row r="632" spans="1:36" ht="24.75" customHeight="1">
      <c r="A632" s="45"/>
      <c r="B632" s="7"/>
      <c r="C632" s="7"/>
      <c r="D632" s="7"/>
      <c r="E632" s="7"/>
      <c r="F632" s="7"/>
      <c r="G632" s="7"/>
      <c r="H632" s="7"/>
      <c r="I632" s="7"/>
      <c r="J632" s="7"/>
      <c r="K632" s="7"/>
      <c r="L632" s="7"/>
      <c r="M632" s="7"/>
      <c r="N632" s="7"/>
      <c r="O632" s="7"/>
      <c r="P632" s="7"/>
      <c r="Q632" s="7"/>
      <c r="R632" s="7"/>
      <c r="S632" s="7"/>
      <c r="T632" s="8"/>
      <c r="U632" s="9"/>
      <c r="V632" s="8"/>
      <c r="W632" s="10"/>
      <c r="X632" s="10"/>
      <c r="Y632" s="8"/>
      <c r="Z632" s="8"/>
      <c r="AA632" s="9"/>
      <c r="AB632" s="9"/>
      <c r="AC632" s="7"/>
      <c r="AD632" s="7"/>
      <c r="AE632" s="7"/>
      <c r="AF632" s="7"/>
      <c r="AG632" s="7"/>
      <c r="AH632" s="11"/>
      <c r="AI632" s="7"/>
      <c r="AJ632" s="7"/>
    </row>
    <row r="633" spans="1:36" ht="24.75" customHeight="1">
      <c r="A633" s="45"/>
      <c r="B633" s="7"/>
      <c r="C633" s="7"/>
      <c r="D633" s="7"/>
      <c r="E633" s="7"/>
      <c r="F633" s="7"/>
      <c r="G633" s="7"/>
      <c r="H633" s="7"/>
      <c r="I633" s="7"/>
      <c r="J633" s="7"/>
      <c r="K633" s="7"/>
      <c r="L633" s="7"/>
      <c r="M633" s="7"/>
      <c r="N633" s="7"/>
      <c r="O633" s="7"/>
      <c r="P633" s="7"/>
      <c r="Q633" s="7"/>
      <c r="R633" s="7"/>
      <c r="S633" s="7"/>
      <c r="T633" s="8"/>
      <c r="U633" s="9"/>
      <c r="V633" s="8"/>
      <c r="W633" s="10"/>
      <c r="X633" s="10"/>
      <c r="Y633" s="8"/>
      <c r="Z633" s="8"/>
      <c r="AA633" s="9"/>
      <c r="AB633" s="9"/>
      <c r="AC633" s="7"/>
      <c r="AD633" s="7"/>
      <c r="AE633" s="7"/>
      <c r="AF633" s="7"/>
      <c r="AG633" s="7"/>
      <c r="AH633" s="11"/>
      <c r="AI633" s="7"/>
      <c r="AJ633" s="7"/>
    </row>
    <row r="634" spans="1:36" ht="24.75" customHeight="1">
      <c r="A634" s="45"/>
      <c r="B634" s="7"/>
      <c r="C634" s="7"/>
      <c r="D634" s="7"/>
      <c r="E634" s="7"/>
      <c r="F634" s="7"/>
      <c r="G634" s="7"/>
      <c r="H634" s="7"/>
      <c r="I634" s="7"/>
      <c r="J634" s="7"/>
      <c r="K634" s="7"/>
      <c r="L634" s="7"/>
      <c r="M634" s="7"/>
      <c r="N634" s="7"/>
      <c r="O634" s="7"/>
      <c r="P634" s="7"/>
      <c r="Q634" s="7"/>
      <c r="R634" s="7"/>
      <c r="S634" s="7"/>
      <c r="T634" s="8"/>
      <c r="U634" s="9"/>
      <c r="V634" s="8"/>
      <c r="W634" s="10"/>
      <c r="X634" s="10"/>
      <c r="Y634" s="8"/>
      <c r="Z634" s="8"/>
      <c r="AA634" s="9"/>
      <c r="AB634" s="9"/>
      <c r="AC634" s="7"/>
      <c r="AD634" s="7"/>
      <c r="AE634" s="7"/>
      <c r="AF634" s="7"/>
      <c r="AG634" s="7"/>
      <c r="AH634" s="11"/>
      <c r="AI634" s="7"/>
      <c r="AJ634" s="7"/>
    </row>
    <row r="635" spans="1:36" ht="24.75" customHeight="1">
      <c r="A635" s="45"/>
      <c r="B635" s="7"/>
      <c r="C635" s="7"/>
      <c r="D635" s="7"/>
      <c r="E635" s="7"/>
      <c r="F635" s="7"/>
      <c r="G635" s="7"/>
      <c r="H635" s="7"/>
      <c r="I635" s="7"/>
      <c r="J635" s="7"/>
      <c r="K635" s="7"/>
      <c r="L635" s="7"/>
      <c r="M635" s="7"/>
      <c r="N635" s="7"/>
      <c r="O635" s="7"/>
      <c r="P635" s="7"/>
      <c r="Q635" s="7"/>
      <c r="R635" s="7"/>
      <c r="S635" s="7"/>
      <c r="T635" s="8"/>
      <c r="U635" s="9"/>
      <c r="V635" s="8"/>
      <c r="W635" s="10"/>
      <c r="X635" s="10"/>
      <c r="Y635" s="8"/>
      <c r="Z635" s="8"/>
      <c r="AA635" s="9"/>
      <c r="AB635" s="9"/>
      <c r="AC635" s="7"/>
      <c r="AD635" s="7"/>
      <c r="AE635" s="7"/>
      <c r="AF635" s="7"/>
      <c r="AG635" s="7"/>
      <c r="AH635" s="11"/>
      <c r="AI635" s="7"/>
      <c r="AJ635" s="7"/>
    </row>
    <row r="636" spans="1:36" ht="24.75" customHeight="1">
      <c r="A636" s="45"/>
      <c r="B636" s="7"/>
      <c r="C636" s="7"/>
      <c r="D636" s="7"/>
      <c r="E636" s="7"/>
      <c r="F636" s="7"/>
      <c r="G636" s="7"/>
      <c r="H636" s="7"/>
      <c r="I636" s="7"/>
      <c r="J636" s="7"/>
      <c r="K636" s="7"/>
      <c r="L636" s="7"/>
      <c r="M636" s="7"/>
      <c r="N636" s="7"/>
      <c r="O636" s="7"/>
      <c r="P636" s="7"/>
      <c r="Q636" s="7"/>
      <c r="R636" s="7"/>
      <c r="S636" s="7"/>
      <c r="T636" s="8"/>
      <c r="U636" s="9"/>
      <c r="V636" s="8"/>
      <c r="W636" s="10"/>
      <c r="X636" s="10"/>
      <c r="Y636" s="8"/>
      <c r="Z636" s="8"/>
      <c r="AA636" s="9"/>
      <c r="AB636" s="9"/>
      <c r="AC636" s="7"/>
      <c r="AD636" s="7"/>
      <c r="AE636" s="7"/>
      <c r="AF636" s="7"/>
      <c r="AG636" s="7"/>
      <c r="AH636" s="11"/>
      <c r="AI636" s="7"/>
      <c r="AJ636" s="7"/>
    </row>
    <row r="637" spans="1:36" ht="24.75" customHeight="1">
      <c r="A637" s="45"/>
      <c r="B637" s="7"/>
      <c r="C637" s="7"/>
      <c r="D637" s="7"/>
      <c r="E637" s="7"/>
      <c r="F637" s="7"/>
      <c r="G637" s="7"/>
      <c r="H637" s="7"/>
      <c r="I637" s="7"/>
      <c r="J637" s="7"/>
      <c r="K637" s="7"/>
      <c r="L637" s="7"/>
      <c r="M637" s="7"/>
      <c r="N637" s="7"/>
      <c r="O637" s="7"/>
      <c r="P637" s="7"/>
      <c r="Q637" s="7"/>
      <c r="R637" s="7"/>
      <c r="S637" s="7"/>
      <c r="T637" s="8"/>
      <c r="U637" s="9"/>
      <c r="V637" s="8"/>
      <c r="W637" s="10"/>
      <c r="X637" s="10"/>
      <c r="Y637" s="8"/>
      <c r="Z637" s="8"/>
      <c r="AA637" s="9"/>
      <c r="AB637" s="9"/>
      <c r="AC637" s="7"/>
      <c r="AD637" s="7"/>
      <c r="AE637" s="7"/>
      <c r="AF637" s="7"/>
      <c r="AG637" s="7"/>
      <c r="AH637" s="11"/>
      <c r="AI637" s="7"/>
      <c r="AJ637" s="7"/>
    </row>
    <row r="638" spans="1:36" ht="24.75" customHeight="1">
      <c r="A638" s="45"/>
      <c r="B638" s="7"/>
      <c r="C638" s="7"/>
      <c r="D638" s="7"/>
      <c r="E638" s="7"/>
      <c r="F638" s="7"/>
      <c r="G638" s="7"/>
      <c r="H638" s="7"/>
      <c r="I638" s="7"/>
      <c r="J638" s="7"/>
      <c r="K638" s="7"/>
      <c r="L638" s="7"/>
      <c r="M638" s="7"/>
      <c r="N638" s="7"/>
      <c r="O638" s="7"/>
      <c r="P638" s="7"/>
      <c r="Q638" s="7"/>
      <c r="R638" s="7"/>
      <c r="S638" s="7"/>
      <c r="T638" s="8"/>
      <c r="U638" s="9"/>
      <c r="V638" s="8"/>
      <c r="W638" s="10"/>
      <c r="X638" s="10"/>
      <c r="Y638" s="8"/>
      <c r="Z638" s="8"/>
      <c r="AA638" s="9"/>
      <c r="AB638" s="9"/>
      <c r="AC638" s="7"/>
      <c r="AD638" s="7"/>
      <c r="AE638" s="7"/>
      <c r="AF638" s="7"/>
      <c r="AG638" s="7"/>
      <c r="AH638" s="11"/>
      <c r="AI638" s="7"/>
      <c r="AJ638" s="7"/>
    </row>
    <row r="639" spans="1:36" ht="24.75" customHeight="1">
      <c r="A639" s="45"/>
      <c r="B639" s="7"/>
      <c r="C639" s="7"/>
      <c r="D639" s="7"/>
      <c r="E639" s="7"/>
      <c r="F639" s="7"/>
      <c r="G639" s="7"/>
      <c r="H639" s="7"/>
      <c r="I639" s="7"/>
      <c r="J639" s="7"/>
      <c r="K639" s="7"/>
      <c r="L639" s="7"/>
      <c r="M639" s="7"/>
      <c r="N639" s="7"/>
      <c r="O639" s="7"/>
      <c r="P639" s="7"/>
      <c r="Q639" s="7"/>
      <c r="R639" s="7"/>
      <c r="S639" s="7"/>
      <c r="T639" s="8"/>
      <c r="U639" s="9"/>
      <c r="V639" s="8"/>
      <c r="W639" s="10"/>
      <c r="X639" s="10"/>
      <c r="Y639" s="8"/>
      <c r="Z639" s="8"/>
      <c r="AA639" s="9"/>
      <c r="AB639" s="9"/>
      <c r="AC639" s="7"/>
      <c r="AD639" s="7"/>
      <c r="AE639" s="7"/>
      <c r="AF639" s="7"/>
      <c r="AG639" s="7"/>
      <c r="AH639" s="11"/>
      <c r="AI639" s="7"/>
      <c r="AJ639" s="7"/>
    </row>
    <row r="640" spans="1:36" ht="24.75" customHeight="1">
      <c r="A640" s="45"/>
      <c r="B640" s="7"/>
      <c r="C640" s="7"/>
      <c r="D640" s="7"/>
      <c r="E640" s="7"/>
      <c r="F640" s="7"/>
      <c r="G640" s="7"/>
      <c r="H640" s="7"/>
      <c r="I640" s="7"/>
      <c r="J640" s="7"/>
      <c r="K640" s="7"/>
      <c r="L640" s="7"/>
      <c r="M640" s="7"/>
      <c r="N640" s="7"/>
      <c r="O640" s="7"/>
      <c r="P640" s="7"/>
      <c r="Q640" s="7"/>
      <c r="R640" s="7"/>
      <c r="S640" s="7"/>
      <c r="T640" s="8"/>
      <c r="U640" s="9"/>
      <c r="V640" s="8"/>
      <c r="W640" s="10"/>
      <c r="X640" s="10"/>
      <c r="Y640" s="8"/>
      <c r="Z640" s="8"/>
      <c r="AA640" s="9"/>
      <c r="AB640" s="9"/>
      <c r="AC640" s="7"/>
      <c r="AD640" s="7"/>
      <c r="AE640" s="7"/>
      <c r="AF640" s="7"/>
      <c r="AG640" s="7"/>
      <c r="AH640" s="11"/>
      <c r="AI640" s="7"/>
      <c r="AJ640" s="7"/>
    </row>
    <row r="641" spans="1:36" ht="24.75" customHeight="1">
      <c r="A641" s="45"/>
      <c r="B641" s="7"/>
      <c r="C641" s="7"/>
      <c r="D641" s="7"/>
      <c r="E641" s="7"/>
      <c r="F641" s="7"/>
      <c r="G641" s="7"/>
      <c r="H641" s="7"/>
      <c r="I641" s="7"/>
      <c r="J641" s="7"/>
      <c r="K641" s="7"/>
      <c r="L641" s="7"/>
      <c r="M641" s="7"/>
      <c r="N641" s="7"/>
      <c r="O641" s="7"/>
      <c r="P641" s="7"/>
      <c r="Q641" s="7"/>
      <c r="R641" s="7"/>
      <c r="S641" s="7"/>
      <c r="T641" s="8"/>
      <c r="U641" s="9"/>
      <c r="V641" s="8"/>
      <c r="W641" s="10"/>
      <c r="X641" s="10"/>
      <c r="Y641" s="8"/>
      <c r="Z641" s="8"/>
      <c r="AA641" s="9"/>
      <c r="AB641" s="9"/>
      <c r="AC641" s="7"/>
      <c r="AD641" s="7"/>
      <c r="AE641" s="7"/>
      <c r="AF641" s="7"/>
      <c r="AG641" s="7"/>
      <c r="AH641" s="11"/>
      <c r="AI641" s="7"/>
      <c r="AJ641" s="7"/>
    </row>
    <row r="642" spans="1:36" ht="24.75" customHeight="1">
      <c r="A642" s="45"/>
      <c r="B642" s="7"/>
      <c r="C642" s="7"/>
      <c r="D642" s="7"/>
      <c r="E642" s="7"/>
      <c r="F642" s="7"/>
      <c r="G642" s="7"/>
      <c r="H642" s="7"/>
      <c r="I642" s="7"/>
      <c r="J642" s="7"/>
      <c r="K642" s="7"/>
      <c r="L642" s="7"/>
      <c r="M642" s="7"/>
      <c r="N642" s="7"/>
      <c r="O642" s="7"/>
      <c r="P642" s="7"/>
      <c r="Q642" s="7"/>
      <c r="R642" s="7"/>
      <c r="S642" s="7"/>
      <c r="T642" s="8"/>
      <c r="U642" s="9"/>
      <c r="V642" s="8"/>
      <c r="W642" s="10"/>
      <c r="X642" s="10"/>
      <c r="Y642" s="8"/>
      <c r="Z642" s="8"/>
      <c r="AA642" s="9"/>
      <c r="AB642" s="9"/>
      <c r="AC642" s="7"/>
      <c r="AD642" s="7"/>
      <c r="AE642" s="7"/>
      <c r="AF642" s="7"/>
      <c r="AG642" s="7"/>
      <c r="AH642" s="11"/>
      <c r="AI642" s="7"/>
      <c r="AJ642" s="7"/>
    </row>
    <row r="643" spans="1:36" ht="24.75" customHeight="1">
      <c r="A643" s="45"/>
      <c r="B643" s="7"/>
      <c r="C643" s="7"/>
      <c r="D643" s="7"/>
      <c r="E643" s="7"/>
      <c r="F643" s="7"/>
      <c r="G643" s="7"/>
      <c r="H643" s="7"/>
      <c r="I643" s="7"/>
      <c r="J643" s="7"/>
      <c r="K643" s="7"/>
      <c r="L643" s="7"/>
      <c r="M643" s="7"/>
      <c r="N643" s="7"/>
      <c r="O643" s="7"/>
      <c r="P643" s="7"/>
      <c r="Q643" s="7"/>
      <c r="R643" s="7"/>
      <c r="S643" s="7"/>
      <c r="T643" s="8"/>
      <c r="U643" s="9"/>
      <c r="V643" s="8"/>
      <c r="W643" s="10"/>
      <c r="X643" s="10"/>
      <c r="Y643" s="8"/>
      <c r="Z643" s="8"/>
      <c r="AA643" s="9"/>
      <c r="AB643" s="9"/>
      <c r="AC643" s="7"/>
      <c r="AD643" s="7"/>
      <c r="AE643" s="7"/>
      <c r="AF643" s="7"/>
      <c r="AG643" s="7"/>
      <c r="AH643" s="11"/>
      <c r="AI643" s="7"/>
      <c r="AJ643" s="7"/>
    </row>
    <row r="644" spans="1:36" ht="24.75" customHeight="1">
      <c r="A644" s="45"/>
      <c r="B644" s="7"/>
      <c r="C644" s="7"/>
      <c r="D644" s="7"/>
      <c r="E644" s="7"/>
      <c r="F644" s="7"/>
      <c r="G644" s="7"/>
      <c r="H644" s="7"/>
      <c r="I644" s="7"/>
      <c r="J644" s="7"/>
      <c r="K644" s="7"/>
      <c r="L644" s="7"/>
      <c r="M644" s="7"/>
      <c r="N644" s="7"/>
      <c r="O644" s="7"/>
      <c r="P644" s="7"/>
      <c r="Q644" s="7"/>
      <c r="R644" s="7"/>
      <c r="S644" s="7"/>
      <c r="T644" s="8"/>
      <c r="U644" s="9"/>
      <c r="V644" s="8"/>
      <c r="W644" s="10"/>
      <c r="X644" s="10"/>
      <c r="Y644" s="8"/>
      <c r="Z644" s="8"/>
      <c r="AA644" s="9"/>
      <c r="AB644" s="9"/>
      <c r="AC644" s="7"/>
      <c r="AD644" s="7"/>
      <c r="AE644" s="7"/>
      <c r="AF644" s="7"/>
      <c r="AG644" s="7"/>
      <c r="AH644" s="11"/>
      <c r="AI644" s="7"/>
      <c r="AJ644" s="7"/>
    </row>
    <row r="645" spans="1:36" ht="24.75" customHeight="1">
      <c r="A645" s="45"/>
      <c r="B645" s="7"/>
      <c r="C645" s="7"/>
      <c r="D645" s="7"/>
      <c r="E645" s="7"/>
      <c r="F645" s="7"/>
      <c r="G645" s="7"/>
      <c r="H645" s="7"/>
      <c r="I645" s="7"/>
      <c r="J645" s="7"/>
      <c r="K645" s="7"/>
      <c r="L645" s="7"/>
      <c r="M645" s="7"/>
      <c r="N645" s="7"/>
      <c r="O645" s="7"/>
      <c r="P645" s="7"/>
      <c r="Q645" s="7"/>
      <c r="R645" s="7"/>
      <c r="S645" s="7"/>
      <c r="T645" s="8"/>
      <c r="U645" s="9"/>
      <c r="V645" s="8"/>
      <c r="W645" s="10"/>
      <c r="X645" s="10"/>
      <c r="Y645" s="8"/>
      <c r="Z645" s="8"/>
      <c r="AA645" s="9"/>
      <c r="AB645" s="9"/>
      <c r="AC645" s="7"/>
      <c r="AD645" s="7"/>
      <c r="AE645" s="7"/>
      <c r="AF645" s="7"/>
      <c r="AG645" s="7"/>
      <c r="AH645" s="11"/>
      <c r="AI645" s="7"/>
      <c r="AJ645" s="7"/>
    </row>
    <row r="646" spans="1:36" ht="24.75" customHeight="1">
      <c r="A646" s="45"/>
      <c r="B646" s="7"/>
      <c r="C646" s="7"/>
      <c r="D646" s="7"/>
      <c r="E646" s="7"/>
      <c r="F646" s="7"/>
      <c r="G646" s="7"/>
      <c r="H646" s="7"/>
      <c r="I646" s="7"/>
      <c r="J646" s="7"/>
      <c r="K646" s="7"/>
      <c r="L646" s="7"/>
      <c r="M646" s="7"/>
      <c r="N646" s="7"/>
      <c r="O646" s="7"/>
      <c r="P646" s="7"/>
      <c r="Q646" s="7"/>
      <c r="R646" s="7"/>
      <c r="S646" s="7"/>
      <c r="T646" s="8"/>
      <c r="U646" s="9"/>
      <c r="V646" s="8"/>
      <c r="W646" s="10"/>
      <c r="X646" s="10"/>
      <c r="Y646" s="8"/>
      <c r="Z646" s="8"/>
      <c r="AA646" s="9"/>
      <c r="AB646" s="9"/>
      <c r="AC646" s="7"/>
      <c r="AD646" s="7"/>
      <c r="AE646" s="7"/>
      <c r="AF646" s="7"/>
      <c r="AG646" s="7"/>
      <c r="AH646" s="11"/>
      <c r="AI646" s="7"/>
      <c r="AJ646" s="7"/>
    </row>
    <row r="647" spans="1:36" ht="24.75" customHeight="1">
      <c r="A647" s="45"/>
      <c r="B647" s="7"/>
      <c r="C647" s="7"/>
      <c r="D647" s="7"/>
      <c r="E647" s="7"/>
      <c r="F647" s="7"/>
      <c r="G647" s="7"/>
      <c r="H647" s="7"/>
      <c r="I647" s="7"/>
      <c r="J647" s="7"/>
      <c r="K647" s="7"/>
      <c r="L647" s="7"/>
      <c r="M647" s="7"/>
      <c r="N647" s="7"/>
      <c r="O647" s="7"/>
      <c r="P647" s="7"/>
      <c r="Q647" s="7"/>
      <c r="R647" s="7"/>
      <c r="S647" s="7"/>
      <c r="T647" s="8"/>
      <c r="U647" s="9"/>
      <c r="V647" s="8"/>
      <c r="W647" s="10"/>
      <c r="X647" s="10"/>
      <c r="Y647" s="8"/>
      <c r="Z647" s="8"/>
      <c r="AA647" s="9"/>
      <c r="AB647" s="9"/>
      <c r="AC647" s="7"/>
      <c r="AD647" s="7"/>
      <c r="AE647" s="7"/>
      <c r="AF647" s="7"/>
      <c r="AG647" s="7"/>
      <c r="AH647" s="11"/>
      <c r="AI647" s="7"/>
      <c r="AJ647" s="7"/>
    </row>
    <row r="648" spans="1:36" ht="24.75" customHeight="1">
      <c r="A648" s="45"/>
      <c r="B648" s="7"/>
      <c r="C648" s="7"/>
      <c r="D648" s="7"/>
      <c r="E648" s="7"/>
      <c r="F648" s="7"/>
      <c r="G648" s="7"/>
      <c r="H648" s="7"/>
      <c r="I648" s="7"/>
      <c r="J648" s="7"/>
      <c r="K648" s="7"/>
      <c r="L648" s="7"/>
      <c r="M648" s="7"/>
      <c r="N648" s="7"/>
      <c r="O648" s="7"/>
      <c r="P648" s="7"/>
      <c r="Q648" s="7"/>
      <c r="R648" s="7"/>
      <c r="S648" s="7"/>
      <c r="T648" s="8"/>
      <c r="U648" s="9"/>
      <c r="V648" s="8"/>
      <c r="W648" s="10"/>
      <c r="X648" s="10"/>
      <c r="Y648" s="8"/>
      <c r="Z648" s="8"/>
      <c r="AA648" s="9"/>
      <c r="AB648" s="9"/>
      <c r="AC648" s="7"/>
      <c r="AD648" s="7"/>
      <c r="AE648" s="7"/>
      <c r="AF648" s="7"/>
      <c r="AG648" s="7"/>
      <c r="AH648" s="11"/>
      <c r="AI648" s="7"/>
      <c r="AJ648" s="7"/>
    </row>
    <row r="649" spans="1:36" ht="24.75" customHeight="1">
      <c r="A649" s="45"/>
      <c r="B649" s="7"/>
      <c r="C649" s="7"/>
      <c r="D649" s="7"/>
      <c r="E649" s="7"/>
      <c r="F649" s="7"/>
      <c r="G649" s="7"/>
      <c r="H649" s="7"/>
      <c r="I649" s="7"/>
      <c r="J649" s="7"/>
      <c r="K649" s="7"/>
      <c r="L649" s="7"/>
      <c r="M649" s="7"/>
      <c r="N649" s="7"/>
      <c r="O649" s="7"/>
      <c r="P649" s="7"/>
      <c r="Q649" s="7"/>
      <c r="R649" s="7"/>
      <c r="S649" s="7"/>
      <c r="T649" s="8"/>
      <c r="U649" s="9"/>
      <c r="V649" s="8"/>
      <c r="W649" s="10"/>
      <c r="X649" s="10"/>
      <c r="Y649" s="8"/>
      <c r="Z649" s="8"/>
      <c r="AA649" s="9"/>
      <c r="AB649" s="9"/>
      <c r="AC649" s="7"/>
      <c r="AD649" s="7"/>
      <c r="AE649" s="7"/>
      <c r="AF649" s="7"/>
      <c r="AG649" s="7"/>
      <c r="AH649" s="11"/>
      <c r="AI649" s="7"/>
      <c r="AJ649" s="7"/>
    </row>
    <row r="650" spans="1:36" ht="24.75" customHeight="1">
      <c r="A650" s="45"/>
      <c r="B650" s="7"/>
      <c r="C650" s="7"/>
      <c r="D650" s="7"/>
      <c r="E650" s="7"/>
      <c r="F650" s="7"/>
      <c r="G650" s="7"/>
      <c r="H650" s="7"/>
      <c r="I650" s="7"/>
      <c r="J650" s="7"/>
      <c r="K650" s="7"/>
      <c r="L650" s="7"/>
      <c r="M650" s="7"/>
      <c r="N650" s="7"/>
      <c r="O650" s="7"/>
      <c r="P650" s="7"/>
      <c r="Q650" s="7"/>
      <c r="R650" s="7"/>
      <c r="S650" s="7"/>
      <c r="T650" s="8"/>
      <c r="U650" s="9"/>
      <c r="V650" s="8"/>
      <c r="W650" s="10"/>
      <c r="X650" s="10"/>
      <c r="Y650" s="8"/>
      <c r="Z650" s="8"/>
      <c r="AA650" s="9"/>
      <c r="AB650" s="9"/>
      <c r="AC650" s="7"/>
      <c r="AD650" s="7"/>
      <c r="AE650" s="7"/>
      <c r="AF650" s="7"/>
      <c r="AG650" s="7"/>
      <c r="AH650" s="11"/>
      <c r="AI650" s="7"/>
      <c r="AJ650" s="7"/>
    </row>
    <row r="651" spans="1:36" ht="24.75" customHeight="1">
      <c r="A651" s="45"/>
      <c r="B651" s="7"/>
      <c r="C651" s="7"/>
      <c r="D651" s="7"/>
      <c r="E651" s="7"/>
      <c r="F651" s="7"/>
      <c r="G651" s="7"/>
      <c r="H651" s="7"/>
      <c r="I651" s="7"/>
      <c r="J651" s="7"/>
      <c r="K651" s="7"/>
      <c r="L651" s="7"/>
      <c r="M651" s="7"/>
      <c r="N651" s="7"/>
      <c r="O651" s="7"/>
      <c r="P651" s="7"/>
      <c r="Q651" s="7"/>
      <c r="R651" s="7"/>
      <c r="S651" s="7"/>
      <c r="T651" s="8"/>
      <c r="U651" s="9"/>
      <c r="V651" s="8"/>
      <c r="W651" s="10"/>
      <c r="X651" s="10"/>
      <c r="Y651" s="8"/>
      <c r="Z651" s="8"/>
      <c r="AA651" s="9"/>
      <c r="AB651" s="9"/>
      <c r="AC651" s="7"/>
      <c r="AD651" s="7"/>
      <c r="AE651" s="7"/>
      <c r="AF651" s="7"/>
      <c r="AG651" s="7"/>
      <c r="AH651" s="11"/>
      <c r="AI651" s="7"/>
      <c r="AJ651" s="7"/>
    </row>
    <row r="652" spans="1:36" ht="24.75" customHeight="1">
      <c r="A652" s="45"/>
      <c r="B652" s="7"/>
      <c r="C652" s="7"/>
      <c r="D652" s="7"/>
      <c r="E652" s="7"/>
      <c r="F652" s="7"/>
      <c r="G652" s="7"/>
      <c r="H652" s="7"/>
      <c r="I652" s="7"/>
      <c r="J652" s="7"/>
      <c r="K652" s="7"/>
      <c r="L652" s="7"/>
      <c r="M652" s="7"/>
      <c r="N652" s="7"/>
      <c r="O652" s="7"/>
      <c r="P652" s="7"/>
      <c r="Q652" s="7"/>
      <c r="R652" s="7"/>
      <c r="S652" s="7"/>
      <c r="T652" s="8"/>
      <c r="U652" s="9"/>
      <c r="V652" s="8"/>
      <c r="W652" s="10"/>
      <c r="X652" s="10"/>
      <c r="Y652" s="8"/>
      <c r="Z652" s="8"/>
      <c r="AA652" s="9"/>
      <c r="AB652" s="9"/>
      <c r="AC652" s="7"/>
      <c r="AD652" s="7"/>
      <c r="AE652" s="7"/>
      <c r="AF652" s="7"/>
      <c r="AG652" s="7"/>
      <c r="AH652" s="11"/>
      <c r="AI652" s="7"/>
      <c r="AJ652" s="7"/>
    </row>
    <row r="653" spans="1:36" ht="24.75" customHeight="1">
      <c r="A653" s="45"/>
      <c r="B653" s="7"/>
      <c r="C653" s="7"/>
      <c r="D653" s="7"/>
      <c r="E653" s="7"/>
      <c r="F653" s="7"/>
      <c r="G653" s="7"/>
      <c r="H653" s="7"/>
      <c r="I653" s="7"/>
      <c r="J653" s="7"/>
      <c r="K653" s="7"/>
      <c r="L653" s="7"/>
      <c r="M653" s="7"/>
      <c r="N653" s="7"/>
      <c r="O653" s="7"/>
      <c r="P653" s="7"/>
      <c r="Q653" s="7"/>
      <c r="R653" s="7"/>
      <c r="S653" s="7"/>
      <c r="T653" s="8"/>
      <c r="U653" s="9"/>
      <c r="V653" s="8"/>
      <c r="W653" s="10"/>
      <c r="X653" s="10"/>
      <c r="Y653" s="8"/>
      <c r="Z653" s="8"/>
      <c r="AA653" s="9"/>
      <c r="AB653" s="9"/>
      <c r="AC653" s="7"/>
      <c r="AD653" s="7"/>
      <c r="AE653" s="7"/>
      <c r="AF653" s="7"/>
      <c r="AG653" s="7"/>
      <c r="AH653" s="11"/>
      <c r="AI653" s="7"/>
      <c r="AJ653" s="7"/>
    </row>
    <row r="654" spans="1:36" ht="24.75" customHeight="1">
      <c r="A654" s="45"/>
      <c r="B654" s="7"/>
      <c r="C654" s="7"/>
      <c r="D654" s="7"/>
      <c r="E654" s="7"/>
      <c r="F654" s="7"/>
      <c r="G654" s="7"/>
      <c r="H654" s="7"/>
      <c r="I654" s="7"/>
      <c r="J654" s="7"/>
      <c r="K654" s="7"/>
      <c r="L654" s="7"/>
      <c r="M654" s="7"/>
      <c r="N654" s="7"/>
      <c r="O654" s="7"/>
      <c r="P654" s="7"/>
      <c r="Q654" s="7"/>
      <c r="R654" s="7"/>
      <c r="S654" s="7"/>
      <c r="T654" s="8"/>
      <c r="U654" s="9"/>
      <c r="V654" s="8"/>
      <c r="W654" s="10"/>
      <c r="X654" s="10"/>
      <c r="Y654" s="8"/>
      <c r="Z654" s="8"/>
      <c r="AA654" s="9"/>
      <c r="AB654" s="9"/>
      <c r="AC654" s="7"/>
      <c r="AD654" s="7"/>
      <c r="AE654" s="7"/>
      <c r="AF654" s="7"/>
      <c r="AG654" s="7"/>
      <c r="AH654" s="11"/>
      <c r="AI654" s="7"/>
      <c r="AJ654" s="7"/>
    </row>
    <row r="655" spans="1:36" ht="24.75" customHeight="1">
      <c r="A655" s="45"/>
      <c r="B655" s="7"/>
      <c r="C655" s="7"/>
      <c r="D655" s="7"/>
      <c r="E655" s="7"/>
      <c r="F655" s="7"/>
      <c r="G655" s="7"/>
      <c r="H655" s="7"/>
      <c r="I655" s="7"/>
      <c r="J655" s="7"/>
      <c r="K655" s="7"/>
      <c r="L655" s="7"/>
      <c r="M655" s="7"/>
      <c r="N655" s="7"/>
      <c r="O655" s="7"/>
      <c r="P655" s="7"/>
      <c r="Q655" s="7"/>
      <c r="R655" s="7"/>
      <c r="S655" s="7"/>
      <c r="T655" s="8"/>
      <c r="U655" s="9"/>
      <c r="V655" s="8"/>
      <c r="W655" s="10"/>
      <c r="X655" s="10"/>
      <c r="Y655" s="8"/>
      <c r="Z655" s="8"/>
      <c r="AA655" s="9"/>
      <c r="AB655" s="9"/>
      <c r="AC655" s="7"/>
      <c r="AD655" s="7"/>
      <c r="AE655" s="7"/>
      <c r="AF655" s="7"/>
      <c r="AG655" s="7"/>
      <c r="AH655" s="11"/>
      <c r="AI655" s="7"/>
      <c r="AJ655" s="7"/>
    </row>
    <row r="656" spans="1:36" ht="24.75" customHeight="1">
      <c r="A656" s="45"/>
      <c r="B656" s="7"/>
      <c r="C656" s="7"/>
      <c r="D656" s="7"/>
      <c r="E656" s="7"/>
      <c r="F656" s="7"/>
      <c r="G656" s="7"/>
      <c r="H656" s="7"/>
      <c r="I656" s="7"/>
      <c r="J656" s="7"/>
      <c r="K656" s="7"/>
      <c r="L656" s="7"/>
      <c r="M656" s="7"/>
      <c r="N656" s="7"/>
      <c r="O656" s="7"/>
      <c r="P656" s="7"/>
      <c r="Q656" s="7"/>
      <c r="R656" s="7"/>
      <c r="S656" s="7"/>
      <c r="T656" s="8"/>
      <c r="U656" s="9"/>
      <c r="V656" s="8"/>
      <c r="W656" s="10"/>
      <c r="X656" s="10"/>
      <c r="Y656" s="8"/>
      <c r="Z656" s="8"/>
      <c r="AA656" s="9"/>
      <c r="AB656" s="9"/>
      <c r="AC656" s="7"/>
      <c r="AD656" s="7"/>
      <c r="AE656" s="7"/>
      <c r="AF656" s="7"/>
      <c r="AG656" s="7"/>
      <c r="AH656" s="11"/>
      <c r="AI656" s="7"/>
      <c r="AJ656" s="7"/>
    </row>
    <row r="657" spans="1:36" ht="24.75" customHeight="1">
      <c r="A657" s="45"/>
      <c r="B657" s="7"/>
      <c r="C657" s="7"/>
      <c r="D657" s="7"/>
      <c r="E657" s="7"/>
      <c r="F657" s="7"/>
      <c r="G657" s="7"/>
      <c r="H657" s="7"/>
      <c r="I657" s="7"/>
      <c r="J657" s="7"/>
      <c r="K657" s="7"/>
      <c r="L657" s="7"/>
      <c r="M657" s="7"/>
      <c r="N657" s="7"/>
      <c r="O657" s="7"/>
      <c r="P657" s="7"/>
      <c r="Q657" s="7"/>
      <c r="R657" s="7"/>
      <c r="S657" s="7"/>
      <c r="T657" s="8"/>
      <c r="U657" s="9"/>
      <c r="V657" s="8"/>
      <c r="W657" s="10"/>
      <c r="X657" s="10"/>
      <c r="Y657" s="8"/>
      <c r="Z657" s="8"/>
      <c r="AA657" s="9"/>
      <c r="AB657" s="9"/>
      <c r="AC657" s="7"/>
      <c r="AD657" s="7"/>
      <c r="AE657" s="7"/>
      <c r="AF657" s="7"/>
      <c r="AG657" s="7"/>
      <c r="AH657" s="11"/>
      <c r="AI657" s="7"/>
      <c r="AJ657" s="7"/>
    </row>
    <row r="658" spans="1:36" ht="24.75" customHeight="1">
      <c r="A658" s="45"/>
      <c r="B658" s="7"/>
      <c r="C658" s="7"/>
      <c r="D658" s="7"/>
      <c r="E658" s="7"/>
      <c r="F658" s="7"/>
      <c r="G658" s="7"/>
      <c r="H658" s="7"/>
      <c r="I658" s="7"/>
      <c r="J658" s="7"/>
      <c r="K658" s="7"/>
      <c r="L658" s="7"/>
      <c r="M658" s="7"/>
      <c r="N658" s="7"/>
      <c r="O658" s="7"/>
      <c r="P658" s="7"/>
      <c r="Q658" s="7"/>
      <c r="R658" s="7"/>
      <c r="S658" s="7"/>
      <c r="T658" s="8"/>
      <c r="U658" s="9"/>
      <c r="V658" s="8"/>
      <c r="W658" s="10"/>
      <c r="X658" s="10"/>
      <c r="Y658" s="8"/>
      <c r="Z658" s="8"/>
      <c r="AA658" s="9"/>
      <c r="AB658" s="9"/>
      <c r="AC658" s="7"/>
      <c r="AD658" s="7"/>
      <c r="AE658" s="7"/>
      <c r="AF658" s="7"/>
      <c r="AG658" s="7"/>
      <c r="AH658" s="11"/>
      <c r="AI658" s="7"/>
      <c r="AJ658" s="7"/>
    </row>
    <row r="659" spans="1:36" ht="24.75" customHeight="1">
      <c r="A659" s="45"/>
      <c r="B659" s="7"/>
      <c r="C659" s="7"/>
      <c r="D659" s="7"/>
      <c r="E659" s="7"/>
      <c r="F659" s="7"/>
      <c r="G659" s="7"/>
      <c r="H659" s="7"/>
      <c r="I659" s="7"/>
      <c r="J659" s="7"/>
      <c r="K659" s="7"/>
      <c r="L659" s="7"/>
      <c r="M659" s="7"/>
      <c r="N659" s="7"/>
      <c r="O659" s="7"/>
      <c r="P659" s="7"/>
      <c r="Q659" s="7"/>
      <c r="R659" s="7"/>
      <c r="S659" s="7"/>
      <c r="T659" s="8"/>
      <c r="U659" s="9"/>
      <c r="V659" s="8"/>
      <c r="W659" s="10"/>
      <c r="X659" s="10"/>
      <c r="Y659" s="8"/>
      <c r="Z659" s="8"/>
      <c r="AA659" s="9"/>
      <c r="AB659" s="9"/>
      <c r="AC659" s="7"/>
      <c r="AD659" s="7"/>
      <c r="AE659" s="7"/>
      <c r="AF659" s="7"/>
      <c r="AG659" s="7"/>
      <c r="AH659" s="11"/>
      <c r="AI659" s="7"/>
      <c r="AJ659" s="7"/>
    </row>
    <row r="660" spans="1:36" ht="24.75" customHeight="1">
      <c r="A660" s="45"/>
      <c r="B660" s="7"/>
      <c r="C660" s="7"/>
      <c r="D660" s="7"/>
      <c r="E660" s="7"/>
      <c r="F660" s="7"/>
      <c r="G660" s="7"/>
      <c r="H660" s="7"/>
      <c r="I660" s="7"/>
      <c r="J660" s="7"/>
      <c r="K660" s="7"/>
      <c r="L660" s="7"/>
      <c r="M660" s="7"/>
      <c r="N660" s="7"/>
      <c r="O660" s="7"/>
      <c r="P660" s="7"/>
      <c r="Q660" s="7"/>
      <c r="R660" s="7"/>
      <c r="S660" s="7"/>
      <c r="T660" s="8"/>
      <c r="U660" s="9"/>
      <c r="V660" s="8"/>
      <c r="W660" s="10"/>
      <c r="X660" s="10"/>
      <c r="Y660" s="8"/>
      <c r="Z660" s="8"/>
      <c r="AA660" s="9"/>
      <c r="AB660" s="9"/>
      <c r="AC660" s="7"/>
      <c r="AD660" s="7"/>
      <c r="AE660" s="7"/>
      <c r="AF660" s="7"/>
      <c r="AG660" s="7"/>
      <c r="AH660" s="11"/>
      <c r="AI660" s="7"/>
      <c r="AJ660" s="7"/>
    </row>
    <row r="661" spans="1:36" ht="24.75" customHeight="1">
      <c r="A661" s="45"/>
      <c r="B661" s="7"/>
      <c r="C661" s="7"/>
      <c r="D661" s="7"/>
      <c r="E661" s="7"/>
      <c r="F661" s="7"/>
      <c r="G661" s="7"/>
      <c r="H661" s="7"/>
      <c r="I661" s="7"/>
      <c r="J661" s="7"/>
      <c r="K661" s="7"/>
      <c r="L661" s="7"/>
      <c r="M661" s="7"/>
      <c r="N661" s="7"/>
      <c r="O661" s="7"/>
      <c r="P661" s="7"/>
      <c r="Q661" s="7"/>
      <c r="R661" s="7"/>
      <c r="S661" s="7"/>
      <c r="T661" s="8"/>
      <c r="U661" s="9"/>
      <c r="V661" s="8"/>
      <c r="W661" s="10"/>
      <c r="X661" s="10"/>
      <c r="Y661" s="8"/>
      <c r="Z661" s="8"/>
      <c r="AA661" s="9"/>
      <c r="AB661" s="9"/>
      <c r="AC661" s="7"/>
      <c r="AD661" s="7"/>
      <c r="AE661" s="7"/>
      <c r="AF661" s="7"/>
      <c r="AG661" s="7"/>
      <c r="AH661" s="11"/>
      <c r="AI661" s="7"/>
      <c r="AJ661" s="7"/>
    </row>
    <row r="662" spans="1:36" ht="24.75" customHeight="1">
      <c r="A662" s="45"/>
      <c r="B662" s="7"/>
      <c r="C662" s="7"/>
      <c r="D662" s="7"/>
      <c r="E662" s="7"/>
      <c r="F662" s="7"/>
      <c r="G662" s="7"/>
      <c r="H662" s="7"/>
      <c r="I662" s="7"/>
      <c r="J662" s="7"/>
      <c r="K662" s="7"/>
      <c r="L662" s="7"/>
      <c r="M662" s="7"/>
      <c r="N662" s="7"/>
      <c r="O662" s="7"/>
      <c r="P662" s="7"/>
      <c r="Q662" s="7"/>
      <c r="R662" s="7"/>
      <c r="S662" s="7"/>
      <c r="T662" s="8"/>
      <c r="U662" s="9"/>
      <c r="V662" s="8"/>
      <c r="W662" s="10"/>
      <c r="X662" s="10"/>
      <c r="Y662" s="8"/>
      <c r="Z662" s="8"/>
      <c r="AA662" s="9"/>
      <c r="AB662" s="9"/>
      <c r="AC662" s="7"/>
      <c r="AD662" s="7"/>
      <c r="AE662" s="7"/>
      <c r="AF662" s="7"/>
      <c r="AG662" s="7"/>
      <c r="AH662" s="11"/>
      <c r="AI662" s="7"/>
      <c r="AJ662" s="7"/>
    </row>
    <row r="663" spans="1:36" ht="24.75" customHeight="1">
      <c r="A663" s="45"/>
      <c r="B663" s="7"/>
      <c r="C663" s="7"/>
      <c r="D663" s="7"/>
      <c r="E663" s="7"/>
      <c r="F663" s="7"/>
      <c r="G663" s="7"/>
      <c r="H663" s="7"/>
      <c r="I663" s="7"/>
      <c r="J663" s="7"/>
      <c r="K663" s="7"/>
      <c r="L663" s="7"/>
      <c r="M663" s="7"/>
      <c r="N663" s="7"/>
      <c r="O663" s="7"/>
      <c r="P663" s="7"/>
      <c r="Q663" s="7"/>
      <c r="R663" s="7"/>
      <c r="S663" s="7"/>
      <c r="T663" s="8"/>
      <c r="U663" s="9"/>
      <c r="V663" s="8"/>
      <c r="W663" s="10"/>
      <c r="X663" s="10"/>
      <c r="Y663" s="8"/>
      <c r="Z663" s="8"/>
      <c r="AA663" s="9"/>
      <c r="AB663" s="9"/>
      <c r="AC663" s="7"/>
      <c r="AD663" s="7"/>
      <c r="AE663" s="7"/>
      <c r="AF663" s="7"/>
      <c r="AG663" s="7"/>
      <c r="AH663" s="11"/>
      <c r="AI663" s="7"/>
      <c r="AJ663" s="7"/>
    </row>
    <row r="664" spans="1:36" ht="24.75" customHeight="1">
      <c r="A664" s="45"/>
      <c r="B664" s="7"/>
      <c r="C664" s="7"/>
      <c r="D664" s="7"/>
      <c r="E664" s="7"/>
      <c r="F664" s="7"/>
      <c r="G664" s="7"/>
      <c r="H664" s="7"/>
      <c r="I664" s="7"/>
      <c r="J664" s="7"/>
      <c r="K664" s="7"/>
      <c r="L664" s="7"/>
      <c r="M664" s="7"/>
      <c r="N664" s="7"/>
      <c r="O664" s="7"/>
      <c r="P664" s="7"/>
      <c r="Q664" s="7"/>
      <c r="R664" s="7"/>
      <c r="S664" s="7"/>
      <c r="T664" s="8"/>
      <c r="U664" s="9"/>
      <c r="V664" s="8"/>
      <c r="W664" s="10"/>
      <c r="X664" s="10"/>
      <c r="Y664" s="8"/>
      <c r="Z664" s="8"/>
      <c r="AA664" s="9"/>
      <c r="AB664" s="9"/>
      <c r="AC664" s="7"/>
      <c r="AD664" s="7"/>
      <c r="AE664" s="7"/>
      <c r="AF664" s="7"/>
      <c r="AG664" s="7"/>
      <c r="AH664" s="11"/>
      <c r="AI664" s="7"/>
      <c r="AJ664" s="7"/>
    </row>
    <row r="665" spans="1:36" ht="24.75" customHeight="1">
      <c r="A665" s="45"/>
      <c r="B665" s="7"/>
      <c r="C665" s="7"/>
      <c r="D665" s="7"/>
      <c r="E665" s="7"/>
      <c r="F665" s="7"/>
      <c r="G665" s="7"/>
      <c r="H665" s="7"/>
      <c r="I665" s="7"/>
      <c r="J665" s="7"/>
      <c r="K665" s="7"/>
      <c r="L665" s="7"/>
      <c r="M665" s="7"/>
      <c r="N665" s="7"/>
      <c r="O665" s="7"/>
      <c r="P665" s="7"/>
      <c r="Q665" s="7"/>
      <c r="R665" s="7"/>
      <c r="S665" s="7"/>
      <c r="T665" s="8"/>
      <c r="U665" s="9"/>
      <c r="V665" s="8"/>
      <c r="W665" s="10"/>
      <c r="X665" s="10"/>
      <c r="Y665" s="8"/>
      <c r="Z665" s="8"/>
      <c r="AA665" s="9"/>
      <c r="AB665" s="9"/>
      <c r="AC665" s="7"/>
      <c r="AD665" s="7"/>
      <c r="AE665" s="7"/>
      <c r="AF665" s="7"/>
      <c r="AG665" s="7"/>
      <c r="AH665" s="11"/>
      <c r="AI665" s="7"/>
      <c r="AJ665" s="7"/>
    </row>
    <row r="666" spans="1:36" ht="24.75" customHeight="1">
      <c r="A666" s="45"/>
      <c r="B666" s="7"/>
      <c r="C666" s="7"/>
      <c r="D666" s="7"/>
      <c r="E666" s="7"/>
      <c r="F666" s="7"/>
      <c r="G666" s="7"/>
      <c r="H666" s="7"/>
      <c r="I666" s="7"/>
      <c r="J666" s="7"/>
      <c r="K666" s="7"/>
      <c r="L666" s="7"/>
      <c r="M666" s="7"/>
      <c r="N666" s="7"/>
      <c r="O666" s="7"/>
      <c r="P666" s="7"/>
      <c r="Q666" s="7"/>
      <c r="R666" s="7"/>
      <c r="S666" s="7"/>
      <c r="T666" s="8"/>
      <c r="U666" s="9"/>
      <c r="V666" s="8"/>
      <c r="W666" s="10"/>
      <c r="X666" s="10"/>
      <c r="Y666" s="8"/>
      <c r="Z666" s="8"/>
      <c r="AA666" s="9"/>
      <c r="AB666" s="9"/>
      <c r="AC666" s="7"/>
      <c r="AD666" s="7"/>
      <c r="AE666" s="7"/>
      <c r="AF666" s="7"/>
      <c r="AG666" s="7"/>
      <c r="AH666" s="11"/>
      <c r="AI666" s="7"/>
      <c r="AJ666" s="7"/>
    </row>
    <row r="667" spans="1:36" ht="24.75" customHeight="1">
      <c r="A667" s="45"/>
      <c r="B667" s="7"/>
      <c r="C667" s="7"/>
      <c r="D667" s="7"/>
      <c r="E667" s="7"/>
      <c r="F667" s="7"/>
      <c r="G667" s="7"/>
      <c r="H667" s="7"/>
      <c r="I667" s="7"/>
      <c r="J667" s="7"/>
      <c r="K667" s="7"/>
      <c r="L667" s="7"/>
      <c r="M667" s="7"/>
      <c r="N667" s="7"/>
      <c r="O667" s="7"/>
      <c r="P667" s="7"/>
      <c r="Q667" s="7"/>
      <c r="R667" s="7"/>
      <c r="S667" s="7"/>
      <c r="T667" s="8"/>
      <c r="U667" s="9"/>
      <c r="V667" s="8"/>
      <c r="W667" s="10"/>
      <c r="X667" s="10"/>
      <c r="Y667" s="8"/>
      <c r="Z667" s="8"/>
      <c r="AA667" s="9"/>
      <c r="AB667" s="9"/>
      <c r="AC667" s="7"/>
      <c r="AD667" s="7"/>
      <c r="AE667" s="7"/>
      <c r="AF667" s="7"/>
      <c r="AG667" s="7"/>
      <c r="AH667" s="11"/>
      <c r="AI667" s="7"/>
      <c r="AJ667" s="7"/>
    </row>
    <row r="668" spans="1:36" ht="24.75" customHeight="1">
      <c r="A668" s="45"/>
      <c r="B668" s="7"/>
      <c r="C668" s="7"/>
      <c r="D668" s="7"/>
      <c r="E668" s="7"/>
      <c r="F668" s="7"/>
      <c r="G668" s="7"/>
      <c r="H668" s="7"/>
      <c r="I668" s="7"/>
      <c r="J668" s="7"/>
      <c r="K668" s="7"/>
      <c r="L668" s="7"/>
      <c r="M668" s="7"/>
      <c r="N668" s="7"/>
      <c r="O668" s="7"/>
      <c r="P668" s="7"/>
      <c r="Q668" s="7"/>
      <c r="R668" s="7"/>
      <c r="S668" s="7"/>
      <c r="T668" s="8"/>
      <c r="U668" s="9"/>
      <c r="V668" s="8"/>
      <c r="W668" s="10"/>
      <c r="X668" s="10"/>
      <c r="Y668" s="8"/>
      <c r="Z668" s="8"/>
      <c r="AA668" s="9"/>
      <c r="AB668" s="9"/>
      <c r="AC668" s="7"/>
      <c r="AD668" s="7"/>
      <c r="AE668" s="7"/>
      <c r="AF668" s="7"/>
      <c r="AG668" s="7"/>
      <c r="AH668" s="11"/>
      <c r="AI668" s="7"/>
      <c r="AJ668" s="7"/>
    </row>
    <row r="669" spans="1:36" ht="24.75" customHeight="1">
      <c r="A669" s="45"/>
      <c r="B669" s="7"/>
      <c r="C669" s="7"/>
      <c r="D669" s="7"/>
      <c r="E669" s="7"/>
      <c r="F669" s="7"/>
      <c r="G669" s="7"/>
      <c r="H669" s="7"/>
      <c r="I669" s="7"/>
      <c r="J669" s="7"/>
      <c r="K669" s="7"/>
      <c r="L669" s="7"/>
      <c r="M669" s="7"/>
      <c r="N669" s="7"/>
      <c r="O669" s="7"/>
      <c r="P669" s="7"/>
      <c r="Q669" s="7"/>
      <c r="R669" s="7"/>
      <c r="S669" s="7"/>
      <c r="T669" s="8"/>
      <c r="U669" s="9"/>
      <c r="V669" s="8"/>
      <c r="W669" s="10"/>
      <c r="X669" s="10"/>
      <c r="Y669" s="8"/>
      <c r="Z669" s="8"/>
      <c r="AA669" s="9"/>
      <c r="AB669" s="9"/>
      <c r="AC669" s="7"/>
      <c r="AD669" s="7"/>
      <c r="AE669" s="7"/>
      <c r="AF669" s="7"/>
      <c r="AG669" s="7"/>
      <c r="AH669" s="11"/>
      <c r="AI669" s="7"/>
      <c r="AJ669" s="7"/>
    </row>
    <row r="670" spans="1:36" ht="24.75" customHeight="1">
      <c r="A670" s="45"/>
      <c r="B670" s="7"/>
      <c r="C670" s="7"/>
      <c r="D670" s="7"/>
      <c r="E670" s="7"/>
      <c r="F670" s="7"/>
      <c r="G670" s="7"/>
      <c r="H670" s="7"/>
      <c r="I670" s="7"/>
      <c r="J670" s="7"/>
      <c r="K670" s="7"/>
      <c r="L670" s="7"/>
      <c r="M670" s="7"/>
      <c r="N670" s="7"/>
      <c r="O670" s="7"/>
      <c r="P670" s="7"/>
      <c r="Q670" s="7"/>
      <c r="R670" s="7"/>
      <c r="S670" s="7"/>
      <c r="T670" s="8"/>
      <c r="U670" s="9"/>
      <c r="V670" s="8"/>
      <c r="W670" s="10"/>
      <c r="X670" s="10"/>
      <c r="Y670" s="8"/>
      <c r="Z670" s="8"/>
      <c r="AA670" s="9"/>
      <c r="AB670" s="9"/>
      <c r="AC670" s="7"/>
      <c r="AD670" s="7"/>
      <c r="AE670" s="7"/>
      <c r="AF670" s="7"/>
      <c r="AG670" s="7"/>
      <c r="AH670" s="11"/>
      <c r="AI670" s="7"/>
      <c r="AJ670" s="7"/>
    </row>
    <row r="671" spans="1:36" ht="24.75" customHeight="1">
      <c r="A671" s="45"/>
      <c r="B671" s="7"/>
      <c r="C671" s="7"/>
      <c r="D671" s="7"/>
      <c r="E671" s="7"/>
      <c r="F671" s="7"/>
      <c r="G671" s="7"/>
      <c r="H671" s="7"/>
      <c r="I671" s="7"/>
      <c r="J671" s="7"/>
      <c r="K671" s="7"/>
      <c r="L671" s="7"/>
      <c r="M671" s="7"/>
      <c r="N671" s="7"/>
      <c r="O671" s="7"/>
      <c r="P671" s="7"/>
      <c r="Q671" s="7"/>
      <c r="R671" s="7"/>
      <c r="S671" s="7"/>
      <c r="T671" s="8"/>
      <c r="U671" s="9"/>
      <c r="V671" s="8"/>
      <c r="W671" s="10"/>
      <c r="X671" s="10"/>
      <c r="Y671" s="8"/>
      <c r="Z671" s="8"/>
      <c r="AA671" s="9"/>
      <c r="AB671" s="9"/>
      <c r="AC671" s="7"/>
      <c r="AD671" s="7"/>
      <c r="AE671" s="7"/>
      <c r="AF671" s="7"/>
      <c r="AG671" s="7"/>
      <c r="AH671" s="11"/>
      <c r="AI671" s="7"/>
      <c r="AJ671" s="7"/>
    </row>
    <row r="672" spans="1:36" ht="24.75" customHeight="1">
      <c r="A672" s="45"/>
      <c r="B672" s="7"/>
      <c r="C672" s="7"/>
      <c r="D672" s="7"/>
      <c r="E672" s="7"/>
      <c r="F672" s="7"/>
      <c r="G672" s="7"/>
      <c r="H672" s="7"/>
      <c r="I672" s="7"/>
      <c r="J672" s="7"/>
      <c r="K672" s="7"/>
      <c r="L672" s="7"/>
      <c r="M672" s="7"/>
      <c r="N672" s="7"/>
      <c r="O672" s="7"/>
      <c r="P672" s="7"/>
      <c r="Q672" s="7"/>
      <c r="R672" s="7"/>
      <c r="S672" s="7"/>
      <c r="T672" s="8"/>
      <c r="U672" s="9"/>
      <c r="V672" s="8"/>
      <c r="W672" s="10"/>
      <c r="X672" s="10"/>
      <c r="Y672" s="8"/>
      <c r="Z672" s="8"/>
      <c r="AA672" s="9"/>
      <c r="AB672" s="9"/>
      <c r="AC672" s="7"/>
      <c r="AD672" s="7"/>
      <c r="AE672" s="7"/>
      <c r="AF672" s="7"/>
      <c r="AG672" s="7"/>
      <c r="AH672" s="11"/>
      <c r="AI672" s="7"/>
      <c r="AJ672" s="7"/>
    </row>
    <row r="673" spans="1:36" ht="24.75" customHeight="1">
      <c r="A673" s="45"/>
      <c r="B673" s="7"/>
      <c r="C673" s="7"/>
      <c r="D673" s="7"/>
      <c r="E673" s="7"/>
      <c r="F673" s="7"/>
      <c r="G673" s="7"/>
      <c r="H673" s="7"/>
      <c r="I673" s="7"/>
      <c r="J673" s="7"/>
      <c r="K673" s="7"/>
      <c r="L673" s="7"/>
      <c r="M673" s="7"/>
      <c r="N673" s="7"/>
      <c r="O673" s="7"/>
      <c r="P673" s="7"/>
      <c r="Q673" s="7"/>
      <c r="R673" s="7"/>
      <c r="S673" s="7"/>
      <c r="T673" s="8"/>
      <c r="U673" s="9"/>
      <c r="V673" s="8"/>
      <c r="W673" s="10"/>
      <c r="X673" s="10"/>
      <c r="Y673" s="8"/>
      <c r="Z673" s="8"/>
      <c r="AA673" s="9"/>
      <c r="AB673" s="9"/>
      <c r="AC673" s="7"/>
      <c r="AD673" s="7"/>
      <c r="AE673" s="7"/>
      <c r="AF673" s="7"/>
      <c r="AG673" s="7"/>
      <c r="AH673" s="11"/>
      <c r="AI673" s="7"/>
      <c r="AJ673" s="7"/>
    </row>
    <row r="674" spans="1:36" ht="24.75" customHeight="1">
      <c r="A674" s="45"/>
      <c r="B674" s="7"/>
      <c r="C674" s="7"/>
      <c r="D674" s="7"/>
      <c r="E674" s="7"/>
      <c r="F674" s="7"/>
      <c r="G674" s="7"/>
      <c r="H674" s="7"/>
      <c r="I674" s="7"/>
      <c r="J674" s="7"/>
      <c r="K674" s="7"/>
      <c r="L674" s="7"/>
      <c r="M674" s="7"/>
      <c r="N674" s="7"/>
      <c r="O674" s="7"/>
      <c r="P674" s="7"/>
      <c r="Q674" s="7"/>
      <c r="R674" s="7"/>
      <c r="S674" s="7"/>
      <c r="T674" s="8"/>
      <c r="U674" s="9"/>
      <c r="V674" s="8"/>
      <c r="W674" s="10"/>
      <c r="X674" s="10"/>
      <c r="Y674" s="8"/>
      <c r="Z674" s="8"/>
      <c r="AA674" s="9"/>
      <c r="AB674" s="9"/>
      <c r="AC674" s="7"/>
      <c r="AD674" s="7"/>
      <c r="AE674" s="7"/>
      <c r="AF674" s="7"/>
      <c r="AG674" s="7"/>
      <c r="AH674" s="11"/>
      <c r="AI674" s="7"/>
      <c r="AJ674" s="7"/>
    </row>
    <row r="675" spans="1:36" ht="24.75" customHeight="1">
      <c r="A675" s="45"/>
      <c r="B675" s="7"/>
      <c r="C675" s="7"/>
      <c r="D675" s="7"/>
      <c r="E675" s="7"/>
      <c r="F675" s="7"/>
      <c r="G675" s="7"/>
      <c r="H675" s="7"/>
      <c r="I675" s="7"/>
      <c r="J675" s="7"/>
      <c r="K675" s="7"/>
      <c r="L675" s="7"/>
      <c r="M675" s="7"/>
      <c r="N675" s="7"/>
      <c r="O675" s="7"/>
      <c r="P675" s="7"/>
      <c r="Q675" s="7"/>
      <c r="R675" s="7"/>
      <c r="S675" s="7"/>
      <c r="T675" s="8"/>
      <c r="U675" s="9"/>
      <c r="V675" s="8"/>
      <c r="W675" s="10"/>
      <c r="X675" s="10"/>
      <c r="Y675" s="8"/>
      <c r="Z675" s="8"/>
      <c r="AA675" s="9"/>
      <c r="AB675" s="9"/>
      <c r="AC675" s="7"/>
      <c r="AD675" s="7"/>
      <c r="AE675" s="7"/>
      <c r="AF675" s="7"/>
      <c r="AG675" s="7"/>
      <c r="AH675" s="11"/>
      <c r="AI675" s="7"/>
      <c r="AJ675" s="7"/>
    </row>
    <row r="676" spans="1:36" ht="24.75" customHeight="1">
      <c r="A676" s="45"/>
      <c r="B676" s="7"/>
      <c r="C676" s="7"/>
      <c r="D676" s="7"/>
      <c r="E676" s="7"/>
      <c r="F676" s="7"/>
      <c r="G676" s="7"/>
      <c r="H676" s="7"/>
      <c r="I676" s="7"/>
      <c r="J676" s="7"/>
      <c r="K676" s="7"/>
      <c r="L676" s="7"/>
      <c r="M676" s="7"/>
      <c r="N676" s="7"/>
      <c r="O676" s="7"/>
      <c r="P676" s="7"/>
      <c r="Q676" s="7"/>
      <c r="R676" s="7"/>
      <c r="S676" s="7"/>
      <c r="T676" s="8"/>
      <c r="U676" s="9"/>
      <c r="V676" s="8"/>
      <c r="W676" s="10"/>
      <c r="X676" s="10"/>
      <c r="Y676" s="8"/>
      <c r="Z676" s="8"/>
      <c r="AA676" s="9"/>
      <c r="AB676" s="9"/>
      <c r="AC676" s="7"/>
      <c r="AD676" s="7"/>
      <c r="AE676" s="7"/>
      <c r="AF676" s="7"/>
      <c r="AG676" s="7"/>
      <c r="AH676" s="11"/>
      <c r="AI676" s="7"/>
      <c r="AJ676" s="7"/>
    </row>
    <row r="677" spans="1:36" ht="24.75" customHeight="1">
      <c r="A677" s="45"/>
      <c r="B677" s="7"/>
      <c r="C677" s="7"/>
      <c r="D677" s="7"/>
      <c r="E677" s="7"/>
      <c r="F677" s="7"/>
      <c r="G677" s="7"/>
      <c r="H677" s="7"/>
      <c r="I677" s="7"/>
      <c r="J677" s="7"/>
      <c r="K677" s="7"/>
      <c r="L677" s="7"/>
      <c r="M677" s="7"/>
      <c r="N677" s="7"/>
      <c r="O677" s="7"/>
      <c r="P677" s="7"/>
      <c r="Q677" s="7"/>
      <c r="R677" s="7"/>
      <c r="S677" s="7"/>
      <c r="T677" s="8"/>
      <c r="U677" s="9"/>
      <c r="V677" s="8"/>
      <c r="W677" s="10"/>
      <c r="X677" s="10"/>
      <c r="Y677" s="8"/>
      <c r="Z677" s="8"/>
      <c r="AA677" s="9"/>
      <c r="AB677" s="9"/>
      <c r="AC677" s="7"/>
      <c r="AD677" s="7"/>
      <c r="AE677" s="7"/>
      <c r="AF677" s="7"/>
      <c r="AG677" s="7"/>
      <c r="AH677" s="11"/>
      <c r="AI677" s="7"/>
      <c r="AJ677" s="7"/>
    </row>
    <row r="678" spans="1:36" ht="24.75" customHeight="1">
      <c r="A678" s="45"/>
      <c r="B678" s="7"/>
      <c r="C678" s="7"/>
      <c r="D678" s="7"/>
      <c r="E678" s="7"/>
      <c r="F678" s="7"/>
      <c r="G678" s="7"/>
      <c r="H678" s="7"/>
      <c r="I678" s="7"/>
      <c r="J678" s="7"/>
      <c r="K678" s="7"/>
      <c r="L678" s="7"/>
      <c r="M678" s="7"/>
      <c r="N678" s="7"/>
      <c r="O678" s="7"/>
      <c r="P678" s="7"/>
      <c r="Q678" s="7"/>
      <c r="R678" s="7"/>
      <c r="S678" s="7"/>
      <c r="T678" s="8"/>
      <c r="U678" s="9"/>
      <c r="V678" s="8"/>
      <c r="W678" s="10"/>
      <c r="X678" s="10"/>
      <c r="Y678" s="8"/>
      <c r="Z678" s="8"/>
      <c r="AA678" s="9"/>
      <c r="AB678" s="9"/>
      <c r="AC678" s="7"/>
      <c r="AD678" s="7"/>
      <c r="AE678" s="7"/>
      <c r="AF678" s="7"/>
      <c r="AG678" s="7"/>
      <c r="AH678" s="11"/>
      <c r="AI678" s="7"/>
      <c r="AJ678" s="7"/>
    </row>
    <row r="679" spans="1:36" ht="24.75" customHeight="1">
      <c r="A679" s="45"/>
      <c r="B679" s="7"/>
      <c r="C679" s="7"/>
      <c r="D679" s="7"/>
      <c r="E679" s="7"/>
      <c r="F679" s="7"/>
      <c r="G679" s="7"/>
      <c r="H679" s="7"/>
      <c r="I679" s="7"/>
      <c r="J679" s="7"/>
      <c r="K679" s="7"/>
      <c r="L679" s="7"/>
      <c r="M679" s="7"/>
      <c r="N679" s="7"/>
      <c r="O679" s="7"/>
      <c r="P679" s="7"/>
      <c r="Q679" s="7"/>
      <c r="R679" s="7"/>
      <c r="S679" s="7"/>
      <c r="T679" s="8"/>
      <c r="U679" s="9"/>
      <c r="V679" s="8"/>
      <c r="W679" s="10"/>
      <c r="X679" s="10"/>
      <c r="Y679" s="8"/>
      <c r="Z679" s="8"/>
      <c r="AA679" s="9"/>
      <c r="AB679" s="9"/>
      <c r="AC679" s="7"/>
      <c r="AD679" s="7"/>
      <c r="AE679" s="7"/>
      <c r="AF679" s="7"/>
      <c r="AG679" s="7"/>
      <c r="AH679" s="11"/>
      <c r="AI679" s="7"/>
      <c r="AJ679" s="7"/>
    </row>
    <row r="680" spans="1:36" ht="24.75" customHeight="1">
      <c r="A680" s="45"/>
      <c r="B680" s="7"/>
      <c r="C680" s="7"/>
      <c r="D680" s="7"/>
      <c r="E680" s="7"/>
      <c r="F680" s="7"/>
      <c r="G680" s="7"/>
      <c r="H680" s="7"/>
      <c r="I680" s="7"/>
      <c r="J680" s="7"/>
      <c r="K680" s="7"/>
      <c r="L680" s="7"/>
      <c r="M680" s="7"/>
      <c r="N680" s="7"/>
      <c r="O680" s="7"/>
      <c r="P680" s="7"/>
      <c r="Q680" s="7"/>
      <c r="R680" s="7"/>
      <c r="S680" s="7"/>
      <c r="T680" s="8"/>
      <c r="U680" s="9"/>
      <c r="V680" s="8"/>
      <c r="W680" s="10"/>
      <c r="X680" s="10"/>
      <c r="Y680" s="8"/>
      <c r="Z680" s="8"/>
      <c r="AA680" s="9"/>
      <c r="AB680" s="9"/>
      <c r="AC680" s="7"/>
      <c r="AD680" s="7"/>
      <c r="AE680" s="7"/>
      <c r="AF680" s="7"/>
      <c r="AG680" s="7"/>
      <c r="AH680" s="11"/>
      <c r="AI680" s="7"/>
      <c r="AJ680" s="7"/>
    </row>
    <row r="681" spans="1:36" ht="24.75" customHeight="1">
      <c r="A681" s="45"/>
      <c r="B681" s="7"/>
      <c r="C681" s="7"/>
      <c r="D681" s="7"/>
      <c r="E681" s="7"/>
      <c r="F681" s="7"/>
      <c r="G681" s="7"/>
      <c r="H681" s="7"/>
      <c r="I681" s="7"/>
      <c r="J681" s="7"/>
      <c r="K681" s="7"/>
      <c r="L681" s="7"/>
      <c r="M681" s="7"/>
      <c r="N681" s="7"/>
      <c r="O681" s="7"/>
      <c r="P681" s="7"/>
      <c r="Q681" s="7"/>
      <c r="R681" s="7"/>
      <c r="S681" s="7"/>
      <c r="T681" s="8"/>
      <c r="U681" s="9"/>
      <c r="V681" s="8"/>
      <c r="W681" s="10"/>
      <c r="X681" s="10"/>
      <c r="Y681" s="8"/>
      <c r="Z681" s="8"/>
      <c r="AA681" s="9"/>
      <c r="AB681" s="9"/>
      <c r="AC681" s="7"/>
      <c r="AD681" s="7"/>
      <c r="AE681" s="7"/>
      <c r="AF681" s="7"/>
      <c r="AG681" s="7"/>
      <c r="AH681" s="11"/>
      <c r="AI681" s="7"/>
      <c r="AJ681" s="7"/>
    </row>
    <row r="682" spans="1:36" ht="24.75" customHeight="1">
      <c r="A682" s="45"/>
      <c r="B682" s="7"/>
      <c r="C682" s="7"/>
      <c r="D682" s="7"/>
      <c r="E682" s="7"/>
      <c r="F682" s="7"/>
      <c r="G682" s="7"/>
      <c r="H682" s="7"/>
      <c r="I682" s="7"/>
      <c r="J682" s="7"/>
      <c r="K682" s="7"/>
      <c r="L682" s="7"/>
      <c r="M682" s="7"/>
      <c r="N682" s="7"/>
      <c r="O682" s="7"/>
      <c r="P682" s="7"/>
      <c r="Q682" s="7"/>
      <c r="R682" s="7"/>
      <c r="S682" s="7"/>
      <c r="T682" s="8"/>
      <c r="U682" s="9"/>
      <c r="V682" s="8"/>
      <c r="W682" s="10"/>
      <c r="X682" s="10"/>
      <c r="Y682" s="8"/>
      <c r="Z682" s="8"/>
      <c r="AA682" s="9"/>
      <c r="AB682" s="9"/>
      <c r="AC682" s="7"/>
      <c r="AD682" s="7"/>
      <c r="AE682" s="7"/>
      <c r="AF682" s="7"/>
      <c r="AG682" s="7"/>
      <c r="AH682" s="11"/>
      <c r="AI682" s="7"/>
      <c r="AJ682" s="7"/>
    </row>
    <row r="683" spans="1:36" ht="24.75" customHeight="1">
      <c r="A683" s="45"/>
      <c r="B683" s="7"/>
      <c r="C683" s="7"/>
      <c r="D683" s="7"/>
      <c r="E683" s="7"/>
      <c r="F683" s="7"/>
      <c r="G683" s="7"/>
      <c r="H683" s="7"/>
      <c r="I683" s="7"/>
      <c r="J683" s="7"/>
      <c r="K683" s="7"/>
      <c r="L683" s="7"/>
      <c r="M683" s="7"/>
      <c r="N683" s="7"/>
      <c r="O683" s="7"/>
      <c r="P683" s="7"/>
      <c r="Q683" s="7"/>
      <c r="R683" s="7"/>
      <c r="S683" s="7"/>
      <c r="T683" s="8"/>
      <c r="U683" s="9"/>
      <c r="V683" s="8"/>
      <c r="W683" s="10"/>
      <c r="X683" s="10"/>
      <c r="Y683" s="8"/>
      <c r="Z683" s="8"/>
      <c r="AA683" s="9"/>
      <c r="AB683" s="9"/>
      <c r="AC683" s="7"/>
      <c r="AD683" s="7"/>
      <c r="AE683" s="7"/>
      <c r="AF683" s="7"/>
      <c r="AG683" s="7"/>
      <c r="AH683" s="11"/>
      <c r="AI683" s="7"/>
      <c r="AJ683" s="7"/>
    </row>
    <row r="684" spans="1:36" ht="24.75" customHeight="1">
      <c r="A684" s="45"/>
      <c r="B684" s="7"/>
      <c r="C684" s="7"/>
      <c r="D684" s="7"/>
      <c r="E684" s="7"/>
      <c r="F684" s="7"/>
      <c r="G684" s="7"/>
      <c r="H684" s="7"/>
      <c r="I684" s="7"/>
      <c r="J684" s="7"/>
      <c r="K684" s="7"/>
      <c r="L684" s="7"/>
      <c r="M684" s="7"/>
      <c r="N684" s="7"/>
      <c r="O684" s="7"/>
      <c r="P684" s="7"/>
      <c r="Q684" s="7"/>
      <c r="R684" s="7"/>
      <c r="S684" s="7"/>
      <c r="T684" s="8"/>
      <c r="U684" s="9"/>
      <c r="V684" s="8"/>
      <c r="W684" s="10"/>
      <c r="X684" s="10"/>
      <c r="Y684" s="8"/>
      <c r="Z684" s="8"/>
      <c r="AA684" s="9"/>
      <c r="AB684" s="9"/>
      <c r="AC684" s="7"/>
      <c r="AD684" s="7"/>
      <c r="AE684" s="7"/>
      <c r="AF684" s="7"/>
      <c r="AG684" s="7"/>
      <c r="AH684" s="11"/>
      <c r="AI684" s="7"/>
      <c r="AJ684" s="7"/>
    </row>
    <row r="685" spans="1:36" ht="24.75" customHeight="1">
      <c r="A685" s="45"/>
      <c r="B685" s="7"/>
      <c r="C685" s="7"/>
      <c r="D685" s="7"/>
      <c r="E685" s="7"/>
      <c r="F685" s="7"/>
      <c r="G685" s="7"/>
      <c r="H685" s="7"/>
      <c r="I685" s="7"/>
      <c r="J685" s="7"/>
      <c r="K685" s="7"/>
      <c r="L685" s="7"/>
      <c r="M685" s="7"/>
      <c r="N685" s="7"/>
      <c r="O685" s="7"/>
      <c r="P685" s="7"/>
      <c r="Q685" s="7"/>
      <c r="R685" s="7"/>
      <c r="S685" s="7"/>
      <c r="T685" s="8"/>
      <c r="U685" s="9"/>
      <c r="V685" s="8"/>
      <c r="W685" s="10"/>
      <c r="X685" s="10"/>
      <c r="Y685" s="8"/>
      <c r="Z685" s="8"/>
      <c r="AA685" s="9"/>
      <c r="AB685" s="9"/>
      <c r="AC685" s="7"/>
      <c r="AD685" s="7"/>
      <c r="AE685" s="7"/>
      <c r="AF685" s="7"/>
      <c r="AG685" s="7"/>
      <c r="AH685" s="11"/>
      <c r="AI685" s="7"/>
      <c r="AJ685" s="7"/>
    </row>
    <row r="686" spans="1:36" ht="24.75" customHeight="1">
      <c r="A686" s="45"/>
      <c r="B686" s="7"/>
      <c r="C686" s="7"/>
      <c r="D686" s="7"/>
      <c r="E686" s="7"/>
      <c r="F686" s="7"/>
      <c r="G686" s="7"/>
      <c r="H686" s="7"/>
      <c r="I686" s="7"/>
      <c r="J686" s="7"/>
      <c r="K686" s="7"/>
      <c r="L686" s="7"/>
      <c r="M686" s="7"/>
      <c r="N686" s="7"/>
      <c r="O686" s="7"/>
      <c r="P686" s="7"/>
      <c r="Q686" s="7"/>
      <c r="R686" s="7"/>
      <c r="S686" s="7"/>
      <c r="T686" s="8"/>
      <c r="U686" s="9"/>
      <c r="V686" s="8"/>
      <c r="W686" s="10"/>
      <c r="X686" s="10"/>
      <c r="Y686" s="8"/>
      <c r="Z686" s="8"/>
      <c r="AA686" s="9"/>
      <c r="AB686" s="9"/>
      <c r="AC686" s="7"/>
      <c r="AD686" s="7"/>
      <c r="AE686" s="7"/>
      <c r="AF686" s="7"/>
      <c r="AG686" s="7"/>
      <c r="AH686" s="11"/>
      <c r="AI686" s="7"/>
      <c r="AJ686" s="7"/>
    </row>
    <row r="687" spans="1:36" ht="24.75" customHeight="1">
      <c r="A687" s="45"/>
      <c r="B687" s="7"/>
      <c r="C687" s="7"/>
      <c r="D687" s="7"/>
      <c r="E687" s="7"/>
      <c r="F687" s="7"/>
      <c r="G687" s="7"/>
      <c r="H687" s="7"/>
      <c r="I687" s="7"/>
      <c r="J687" s="7"/>
      <c r="K687" s="7"/>
      <c r="L687" s="7"/>
      <c r="M687" s="7"/>
      <c r="N687" s="7"/>
      <c r="O687" s="7"/>
      <c r="P687" s="7"/>
      <c r="Q687" s="7"/>
      <c r="R687" s="7"/>
      <c r="S687" s="7"/>
      <c r="T687" s="8"/>
      <c r="U687" s="9"/>
      <c r="V687" s="8"/>
      <c r="W687" s="10"/>
      <c r="X687" s="10"/>
      <c r="Y687" s="8"/>
      <c r="Z687" s="8"/>
      <c r="AA687" s="9"/>
      <c r="AB687" s="9"/>
      <c r="AC687" s="7"/>
      <c r="AD687" s="7"/>
      <c r="AE687" s="7"/>
      <c r="AF687" s="7"/>
      <c r="AG687" s="7"/>
      <c r="AH687" s="11"/>
      <c r="AI687" s="7"/>
      <c r="AJ687" s="7"/>
    </row>
    <row r="688" spans="1:36" ht="24.75" customHeight="1">
      <c r="A688" s="45"/>
      <c r="B688" s="7"/>
      <c r="C688" s="7"/>
      <c r="D688" s="7"/>
      <c r="E688" s="7"/>
      <c r="F688" s="7"/>
      <c r="G688" s="7"/>
      <c r="H688" s="7"/>
      <c r="I688" s="7"/>
      <c r="J688" s="7"/>
      <c r="K688" s="7"/>
      <c r="L688" s="7"/>
      <c r="M688" s="7"/>
      <c r="N688" s="7"/>
      <c r="O688" s="7"/>
      <c r="P688" s="7"/>
      <c r="Q688" s="7"/>
      <c r="R688" s="7"/>
      <c r="S688" s="7"/>
      <c r="T688" s="8"/>
      <c r="U688" s="9"/>
      <c r="V688" s="8"/>
      <c r="W688" s="10"/>
      <c r="X688" s="10"/>
      <c r="Y688" s="8"/>
      <c r="Z688" s="8"/>
      <c r="AA688" s="9"/>
      <c r="AB688" s="9"/>
      <c r="AC688" s="7"/>
      <c r="AD688" s="7"/>
      <c r="AE688" s="7"/>
      <c r="AF688" s="7"/>
      <c r="AG688" s="7"/>
      <c r="AH688" s="11"/>
      <c r="AI688" s="7"/>
      <c r="AJ688" s="7"/>
    </row>
    <row r="689" spans="1:36" ht="24.75" customHeight="1">
      <c r="A689" s="45"/>
      <c r="B689" s="7"/>
      <c r="C689" s="7"/>
      <c r="D689" s="7"/>
      <c r="E689" s="7"/>
      <c r="F689" s="7"/>
      <c r="G689" s="7"/>
      <c r="H689" s="7"/>
      <c r="I689" s="7"/>
      <c r="J689" s="7"/>
      <c r="K689" s="7"/>
      <c r="L689" s="7"/>
      <c r="M689" s="7"/>
      <c r="N689" s="7"/>
      <c r="O689" s="7"/>
      <c r="P689" s="7"/>
      <c r="Q689" s="7"/>
      <c r="R689" s="7"/>
      <c r="S689" s="7"/>
      <c r="T689" s="8"/>
      <c r="U689" s="9"/>
      <c r="V689" s="8"/>
      <c r="W689" s="10"/>
      <c r="X689" s="10"/>
      <c r="Y689" s="8"/>
      <c r="Z689" s="8"/>
      <c r="AA689" s="9"/>
      <c r="AB689" s="9"/>
      <c r="AC689" s="7"/>
      <c r="AD689" s="7"/>
      <c r="AE689" s="7"/>
      <c r="AF689" s="7"/>
      <c r="AG689" s="7"/>
      <c r="AH689" s="11"/>
      <c r="AI689" s="7"/>
      <c r="AJ689" s="7"/>
    </row>
    <row r="690" spans="1:36" ht="24.75" customHeight="1">
      <c r="A690" s="45"/>
      <c r="B690" s="7"/>
      <c r="C690" s="7"/>
      <c r="D690" s="7"/>
      <c r="E690" s="7"/>
      <c r="F690" s="7"/>
      <c r="G690" s="7"/>
      <c r="H690" s="7"/>
      <c r="I690" s="7"/>
      <c r="J690" s="7"/>
      <c r="K690" s="7"/>
      <c r="L690" s="7"/>
      <c r="M690" s="7"/>
      <c r="N690" s="7"/>
      <c r="O690" s="7"/>
      <c r="P690" s="7"/>
      <c r="Q690" s="7"/>
      <c r="R690" s="7"/>
      <c r="S690" s="7"/>
      <c r="T690" s="8"/>
      <c r="U690" s="9"/>
      <c r="V690" s="8"/>
      <c r="W690" s="10"/>
      <c r="X690" s="10"/>
      <c r="Y690" s="8"/>
      <c r="Z690" s="8"/>
      <c r="AA690" s="9"/>
      <c r="AB690" s="9"/>
      <c r="AC690" s="7"/>
      <c r="AD690" s="7"/>
      <c r="AE690" s="7"/>
      <c r="AF690" s="7"/>
      <c r="AG690" s="7"/>
      <c r="AH690" s="11"/>
      <c r="AI690" s="7"/>
      <c r="AJ690" s="7"/>
    </row>
    <row r="691" spans="1:36" ht="24.75" customHeight="1">
      <c r="A691" s="45"/>
      <c r="B691" s="7"/>
      <c r="C691" s="7"/>
      <c r="D691" s="7"/>
      <c r="E691" s="7"/>
      <c r="F691" s="7"/>
      <c r="G691" s="7"/>
      <c r="H691" s="7"/>
      <c r="I691" s="7"/>
      <c r="J691" s="7"/>
      <c r="K691" s="7"/>
      <c r="L691" s="7"/>
      <c r="M691" s="7"/>
      <c r="N691" s="7"/>
      <c r="O691" s="7"/>
      <c r="P691" s="7"/>
      <c r="Q691" s="7"/>
      <c r="R691" s="7"/>
      <c r="S691" s="7"/>
      <c r="T691" s="8"/>
      <c r="U691" s="9"/>
      <c r="V691" s="8"/>
      <c r="W691" s="10"/>
      <c r="X691" s="10"/>
      <c r="Y691" s="8"/>
      <c r="Z691" s="8"/>
      <c r="AA691" s="9"/>
      <c r="AB691" s="9"/>
      <c r="AC691" s="7"/>
      <c r="AD691" s="7"/>
      <c r="AE691" s="7"/>
      <c r="AF691" s="7"/>
      <c r="AG691" s="7"/>
      <c r="AH691" s="11"/>
      <c r="AI691" s="7"/>
      <c r="AJ691" s="7"/>
    </row>
    <row r="692" spans="1:36" ht="24.75" customHeight="1">
      <c r="A692" s="45"/>
      <c r="B692" s="7"/>
      <c r="C692" s="7"/>
      <c r="D692" s="7"/>
      <c r="E692" s="7"/>
      <c r="F692" s="7"/>
      <c r="G692" s="7"/>
      <c r="H692" s="7"/>
      <c r="I692" s="7"/>
      <c r="J692" s="7"/>
      <c r="K692" s="7"/>
      <c r="L692" s="7"/>
      <c r="M692" s="7"/>
      <c r="N692" s="7"/>
      <c r="O692" s="7"/>
      <c r="P692" s="7"/>
      <c r="Q692" s="7"/>
      <c r="R692" s="7"/>
      <c r="S692" s="7"/>
      <c r="T692" s="8"/>
      <c r="U692" s="9"/>
      <c r="V692" s="8"/>
      <c r="W692" s="10"/>
      <c r="X692" s="10"/>
      <c r="Y692" s="8"/>
      <c r="Z692" s="8"/>
      <c r="AA692" s="9"/>
      <c r="AB692" s="9"/>
      <c r="AC692" s="7"/>
      <c r="AD692" s="7"/>
      <c r="AE692" s="7"/>
      <c r="AF692" s="7"/>
      <c r="AG692" s="7"/>
      <c r="AH692" s="11"/>
      <c r="AI692" s="7"/>
      <c r="AJ692" s="7"/>
    </row>
    <row r="693" spans="1:36" ht="24.75" customHeight="1">
      <c r="A693" s="45"/>
      <c r="B693" s="7"/>
      <c r="C693" s="7"/>
      <c r="D693" s="7"/>
      <c r="E693" s="7"/>
      <c r="F693" s="7"/>
      <c r="G693" s="7"/>
      <c r="H693" s="7"/>
      <c r="I693" s="7"/>
      <c r="J693" s="7"/>
      <c r="K693" s="7"/>
      <c r="L693" s="7"/>
      <c r="M693" s="7"/>
      <c r="N693" s="7"/>
      <c r="O693" s="7"/>
      <c r="P693" s="7"/>
      <c r="Q693" s="7"/>
      <c r="R693" s="7"/>
      <c r="S693" s="7"/>
      <c r="T693" s="8"/>
      <c r="U693" s="9"/>
      <c r="V693" s="8"/>
      <c r="W693" s="10"/>
      <c r="X693" s="10"/>
      <c r="Y693" s="8"/>
      <c r="Z693" s="8"/>
      <c r="AA693" s="9"/>
      <c r="AB693" s="9"/>
      <c r="AC693" s="7"/>
      <c r="AD693" s="7"/>
      <c r="AE693" s="7"/>
      <c r="AF693" s="7"/>
      <c r="AG693" s="7"/>
      <c r="AH693" s="11"/>
      <c r="AI693" s="7"/>
      <c r="AJ693" s="7"/>
    </row>
    <row r="694" spans="1:36" ht="24.75" customHeight="1">
      <c r="A694" s="45"/>
      <c r="B694" s="7"/>
      <c r="C694" s="7"/>
      <c r="D694" s="7"/>
      <c r="E694" s="7"/>
      <c r="F694" s="7"/>
      <c r="G694" s="7"/>
      <c r="H694" s="7"/>
      <c r="I694" s="7"/>
      <c r="J694" s="7"/>
      <c r="K694" s="7"/>
      <c r="L694" s="7"/>
      <c r="M694" s="7"/>
      <c r="N694" s="7"/>
      <c r="O694" s="7"/>
      <c r="P694" s="7"/>
      <c r="Q694" s="7"/>
      <c r="R694" s="7"/>
      <c r="S694" s="7"/>
      <c r="T694" s="8"/>
      <c r="U694" s="9"/>
      <c r="V694" s="8"/>
      <c r="W694" s="10"/>
      <c r="X694" s="10"/>
      <c r="Y694" s="8"/>
      <c r="Z694" s="8"/>
      <c r="AA694" s="9"/>
      <c r="AB694" s="9"/>
      <c r="AC694" s="7"/>
      <c r="AD694" s="7"/>
      <c r="AE694" s="7"/>
      <c r="AF694" s="7"/>
      <c r="AG694" s="7"/>
      <c r="AH694" s="11"/>
      <c r="AI694" s="7"/>
      <c r="AJ694" s="7"/>
    </row>
    <row r="695" spans="1:36" ht="24.75" customHeight="1">
      <c r="A695" s="45"/>
      <c r="B695" s="7"/>
      <c r="C695" s="7"/>
      <c r="D695" s="7"/>
      <c r="E695" s="7"/>
      <c r="F695" s="7"/>
      <c r="G695" s="7"/>
      <c r="H695" s="7"/>
      <c r="I695" s="7"/>
      <c r="J695" s="7"/>
      <c r="K695" s="7"/>
      <c r="L695" s="7"/>
      <c r="M695" s="7"/>
      <c r="N695" s="7"/>
      <c r="O695" s="7"/>
      <c r="P695" s="7"/>
      <c r="Q695" s="7"/>
      <c r="R695" s="7"/>
      <c r="S695" s="7"/>
      <c r="T695" s="8"/>
      <c r="U695" s="9"/>
      <c r="V695" s="8"/>
      <c r="W695" s="10"/>
      <c r="X695" s="10"/>
      <c r="Y695" s="8"/>
      <c r="Z695" s="8"/>
      <c r="AA695" s="9"/>
      <c r="AB695" s="9"/>
      <c r="AC695" s="7"/>
      <c r="AD695" s="7"/>
      <c r="AE695" s="7"/>
      <c r="AF695" s="7"/>
      <c r="AG695" s="7"/>
      <c r="AH695" s="11"/>
      <c r="AI695" s="7"/>
      <c r="AJ695" s="7"/>
    </row>
    <row r="696" spans="1:36" ht="24.75" customHeight="1">
      <c r="A696" s="45"/>
      <c r="B696" s="7"/>
      <c r="C696" s="7"/>
      <c r="D696" s="7"/>
      <c r="E696" s="7"/>
      <c r="F696" s="7"/>
      <c r="G696" s="7"/>
      <c r="H696" s="7"/>
      <c r="I696" s="7"/>
      <c r="J696" s="7"/>
      <c r="K696" s="7"/>
      <c r="L696" s="7"/>
      <c r="M696" s="7"/>
      <c r="N696" s="7"/>
      <c r="O696" s="7"/>
      <c r="P696" s="7"/>
      <c r="Q696" s="7"/>
      <c r="R696" s="7"/>
      <c r="S696" s="7"/>
      <c r="T696" s="8"/>
      <c r="U696" s="9"/>
      <c r="V696" s="8"/>
      <c r="W696" s="10"/>
      <c r="X696" s="10"/>
      <c r="Y696" s="8"/>
      <c r="Z696" s="8"/>
      <c r="AA696" s="9"/>
      <c r="AB696" s="9"/>
      <c r="AC696" s="7"/>
      <c r="AD696" s="7"/>
      <c r="AE696" s="7"/>
      <c r="AF696" s="7"/>
      <c r="AG696" s="7"/>
      <c r="AH696" s="11"/>
      <c r="AI696" s="7"/>
      <c r="AJ696" s="7"/>
    </row>
    <row r="697" spans="1:36" ht="24.75" customHeight="1">
      <c r="A697" s="45"/>
      <c r="B697" s="7"/>
      <c r="C697" s="7"/>
      <c r="D697" s="7"/>
      <c r="E697" s="7"/>
      <c r="F697" s="7"/>
      <c r="G697" s="7"/>
      <c r="H697" s="7"/>
      <c r="I697" s="7"/>
      <c r="J697" s="7"/>
      <c r="K697" s="7"/>
      <c r="L697" s="7"/>
      <c r="M697" s="7"/>
      <c r="N697" s="7"/>
      <c r="O697" s="7"/>
      <c r="P697" s="7"/>
      <c r="Q697" s="7"/>
      <c r="R697" s="7"/>
      <c r="S697" s="7"/>
      <c r="T697" s="8"/>
      <c r="U697" s="9"/>
      <c r="V697" s="8"/>
      <c r="W697" s="10"/>
      <c r="X697" s="10"/>
      <c r="Y697" s="8"/>
      <c r="Z697" s="8"/>
      <c r="AA697" s="9"/>
      <c r="AB697" s="9"/>
      <c r="AC697" s="7"/>
      <c r="AD697" s="7"/>
      <c r="AE697" s="7"/>
      <c r="AF697" s="7"/>
      <c r="AG697" s="7"/>
      <c r="AH697" s="11"/>
      <c r="AI697" s="7"/>
      <c r="AJ697" s="7"/>
    </row>
    <row r="698" spans="1:36" ht="24.75" customHeight="1">
      <c r="A698" s="45"/>
      <c r="B698" s="7"/>
      <c r="C698" s="7"/>
      <c r="D698" s="7"/>
      <c r="E698" s="7"/>
      <c r="F698" s="7"/>
      <c r="G698" s="7"/>
      <c r="H698" s="7"/>
      <c r="I698" s="7"/>
      <c r="J698" s="7"/>
      <c r="K698" s="7"/>
      <c r="L698" s="7"/>
      <c r="M698" s="7"/>
      <c r="N698" s="7"/>
      <c r="O698" s="7"/>
      <c r="P698" s="7"/>
      <c r="Q698" s="7"/>
      <c r="R698" s="7"/>
      <c r="S698" s="7"/>
      <c r="T698" s="8"/>
      <c r="U698" s="9"/>
      <c r="V698" s="8"/>
      <c r="W698" s="10"/>
      <c r="X698" s="10"/>
      <c r="Y698" s="8"/>
      <c r="Z698" s="8"/>
      <c r="AA698" s="9"/>
      <c r="AB698" s="9"/>
      <c r="AC698" s="7"/>
      <c r="AD698" s="7"/>
      <c r="AE698" s="7"/>
      <c r="AF698" s="7"/>
      <c r="AG698" s="7"/>
      <c r="AH698" s="11"/>
      <c r="AI698" s="7"/>
      <c r="AJ698" s="7"/>
    </row>
    <row r="699" spans="1:36" ht="24.75" customHeight="1">
      <c r="A699" s="45"/>
      <c r="B699" s="7"/>
      <c r="C699" s="7"/>
      <c r="D699" s="7"/>
      <c r="E699" s="7"/>
      <c r="F699" s="7"/>
      <c r="G699" s="7"/>
      <c r="H699" s="7"/>
      <c r="I699" s="7"/>
      <c r="J699" s="7"/>
      <c r="K699" s="7"/>
      <c r="L699" s="7"/>
      <c r="M699" s="7"/>
      <c r="N699" s="7"/>
      <c r="O699" s="7"/>
      <c r="P699" s="7"/>
      <c r="Q699" s="7"/>
      <c r="R699" s="7"/>
      <c r="S699" s="7"/>
      <c r="T699" s="8"/>
      <c r="U699" s="9"/>
      <c r="V699" s="8"/>
      <c r="W699" s="10"/>
      <c r="X699" s="10"/>
      <c r="Y699" s="8"/>
      <c r="Z699" s="8"/>
      <c r="AA699" s="9"/>
      <c r="AB699" s="9"/>
      <c r="AC699" s="7"/>
      <c r="AD699" s="7"/>
      <c r="AE699" s="7"/>
      <c r="AF699" s="7"/>
      <c r="AG699" s="7"/>
      <c r="AH699" s="11"/>
      <c r="AI699" s="7"/>
      <c r="AJ699" s="7"/>
    </row>
    <row r="700" spans="1:36" ht="24.75" customHeight="1">
      <c r="A700" s="45"/>
      <c r="B700" s="7"/>
      <c r="C700" s="7"/>
      <c r="D700" s="7"/>
      <c r="E700" s="7"/>
      <c r="F700" s="7"/>
      <c r="G700" s="7"/>
      <c r="H700" s="7"/>
      <c r="I700" s="7"/>
      <c r="J700" s="7"/>
      <c r="K700" s="7"/>
      <c r="L700" s="7"/>
      <c r="M700" s="7"/>
      <c r="N700" s="7"/>
      <c r="O700" s="7"/>
      <c r="P700" s="7"/>
      <c r="Q700" s="7"/>
      <c r="R700" s="7"/>
      <c r="S700" s="7"/>
      <c r="T700" s="8"/>
      <c r="U700" s="9"/>
      <c r="V700" s="8"/>
      <c r="W700" s="10"/>
      <c r="X700" s="10"/>
      <c r="Y700" s="8"/>
      <c r="Z700" s="8"/>
      <c r="AA700" s="9"/>
      <c r="AB700" s="9"/>
      <c r="AC700" s="7"/>
      <c r="AD700" s="7"/>
      <c r="AE700" s="7"/>
      <c r="AF700" s="7"/>
      <c r="AG700" s="7"/>
      <c r="AH700" s="11"/>
      <c r="AI700" s="7"/>
      <c r="AJ700" s="7"/>
    </row>
    <row r="701" spans="1:36" ht="24.75" customHeight="1">
      <c r="A701" s="45"/>
      <c r="B701" s="7"/>
      <c r="C701" s="7"/>
      <c r="D701" s="7"/>
      <c r="E701" s="7"/>
      <c r="F701" s="7"/>
      <c r="G701" s="7"/>
      <c r="H701" s="7"/>
      <c r="I701" s="7"/>
      <c r="J701" s="7"/>
      <c r="K701" s="7"/>
      <c r="L701" s="7"/>
      <c r="M701" s="7"/>
      <c r="N701" s="7"/>
      <c r="O701" s="7"/>
      <c r="P701" s="7"/>
      <c r="Q701" s="7"/>
      <c r="R701" s="7"/>
      <c r="S701" s="7"/>
      <c r="T701" s="8"/>
      <c r="U701" s="9"/>
      <c r="V701" s="8"/>
      <c r="W701" s="10"/>
      <c r="X701" s="10"/>
      <c r="Y701" s="8"/>
      <c r="Z701" s="8"/>
      <c r="AA701" s="9"/>
      <c r="AB701" s="9"/>
      <c r="AC701" s="7"/>
      <c r="AD701" s="7"/>
      <c r="AE701" s="7"/>
      <c r="AF701" s="7"/>
      <c r="AG701" s="7"/>
      <c r="AH701" s="11"/>
      <c r="AI701" s="7"/>
      <c r="AJ701" s="7"/>
    </row>
    <row r="702" spans="1:36" ht="24.75" customHeight="1">
      <c r="A702" s="45"/>
      <c r="B702" s="7"/>
      <c r="C702" s="7"/>
      <c r="D702" s="7"/>
      <c r="E702" s="7"/>
      <c r="F702" s="7"/>
      <c r="G702" s="7"/>
      <c r="H702" s="7"/>
      <c r="I702" s="7"/>
      <c r="J702" s="7"/>
      <c r="K702" s="7"/>
      <c r="L702" s="7"/>
      <c r="M702" s="7"/>
      <c r="N702" s="7"/>
      <c r="O702" s="7"/>
      <c r="P702" s="7"/>
      <c r="Q702" s="7"/>
      <c r="R702" s="7"/>
      <c r="S702" s="7"/>
      <c r="T702" s="8"/>
      <c r="U702" s="9"/>
      <c r="V702" s="8"/>
      <c r="W702" s="10"/>
      <c r="X702" s="10"/>
      <c r="Y702" s="8"/>
      <c r="Z702" s="8"/>
      <c r="AA702" s="9"/>
      <c r="AB702" s="9"/>
      <c r="AC702" s="7"/>
      <c r="AD702" s="7"/>
      <c r="AE702" s="7"/>
      <c r="AF702" s="7"/>
      <c r="AG702" s="7"/>
      <c r="AH702" s="11"/>
      <c r="AI702" s="7"/>
      <c r="AJ702" s="7"/>
    </row>
    <row r="703" spans="1:36" ht="24.75" customHeight="1">
      <c r="A703" s="45"/>
      <c r="B703" s="7"/>
      <c r="C703" s="7"/>
      <c r="D703" s="7"/>
      <c r="E703" s="7"/>
      <c r="F703" s="7"/>
      <c r="G703" s="7"/>
      <c r="H703" s="7"/>
      <c r="I703" s="7"/>
      <c r="J703" s="7"/>
      <c r="K703" s="7"/>
      <c r="L703" s="7"/>
      <c r="M703" s="7"/>
      <c r="N703" s="7"/>
      <c r="O703" s="7"/>
      <c r="P703" s="7"/>
      <c r="Q703" s="7"/>
      <c r="R703" s="7"/>
      <c r="S703" s="7"/>
      <c r="T703" s="8"/>
      <c r="U703" s="9"/>
      <c r="V703" s="8"/>
      <c r="W703" s="10"/>
      <c r="X703" s="10"/>
      <c r="Y703" s="8"/>
      <c r="Z703" s="8"/>
      <c r="AA703" s="9"/>
      <c r="AB703" s="9"/>
      <c r="AC703" s="7"/>
      <c r="AD703" s="7"/>
      <c r="AE703" s="7"/>
      <c r="AF703" s="7"/>
      <c r="AG703" s="7"/>
      <c r="AH703" s="11"/>
      <c r="AI703" s="7"/>
      <c r="AJ703" s="7"/>
    </row>
    <row r="704" spans="1:36" ht="24.75" customHeight="1">
      <c r="A704" s="45"/>
      <c r="B704" s="7"/>
      <c r="C704" s="7"/>
      <c r="D704" s="7"/>
      <c r="E704" s="7"/>
      <c r="F704" s="7"/>
      <c r="G704" s="7"/>
      <c r="H704" s="7"/>
      <c r="I704" s="7"/>
      <c r="J704" s="7"/>
      <c r="K704" s="7"/>
      <c r="L704" s="7"/>
      <c r="M704" s="7"/>
      <c r="N704" s="7"/>
      <c r="O704" s="7"/>
      <c r="P704" s="7"/>
      <c r="Q704" s="7"/>
      <c r="R704" s="7"/>
      <c r="S704" s="7"/>
      <c r="T704" s="8"/>
      <c r="U704" s="9"/>
      <c r="V704" s="8"/>
      <c r="W704" s="10"/>
      <c r="X704" s="10"/>
      <c r="Y704" s="8"/>
      <c r="Z704" s="8"/>
      <c r="AA704" s="9"/>
      <c r="AB704" s="9"/>
      <c r="AC704" s="7"/>
      <c r="AD704" s="7"/>
      <c r="AE704" s="7"/>
      <c r="AF704" s="7"/>
      <c r="AG704" s="7"/>
      <c r="AH704" s="11"/>
      <c r="AI704" s="7"/>
      <c r="AJ704" s="7"/>
    </row>
    <row r="705" spans="1:36" ht="24.75" customHeight="1">
      <c r="A705" s="45"/>
      <c r="B705" s="7"/>
      <c r="C705" s="7"/>
      <c r="D705" s="7"/>
      <c r="E705" s="7"/>
      <c r="F705" s="7"/>
      <c r="G705" s="7"/>
      <c r="H705" s="7"/>
      <c r="I705" s="7"/>
      <c r="J705" s="7"/>
      <c r="K705" s="7"/>
      <c r="L705" s="7"/>
      <c r="M705" s="7"/>
      <c r="N705" s="7"/>
      <c r="O705" s="7"/>
      <c r="P705" s="7"/>
      <c r="Q705" s="7"/>
      <c r="R705" s="7"/>
      <c r="S705" s="7"/>
      <c r="T705" s="8"/>
      <c r="U705" s="9"/>
      <c r="V705" s="8"/>
      <c r="W705" s="10"/>
      <c r="X705" s="10"/>
      <c r="Y705" s="8"/>
      <c r="Z705" s="8"/>
      <c r="AA705" s="9"/>
      <c r="AB705" s="9"/>
      <c r="AC705" s="7"/>
      <c r="AD705" s="7"/>
      <c r="AE705" s="7"/>
      <c r="AF705" s="7"/>
      <c r="AG705" s="7"/>
      <c r="AH705" s="11"/>
      <c r="AI705" s="7"/>
      <c r="AJ705" s="7"/>
    </row>
    <row r="706" spans="1:36" ht="24.75" customHeight="1">
      <c r="A706" s="45"/>
      <c r="B706" s="7"/>
      <c r="C706" s="7"/>
      <c r="D706" s="7"/>
      <c r="E706" s="7"/>
      <c r="F706" s="7"/>
      <c r="G706" s="7"/>
      <c r="H706" s="7"/>
      <c r="I706" s="7"/>
      <c r="J706" s="7"/>
      <c r="K706" s="7"/>
      <c r="L706" s="7"/>
      <c r="M706" s="7"/>
      <c r="N706" s="7"/>
      <c r="O706" s="7"/>
      <c r="P706" s="7"/>
      <c r="Q706" s="7"/>
      <c r="R706" s="7"/>
      <c r="S706" s="7"/>
      <c r="T706" s="8"/>
      <c r="U706" s="9"/>
      <c r="V706" s="8"/>
      <c r="W706" s="10"/>
      <c r="X706" s="10"/>
      <c r="Y706" s="8"/>
      <c r="Z706" s="8"/>
      <c r="AA706" s="9"/>
      <c r="AB706" s="9"/>
      <c r="AC706" s="7"/>
      <c r="AD706" s="7"/>
      <c r="AE706" s="7"/>
      <c r="AF706" s="7"/>
      <c r="AG706" s="7"/>
      <c r="AH706" s="11"/>
      <c r="AI706" s="7"/>
      <c r="AJ706" s="7"/>
    </row>
    <row r="707" spans="1:36" ht="24.75" customHeight="1">
      <c r="A707" s="45"/>
      <c r="B707" s="7"/>
      <c r="C707" s="7"/>
      <c r="D707" s="7"/>
      <c r="E707" s="7"/>
      <c r="F707" s="7"/>
      <c r="G707" s="7"/>
      <c r="H707" s="7"/>
      <c r="I707" s="7"/>
      <c r="J707" s="7"/>
      <c r="K707" s="7"/>
      <c r="L707" s="7"/>
      <c r="M707" s="7"/>
      <c r="N707" s="7"/>
      <c r="O707" s="7"/>
      <c r="P707" s="7"/>
      <c r="Q707" s="7"/>
      <c r="R707" s="7"/>
      <c r="S707" s="7"/>
      <c r="T707" s="8"/>
      <c r="U707" s="9"/>
      <c r="V707" s="8"/>
      <c r="W707" s="10"/>
      <c r="X707" s="10"/>
      <c r="Y707" s="8"/>
      <c r="Z707" s="8"/>
      <c r="AA707" s="9"/>
      <c r="AB707" s="9"/>
      <c r="AC707" s="7"/>
      <c r="AD707" s="7"/>
      <c r="AE707" s="7"/>
      <c r="AF707" s="7"/>
      <c r="AG707" s="7"/>
      <c r="AH707" s="11"/>
      <c r="AI707" s="7"/>
      <c r="AJ707" s="7"/>
    </row>
    <row r="708" spans="1:36" ht="24.75" customHeight="1">
      <c r="A708" s="45"/>
      <c r="B708" s="7"/>
      <c r="C708" s="7"/>
      <c r="D708" s="7"/>
      <c r="E708" s="7"/>
      <c r="F708" s="7"/>
      <c r="G708" s="7"/>
      <c r="H708" s="7"/>
      <c r="I708" s="7"/>
      <c r="J708" s="7"/>
      <c r="K708" s="7"/>
      <c r="L708" s="7"/>
      <c r="M708" s="7"/>
      <c r="N708" s="7"/>
      <c r="O708" s="7"/>
      <c r="P708" s="7"/>
      <c r="Q708" s="7"/>
      <c r="R708" s="7"/>
      <c r="S708" s="7"/>
      <c r="T708" s="8"/>
      <c r="U708" s="9"/>
      <c r="V708" s="8"/>
      <c r="W708" s="10"/>
      <c r="X708" s="10"/>
      <c r="Y708" s="8"/>
      <c r="Z708" s="8"/>
      <c r="AA708" s="9"/>
      <c r="AB708" s="9"/>
      <c r="AC708" s="7"/>
      <c r="AD708" s="7"/>
      <c r="AE708" s="7"/>
      <c r="AF708" s="7"/>
      <c r="AG708" s="7"/>
      <c r="AH708" s="11"/>
      <c r="AI708" s="7"/>
      <c r="AJ708" s="7"/>
    </row>
    <row r="709" spans="1:36" ht="24.75" customHeight="1">
      <c r="A709" s="45"/>
      <c r="B709" s="7"/>
      <c r="C709" s="7"/>
      <c r="D709" s="7"/>
      <c r="E709" s="7"/>
      <c r="F709" s="7"/>
      <c r="G709" s="7"/>
      <c r="H709" s="7"/>
      <c r="I709" s="7"/>
      <c r="J709" s="7"/>
      <c r="K709" s="7"/>
      <c r="L709" s="7"/>
      <c r="M709" s="7"/>
      <c r="N709" s="7"/>
      <c r="O709" s="7"/>
      <c r="P709" s="7"/>
      <c r="Q709" s="7"/>
      <c r="R709" s="7"/>
      <c r="S709" s="7"/>
      <c r="T709" s="8"/>
      <c r="U709" s="9"/>
      <c r="V709" s="8"/>
      <c r="W709" s="10"/>
      <c r="X709" s="10"/>
      <c r="Y709" s="8"/>
      <c r="Z709" s="8"/>
      <c r="AA709" s="9"/>
      <c r="AB709" s="9"/>
      <c r="AC709" s="7"/>
      <c r="AD709" s="7"/>
      <c r="AE709" s="7"/>
      <c r="AF709" s="7"/>
      <c r="AG709" s="7"/>
      <c r="AH709" s="11"/>
      <c r="AI709" s="7"/>
      <c r="AJ709" s="7"/>
    </row>
    <row r="710" spans="1:36" ht="24.75" customHeight="1">
      <c r="A710" s="45"/>
      <c r="B710" s="7"/>
      <c r="C710" s="7"/>
      <c r="D710" s="7"/>
      <c r="E710" s="7"/>
      <c r="F710" s="7"/>
      <c r="G710" s="7"/>
      <c r="H710" s="7"/>
      <c r="I710" s="7"/>
      <c r="J710" s="7"/>
      <c r="K710" s="7"/>
      <c r="L710" s="7"/>
      <c r="M710" s="7"/>
      <c r="N710" s="7"/>
      <c r="O710" s="7"/>
      <c r="P710" s="7"/>
      <c r="Q710" s="7"/>
      <c r="R710" s="7"/>
      <c r="S710" s="7"/>
      <c r="T710" s="8"/>
      <c r="U710" s="9"/>
      <c r="V710" s="8"/>
      <c r="W710" s="10"/>
      <c r="X710" s="10"/>
      <c r="Y710" s="8"/>
      <c r="Z710" s="8"/>
      <c r="AA710" s="9"/>
      <c r="AB710" s="9"/>
      <c r="AC710" s="7"/>
      <c r="AD710" s="7"/>
      <c r="AE710" s="7"/>
      <c r="AF710" s="7"/>
      <c r="AG710" s="7"/>
      <c r="AH710" s="11"/>
      <c r="AI710" s="7"/>
      <c r="AJ710" s="7"/>
    </row>
    <row r="711" spans="1:36" ht="24.75" customHeight="1">
      <c r="A711" s="45"/>
      <c r="B711" s="7"/>
      <c r="C711" s="7"/>
      <c r="D711" s="7"/>
      <c r="E711" s="7"/>
      <c r="F711" s="7"/>
      <c r="G711" s="7"/>
      <c r="H711" s="7"/>
      <c r="I711" s="7"/>
      <c r="J711" s="7"/>
      <c r="K711" s="7"/>
      <c r="L711" s="7"/>
      <c r="M711" s="7"/>
      <c r="N711" s="7"/>
      <c r="O711" s="7"/>
      <c r="P711" s="7"/>
      <c r="Q711" s="7"/>
      <c r="R711" s="7"/>
      <c r="S711" s="7"/>
      <c r="T711" s="8"/>
      <c r="U711" s="9"/>
      <c r="V711" s="8"/>
      <c r="W711" s="10"/>
      <c r="X711" s="10"/>
      <c r="Y711" s="8"/>
      <c r="Z711" s="8"/>
      <c r="AA711" s="9"/>
      <c r="AB711" s="9"/>
      <c r="AC711" s="7"/>
      <c r="AD711" s="7"/>
      <c r="AE711" s="7"/>
      <c r="AF711" s="7"/>
      <c r="AG711" s="7"/>
      <c r="AH711" s="11"/>
      <c r="AI711" s="7"/>
      <c r="AJ711" s="7"/>
    </row>
    <row r="712" spans="1:36" ht="24.75" customHeight="1">
      <c r="A712" s="45"/>
      <c r="B712" s="7"/>
      <c r="C712" s="7"/>
      <c r="D712" s="7"/>
      <c r="E712" s="7"/>
      <c r="F712" s="7"/>
      <c r="G712" s="7"/>
      <c r="H712" s="7"/>
      <c r="I712" s="7"/>
      <c r="J712" s="7"/>
      <c r="K712" s="7"/>
      <c r="L712" s="7"/>
      <c r="M712" s="7"/>
      <c r="N712" s="7"/>
      <c r="O712" s="7"/>
      <c r="P712" s="7"/>
      <c r="Q712" s="7"/>
      <c r="R712" s="7"/>
      <c r="S712" s="7"/>
      <c r="T712" s="8"/>
      <c r="U712" s="9"/>
      <c r="V712" s="8"/>
      <c r="W712" s="10"/>
      <c r="X712" s="10"/>
      <c r="Y712" s="8"/>
      <c r="Z712" s="8"/>
      <c r="AA712" s="9"/>
      <c r="AB712" s="9"/>
      <c r="AC712" s="7"/>
      <c r="AD712" s="7"/>
      <c r="AE712" s="7"/>
      <c r="AF712" s="7"/>
      <c r="AG712" s="7"/>
      <c r="AH712" s="11"/>
      <c r="AI712" s="7"/>
      <c r="AJ712" s="7"/>
    </row>
    <row r="713" spans="1:36" ht="24.75" customHeight="1">
      <c r="A713" s="45"/>
      <c r="B713" s="7"/>
      <c r="C713" s="7"/>
      <c r="D713" s="7"/>
      <c r="E713" s="7"/>
      <c r="F713" s="7"/>
      <c r="G713" s="7"/>
      <c r="H713" s="7"/>
      <c r="I713" s="7"/>
      <c r="J713" s="7"/>
      <c r="K713" s="7"/>
      <c r="L713" s="7"/>
      <c r="M713" s="7"/>
      <c r="N713" s="7"/>
      <c r="O713" s="7"/>
      <c r="P713" s="7"/>
      <c r="Q713" s="7"/>
      <c r="R713" s="7"/>
      <c r="S713" s="7"/>
      <c r="T713" s="8"/>
      <c r="U713" s="9"/>
      <c r="V713" s="8"/>
      <c r="W713" s="10"/>
      <c r="X713" s="10"/>
      <c r="Y713" s="8"/>
      <c r="Z713" s="8"/>
      <c r="AA713" s="9"/>
      <c r="AB713" s="9"/>
      <c r="AC713" s="7"/>
      <c r="AD713" s="7"/>
      <c r="AE713" s="7"/>
      <c r="AF713" s="7"/>
      <c r="AG713" s="7"/>
      <c r="AH713" s="11"/>
      <c r="AI713" s="7"/>
      <c r="AJ713" s="7"/>
    </row>
    <row r="714" spans="1:36" ht="24.75" customHeight="1">
      <c r="A714" s="45"/>
      <c r="B714" s="7"/>
      <c r="C714" s="7"/>
      <c r="D714" s="7"/>
      <c r="E714" s="7"/>
      <c r="F714" s="7"/>
      <c r="G714" s="7"/>
      <c r="H714" s="7"/>
      <c r="I714" s="7"/>
      <c r="J714" s="7"/>
      <c r="K714" s="7"/>
      <c r="L714" s="7"/>
      <c r="M714" s="7"/>
      <c r="N714" s="7"/>
      <c r="O714" s="7"/>
      <c r="P714" s="7"/>
      <c r="Q714" s="7"/>
      <c r="R714" s="7"/>
      <c r="S714" s="7"/>
      <c r="T714" s="8"/>
      <c r="U714" s="9"/>
      <c r="V714" s="8"/>
      <c r="W714" s="10"/>
      <c r="X714" s="10"/>
      <c r="Y714" s="8"/>
      <c r="Z714" s="8"/>
      <c r="AA714" s="9"/>
      <c r="AB714" s="9"/>
      <c r="AC714" s="7"/>
      <c r="AD714" s="7"/>
      <c r="AE714" s="7"/>
      <c r="AF714" s="7"/>
      <c r="AG714" s="7"/>
      <c r="AH714" s="11"/>
      <c r="AI714" s="7"/>
      <c r="AJ714" s="7"/>
    </row>
    <row r="715" spans="1:36" ht="24.75" customHeight="1">
      <c r="A715" s="45"/>
      <c r="B715" s="7"/>
      <c r="C715" s="7"/>
      <c r="D715" s="7"/>
      <c r="E715" s="7"/>
      <c r="F715" s="7"/>
      <c r="G715" s="7"/>
      <c r="H715" s="7"/>
      <c r="I715" s="7"/>
      <c r="J715" s="7"/>
      <c r="K715" s="7"/>
      <c r="L715" s="7"/>
      <c r="M715" s="7"/>
      <c r="N715" s="7"/>
      <c r="O715" s="7"/>
      <c r="P715" s="7"/>
      <c r="Q715" s="7"/>
      <c r="R715" s="7"/>
      <c r="S715" s="7"/>
      <c r="T715" s="8"/>
      <c r="U715" s="9"/>
      <c r="V715" s="8"/>
      <c r="W715" s="10"/>
      <c r="X715" s="10"/>
      <c r="Y715" s="8"/>
      <c r="Z715" s="8"/>
      <c r="AA715" s="9"/>
      <c r="AB715" s="9"/>
      <c r="AC715" s="7"/>
      <c r="AD715" s="7"/>
      <c r="AE715" s="7"/>
      <c r="AF715" s="7"/>
      <c r="AG715" s="7"/>
      <c r="AH715" s="11"/>
      <c r="AI715" s="7"/>
      <c r="AJ715" s="7"/>
    </row>
    <row r="716" spans="1:36" ht="24.75" customHeight="1">
      <c r="A716" s="45"/>
      <c r="B716" s="7"/>
      <c r="C716" s="7"/>
      <c r="D716" s="7"/>
      <c r="E716" s="7"/>
      <c r="F716" s="7"/>
      <c r="G716" s="7"/>
      <c r="H716" s="7"/>
      <c r="I716" s="7"/>
      <c r="J716" s="7"/>
      <c r="K716" s="7"/>
      <c r="L716" s="7"/>
      <c r="M716" s="7"/>
      <c r="N716" s="7"/>
      <c r="O716" s="7"/>
      <c r="P716" s="7"/>
      <c r="Q716" s="7"/>
      <c r="R716" s="7"/>
      <c r="S716" s="7"/>
      <c r="T716" s="8"/>
      <c r="U716" s="9"/>
      <c r="V716" s="8"/>
      <c r="W716" s="10"/>
      <c r="X716" s="10"/>
      <c r="Y716" s="8"/>
      <c r="Z716" s="8"/>
      <c r="AA716" s="9"/>
      <c r="AB716" s="9"/>
      <c r="AC716" s="7"/>
      <c r="AD716" s="7"/>
      <c r="AE716" s="7"/>
      <c r="AF716" s="7"/>
      <c r="AG716" s="7"/>
      <c r="AH716" s="11"/>
      <c r="AI716" s="7"/>
      <c r="AJ716" s="7"/>
    </row>
    <row r="717" spans="1:36" ht="24.75" customHeight="1">
      <c r="A717" s="45"/>
      <c r="B717" s="7"/>
      <c r="C717" s="7"/>
      <c r="D717" s="7"/>
      <c r="E717" s="7"/>
      <c r="F717" s="7"/>
      <c r="G717" s="7"/>
      <c r="H717" s="7"/>
      <c r="I717" s="7"/>
      <c r="J717" s="7"/>
      <c r="K717" s="7"/>
      <c r="L717" s="7"/>
      <c r="M717" s="7"/>
      <c r="N717" s="7"/>
      <c r="O717" s="7"/>
      <c r="P717" s="7"/>
      <c r="Q717" s="7"/>
      <c r="R717" s="7"/>
      <c r="S717" s="7"/>
      <c r="T717" s="8"/>
      <c r="U717" s="9"/>
      <c r="V717" s="8"/>
      <c r="W717" s="10"/>
      <c r="X717" s="10"/>
      <c r="Y717" s="8"/>
      <c r="Z717" s="8"/>
      <c r="AA717" s="9"/>
      <c r="AB717" s="9"/>
      <c r="AC717" s="7"/>
      <c r="AD717" s="7"/>
      <c r="AE717" s="7"/>
      <c r="AF717" s="7"/>
      <c r="AG717" s="7"/>
      <c r="AH717" s="11"/>
      <c r="AI717" s="7"/>
      <c r="AJ717" s="7"/>
    </row>
    <row r="718" spans="1:36" ht="24.75" customHeight="1">
      <c r="A718" s="45"/>
      <c r="B718" s="7"/>
      <c r="C718" s="7"/>
      <c r="D718" s="7"/>
      <c r="E718" s="7"/>
      <c r="F718" s="7"/>
      <c r="G718" s="7"/>
      <c r="H718" s="7"/>
      <c r="I718" s="7"/>
      <c r="J718" s="7"/>
      <c r="K718" s="7"/>
      <c r="L718" s="7"/>
      <c r="M718" s="7"/>
      <c r="N718" s="7"/>
      <c r="O718" s="7"/>
      <c r="P718" s="7"/>
      <c r="Q718" s="7"/>
      <c r="R718" s="7"/>
      <c r="S718" s="7"/>
      <c r="T718" s="8"/>
      <c r="U718" s="9"/>
      <c r="V718" s="8"/>
      <c r="W718" s="10"/>
      <c r="X718" s="10"/>
      <c r="Y718" s="8"/>
      <c r="Z718" s="8"/>
      <c r="AA718" s="9"/>
      <c r="AB718" s="9"/>
      <c r="AC718" s="7"/>
      <c r="AD718" s="7"/>
      <c r="AE718" s="7"/>
      <c r="AF718" s="7"/>
      <c r="AG718" s="7"/>
      <c r="AH718" s="11"/>
      <c r="AI718" s="7"/>
      <c r="AJ718" s="7"/>
    </row>
    <row r="719" spans="1:36" ht="24.75" customHeight="1">
      <c r="A719" s="45"/>
      <c r="B719" s="7"/>
      <c r="C719" s="7"/>
      <c r="D719" s="7"/>
      <c r="E719" s="7"/>
      <c r="F719" s="7"/>
      <c r="G719" s="7"/>
      <c r="H719" s="7"/>
      <c r="I719" s="7"/>
      <c r="J719" s="7"/>
      <c r="K719" s="7"/>
      <c r="L719" s="7"/>
      <c r="M719" s="7"/>
      <c r="N719" s="7"/>
      <c r="O719" s="7"/>
      <c r="P719" s="7"/>
      <c r="Q719" s="7"/>
      <c r="R719" s="7"/>
      <c r="S719" s="7"/>
      <c r="T719" s="8"/>
      <c r="U719" s="9"/>
      <c r="V719" s="8"/>
      <c r="W719" s="10"/>
      <c r="X719" s="10"/>
      <c r="Y719" s="8"/>
      <c r="Z719" s="8"/>
      <c r="AA719" s="9"/>
      <c r="AB719" s="9"/>
      <c r="AC719" s="7"/>
      <c r="AD719" s="7"/>
      <c r="AE719" s="7"/>
      <c r="AF719" s="7"/>
      <c r="AG719" s="7"/>
      <c r="AH719" s="11"/>
      <c r="AI719" s="7"/>
      <c r="AJ719" s="7"/>
    </row>
    <row r="720" spans="1:36" ht="24.75" customHeight="1">
      <c r="A720" s="45"/>
      <c r="B720" s="7"/>
      <c r="C720" s="7"/>
      <c r="D720" s="7"/>
      <c r="E720" s="7"/>
      <c r="F720" s="7"/>
      <c r="G720" s="7"/>
      <c r="H720" s="7"/>
      <c r="I720" s="7"/>
      <c r="J720" s="7"/>
      <c r="K720" s="7"/>
      <c r="L720" s="7"/>
      <c r="M720" s="7"/>
      <c r="N720" s="7"/>
      <c r="O720" s="7"/>
      <c r="P720" s="7"/>
      <c r="Q720" s="7"/>
      <c r="R720" s="7"/>
      <c r="S720" s="7"/>
      <c r="T720" s="8"/>
      <c r="U720" s="9"/>
      <c r="V720" s="8"/>
      <c r="W720" s="10"/>
      <c r="X720" s="10"/>
      <c r="Y720" s="8"/>
      <c r="Z720" s="8"/>
      <c r="AA720" s="9"/>
      <c r="AB720" s="9"/>
      <c r="AC720" s="7"/>
      <c r="AD720" s="7"/>
      <c r="AE720" s="7"/>
      <c r="AF720" s="7"/>
      <c r="AG720" s="7"/>
      <c r="AH720" s="11"/>
      <c r="AI720" s="7"/>
      <c r="AJ720" s="7"/>
    </row>
    <row r="721" spans="1:36" ht="24.75" customHeight="1">
      <c r="A721" s="45"/>
      <c r="B721" s="7"/>
      <c r="C721" s="7"/>
      <c r="D721" s="7"/>
      <c r="E721" s="7"/>
      <c r="F721" s="7"/>
      <c r="G721" s="7"/>
      <c r="H721" s="7"/>
      <c r="I721" s="7"/>
      <c r="J721" s="7"/>
      <c r="K721" s="7"/>
      <c r="L721" s="7"/>
      <c r="M721" s="7"/>
      <c r="N721" s="7"/>
      <c r="O721" s="7"/>
      <c r="P721" s="7"/>
      <c r="Q721" s="7"/>
      <c r="R721" s="7"/>
      <c r="S721" s="7"/>
      <c r="T721" s="8"/>
      <c r="U721" s="9"/>
      <c r="V721" s="8"/>
      <c r="W721" s="10"/>
      <c r="X721" s="10"/>
      <c r="Y721" s="8"/>
      <c r="Z721" s="8"/>
      <c r="AA721" s="9"/>
      <c r="AB721" s="9"/>
      <c r="AC721" s="7"/>
      <c r="AD721" s="7"/>
      <c r="AE721" s="7"/>
      <c r="AF721" s="7"/>
      <c r="AG721" s="7"/>
      <c r="AH721" s="11"/>
      <c r="AI721" s="7"/>
      <c r="AJ721" s="7"/>
    </row>
    <row r="722" spans="1:36" ht="24.75" customHeight="1">
      <c r="A722" s="45"/>
      <c r="B722" s="7"/>
      <c r="C722" s="7"/>
      <c r="D722" s="7"/>
      <c r="E722" s="7"/>
      <c r="F722" s="7"/>
      <c r="G722" s="7"/>
      <c r="H722" s="7"/>
      <c r="I722" s="7"/>
      <c r="J722" s="7"/>
      <c r="K722" s="7"/>
      <c r="L722" s="7"/>
      <c r="M722" s="7"/>
      <c r="N722" s="7"/>
      <c r="O722" s="7"/>
      <c r="P722" s="7"/>
      <c r="Q722" s="7"/>
      <c r="R722" s="7"/>
      <c r="S722" s="7"/>
      <c r="T722" s="8"/>
      <c r="U722" s="9"/>
      <c r="V722" s="8"/>
      <c r="W722" s="10"/>
      <c r="X722" s="10"/>
      <c r="Y722" s="8"/>
      <c r="Z722" s="8"/>
      <c r="AA722" s="9"/>
      <c r="AB722" s="9"/>
      <c r="AC722" s="7"/>
      <c r="AD722" s="7"/>
      <c r="AE722" s="7"/>
      <c r="AF722" s="7"/>
      <c r="AG722" s="7"/>
      <c r="AH722" s="11"/>
      <c r="AI722" s="7"/>
      <c r="AJ722" s="7"/>
    </row>
    <row r="723" spans="1:36" ht="24.75" customHeight="1">
      <c r="A723" s="45"/>
      <c r="B723" s="7"/>
      <c r="C723" s="7"/>
      <c r="D723" s="7"/>
      <c r="E723" s="7"/>
      <c r="F723" s="7"/>
      <c r="G723" s="7"/>
      <c r="H723" s="7"/>
      <c r="I723" s="7"/>
      <c r="J723" s="7"/>
      <c r="K723" s="7"/>
      <c r="L723" s="7"/>
      <c r="M723" s="7"/>
      <c r="N723" s="7"/>
      <c r="O723" s="7"/>
      <c r="P723" s="7"/>
      <c r="Q723" s="7"/>
      <c r="R723" s="7"/>
      <c r="S723" s="7"/>
      <c r="T723" s="8"/>
      <c r="U723" s="9"/>
      <c r="V723" s="8"/>
      <c r="W723" s="10"/>
      <c r="X723" s="10"/>
      <c r="Y723" s="8"/>
      <c r="Z723" s="8"/>
      <c r="AA723" s="9"/>
      <c r="AB723" s="9"/>
      <c r="AC723" s="7"/>
      <c r="AD723" s="7"/>
      <c r="AE723" s="7"/>
      <c r="AF723" s="7"/>
      <c r="AG723" s="7"/>
      <c r="AH723" s="11"/>
      <c r="AI723" s="7"/>
      <c r="AJ723" s="7"/>
    </row>
    <row r="724" spans="1:36" ht="24.75" customHeight="1">
      <c r="A724" s="45"/>
      <c r="B724" s="7"/>
      <c r="C724" s="7"/>
      <c r="D724" s="7"/>
      <c r="E724" s="7"/>
      <c r="F724" s="7"/>
      <c r="G724" s="7"/>
      <c r="H724" s="7"/>
      <c r="I724" s="7"/>
      <c r="J724" s="7"/>
      <c r="K724" s="7"/>
      <c r="L724" s="7"/>
      <c r="M724" s="7"/>
      <c r="N724" s="7"/>
      <c r="O724" s="7"/>
      <c r="P724" s="7"/>
      <c r="Q724" s="7"/>
      <c r="R724" s="7"/>
      <c r="S724" s="7"/>
      <c r="T724" s="8"/>
      <c r="U724" s="9"/>
      <c r="V724" s="8"/>
      <c r="W724" s="10"/>
      <c r="X724" s="10"/>
      <c r="Y724" s="8"/>
      <c r="Z724" s="8"/>
      <c r="AA724" s="9"/>
      <c r="AB724" s="9"/>
      <c r="AC724" s="7"/>
      <c r="AD724" s="7"/>
      <c r="AE724" s="7"/>
      <c r="AF724" s="7"/>
      <c r="AG724" s="7"/>
      <c r="AH724" s="11"/>
      <c r="AI724" s="7"/>
      <c r="AJ724" s="7"/>
    </row>
    <row r="725" spans="1:36" ht="24.75" customHeight="1">
      <c r="A725" s="45"/>
      <c r="B725" s="7"/>
      <c r="C725" s="7"/>
      <c r="D725" s="7"/>
      <c r="E725" s="7"/>
      <c r="F725" s="7"/>
      <c r="G725" s="7"/>
      <c r="H725" s="7"/>
      <c r="I725" s="7"/>
      <c r="J725" s="7"/>
      <c r="K725" s="7"/>
      <c r="L725" s="7"/>
      <c r="M725" s="7"/>
      <c r="N725" s="7"/>
      <c r="O725" s="7"/>
      <c r="P725" s="7"/>
      <c r="Q725" s="7"/>
      <c r="R725" s="7"/>
      <c r="S725" s="7"/>
      <c r="T725" s="8"/>
      <c r="U725" s="9"/>
      <c r="V725" s="8"/>
      <c r="W725" s="10"/>
      <c r="X725" s="10"/>
      <c r="Y725" s="8"/>
      <c r="Z725" s="8"/>
      <c r="AA725" s="9"/>
      <c r="AB725" s="9"/>
      <c r="AC725" s="7"/>
      <c r="AD725" s="7"/>
      <c r="AE725" s="7"/>
      <c r="AF725" s="7"/>
      <c r="AG725" s="7"/>
      <c r="AH725" s="11"/>
      <c r="AI725" s="7"/>
      <c r="AJ725" s="7"/>
    </row>
    <row r="726" spans="1:36" ht="24.75" customHeight="1">
      <c r="A726" s="45"/>
      <c r="B726" s="7"/>
      <c r="C726" s="7"/>
      <c r="D726" s="7"/>
      <c r="E726" s="7"/>
      <c r="F726" s="7"/>
      <c r="G726" s="7"/>
      <c r="H726" s="7"/>
      <c r="I726" s="7"/>
      <c r="J726" s="7"/>
      <c r="K726" s="7"/>
      <c r="L726" s="7"/>
      <c r="M726" s="7"/>
      <c r="N726" s="7"/>
      <c r="O726" s="7"/>
      <c r="P726" s="7"/>
      <c r="Q726" s="7"/>
      <c r="R726" s="7"/>
      <c r="S726" s="7"/>
      <c r="T726" s="8"/>
      <c r="U726" s="9"/>
      <c r="V726" s="8"/>
      <c r="W726" s="10"/>
      <c r="X726" s="10"/>
      <c r="Y726" s="8"/>
      <c r="Z726" s="8"/>
      <c r="AA726" s="9"/>
      <c r="AB726" s="9"/>
      <c r="AC726" s="7"/>
      <c r="AD726" s="7"/>
      <c r="AE726" s="7"/>
      <c r="AF726" s="7"/>
      <c r="AG726" s="7"/>
      <c r="AH726" s="11"/>
      <c r="AI726" s="7"/>
      <c r="AJ726" s="7"/>
    </row>
    <row r="727" spans="1:36" ht="24.75" customHeight="1">
      <c r="A727" s="45"/>
      <c r="B727" s="7"/>
      <c r="C727" s="7"/>
      <c r="D727" s="7"/>
      <c r="E727" s="7"/>
      <c r="F727" s="7"/>
      <c r="G727" s="7"/>
      <c r="H727" s="7"/>
      <c r="I727" s="7"/>
      <c r="J727" s="7"/>
      <c r="K727" s="7"/>
      <c r="L727" s="7"/>
      <c r="M727" s="7"/>
      <c r="N727" s="7"/>
      <c r="O727" s="7"/>
      <c r="P727" s="7"/>
      <c r="Q727" s="7"/>
      <c r="R727" s="7"/>
      <c r="S727" s="7"/>
      <c r="T727" s="8"/>
      <c r="U727" s="9"/>
      <c r="V727" s="8"/>
      <c r="W727" s="10"/>
      <c r="X727" s="10"/>
      <c r="Y727" s="8"/>
      <c r="Z727" s="8"/>
      <c r="AA727" s="9"/>
      <c r="AB727" s="9"/>
      <c r="AC727" s="7"/>
      <c r="AD727" s="7"/>
      <c r="AE727" s="7"/>
      <c r="AF727" s="7"/>
      <c r="AG727" s="7"/>
      <c r="AH727" s="11"/>
      <c r="AI727" s="7"/>
      <c r="AJ727" s="7"/>
    </row>
    <row r="728" spans="1:36" ht="24.75" customHeight="1">
      <c r="A728" s="45"/>
      <c r="B728" s="7"/>
      <c r="C728" s="7"/>
      <c r="D728" s="7"/>
      <c r="E728" s="7"/>
      <c r="F728" s="7"/>
      <c r="G728" s="7"/>
      <c r="H728" s="7"/>
      <c r="I728" s="7"/>
      <c r="J728" s="7"/>
      <c r="K728" s="7"/>
      <c r="L728" s="7"/>
      <c r="M728" s="7"/>
      <c r="N728" s="7"/>
      <c r="O728" s="7"/>
      <c r="P728" s="7"/>
      <c r="Q728" s="7"/>
      <c r="R728" s="7"/>
      <c r="S728" s="7"/>
      <c r="T728" s="8"/>
      <c r="U728" s="9"/>
      <c r="V728" s="8"/>
      <c r="W728" s="10"/>
      <c r="X728" s="10"/>
      <c r="Y728" s="8"/>
      <c r="Z728" s="8"/>
      <c r="AA728" s="9"/>
      <c r="AB728" s="9"/>
      <c r="AC728" s="7"/>
      <c r="AD728" s="7"/>
      <c r="AE728" s="7"/>
      <c r="AF728" s="7"/>
      <c r="AG728" s="7"/>
      <c r="AH728" s="11"/>
      <c r="AI728" s="7"/>
      <c r="AJ728" s="7"/>
    </row>
    <row r="729" spans="1:36" ht="24.75" customHeight="1">
      <c r="A729" s="45"/>
      <c r="B729" s="7"/>
      <c r="C729" s="7"/>
      <c r="D729" s="7"/>
      <c r="E729" s="7"/>
      <c r="F729" s="7"/>
      <c r="G729" s="7"/>
      <c r="H729" s="7"/>
      <c r="I729" s="7"/>
      <c r="J729" s="7"/>
      <c r="K729" s="7"/>
      <c r="L729" s="7"/>
      <c r="M729" s="7"/>
      <c r="N729" s="7"/>
      <c r="O729" s="7"/>
      <c r="P729" s="7"/>
      <c r="Q729" s="7"/>
      <c r="R729" s="7"/>
      <c r="S729" s="7"/>
      <c r="T729" s="8"/>
      <c r="U729" s="9"/>
      <c r="V729" s="8"/>
      <c r="W729" s="10"/>
      <c r="X729" s="10"/>
      <c r="Y729" s="8"/>
      <c r="Z729" s="8"/>
      <c r="AA729" s="9"/>
      <c r="AB729" s="9"/>
      <c r="AC729" s="7"/>
      <c r="AD729" s="7"/>
      <c r="AE729" s="7"/>
      <c r="AF729" s="7"/>
      <c r="AG729" s="7"/>
      <c r="AH729" s="11"/>
      <c r="AI729" s="7"/>
      <c r="AJ729" s="7"/>
    </row>
    <row r="730" spans="1:36" ht="24.75" customHeight="1">
      <c r="A730" s="45"/>
      <c r="B730" s="7"/>
      <c r="C730" s="7"/>
      <c r="D730" s="7"/>
      <c r="E730" s="7"/>
      <c r="F730" s="7"/>
      <c r="G730" s="7"/>
      <c r="H730" s="7"/>
      <c r="I730" s="7"/>
      <c r="J730" s="7"/>
      <c r="K730" s="7"/>
      <c r="L730" s="7"/>
      <c r="M730" s="7"/>
      <c r="N730" s="7"/>
      <c r="O730" s="7"/>
      <c r="P730" s="7"/>
      <c r="Q730" s="7"/>
      <c r="R730" s="7"/>
      <c r="S730" s="7"/>
      <c r="T730" s="8"/>
      <c r="U730" s="9"/>
      <c r="V730" s="8"/>
      <c r="W730" s="10"/>
      <c r="X730" s="10"/>
      <c r="Y730" s="8"/>
      <c r="Z730" s="8"/>
      <c r="AA730" s="9"/>
      <c r="AB730" s="9"/>
      <c r="AC730" s="7"/>
      <c r="AD730" s="7"/>
      <c r="AE730" s="7"/>
      <c r="AF730" s="7"/>
      <c r="AG730" s="7"/>
      <c r="AH730" s="11"/>
      <c r="AI730" s="7"/>
      <c r="AJ730" s="7"/>
    </row>
    <row r="731" spans="1:36" ht="24.75" customHeight="1">
      <c r="A731" s="45"/>
      <c r="B731" s="7"/>
      <c r="C731" s="7"/>
      <c r="D731" s="7"/>
      <c r="E731" s="7"/>
      <c r="F731" s="7"/>
      <c r="G731" s="7"/>
      <c r="H731" s="7"/>
      <c r="I731" s="7"/>
      <c r="J731" s="7"/>
      <c r="K731" s="7"/>
      <c r="L731" s="7"/>
      <c r="M731" s="7"/>
      <c r="N731" s="7"/>
      <c r="O731" s="7"/>
      <c r="P731" s="7"/>
      <c r="Q731" s="7"/>
      <c r="R731" s="7"/>
      <c r="S731" s="7"/>
      <c r="T731" s="8"/>
      <c r="U731" s="9"/>
      <c r="V731" s="8"/>
      <c r="W731" s="10"/>
      <c r="X731" s="10"/>
      <c r="Y731" s="8"/>
      <c r="Z731" s="8"/>
      <c r="AA731" s="9"/>
      <c r="AB731" s="9"/>
      <c r="AC731" s="7"/>
      <c r="AD731" s="7"/>
      <c r="AE731" s="7"/>
      <c r="AF731" s="7"/>
      <c r="AG731" s="7"/>
      <c r="AH731" s="11"/>
      <c r="AI731" s="7"/>
      <c r="AJ731" s="7"/>
    </row>
    <row r="732" spans="1:36" ht="24.75" customHeight="1">
      <c r="A732" s="45"/>
      <c r="B732" s="7"/>
      <c r="C732" s="7"/>
      <c r="D732" s="7"/>
      <c r="E732" s="7"/>
      <c r="F732" s="7"/>
      <c r="G732" s="7"/>
      <c r="H732" s="7"/>
      <c r="I732" s="7"/>
      <c r="J732" s="7"/>
      <c r="K732" s="7"/>
      <c r="L732" s="7"/>
      <c r="M732" s="7"/>
      <c r="N732" s="7"/>
      <c r="O732" s="7"/>
      <c r="P732" s="7"/>
      <c r="Q732" s="7"/>
      <c r="R732" s="7"/>
      <c r="S732" s="7"/>
      <c r="T732" s="8"/>
      <c r="U732" s="9"/>
      <c r="V732" s="8"/>
      <c r="W732" s="10"/>
      <c r="X732" s="10"/>
      <c r="Y732" s="8"/>
      <c r="Z732" s="8"/>
      <c r="AA732" s="9"/>
      <c r="AB732" s="9"/>
      <c r="AC732" s="7"/>
      <c r="AD732" s="7"/>
      <c r="AE732" s="7"/>
      <c r="AF732" s="7"/>
      <c r="AG732" s="7"/>
      <c r="AH732" s="11"/>
      <c r="AI732" s="7"/>
      <c r="AJ732" s="7"/>
    </row>
    <row r="733" spans="1:36" ht="24.75" customHeight="1">
      <c r="A733" s="45"/>
      <c r="B733" s="7"/>
      <c r="C733" s="7"/>
      <c r="D733" s="7"/>
      <c r="E733" s="7"/>
      <c r="F733" s="7"/>
      <c r="G733" s="7"/>
      <c r="H733" s="7"/>
      <c r="I733" s="7"/>
      <c r="J733" s="7"/>
      <c r="K733" s="7"/>
      <c r="L733" s="7"/>
      <c r="M733" s="7"/>
      <c r="N733" s="7"/>
      <c r="O733" s="7"/>
      <c r="P733" s="7"/>
      <c r="Q733" s="7"/>
      <c r="R733" s="7"/>
      <c r="S733" s="7"/>
      <c r="T733" s="8"/>
      <c r="U733" s="9"/>
      <c r="V733" s="8"/>
      <c r="W733" s="10"/>
      <c r="X733" s="10"/>
      <c r="Y733" s="8"/>
      <c r="Z733" s="8"/>
      <c r="AA733" s="9"/>
      <c r="AB733" s="9"/>
      <c r="AC733" s="7"/>
      <c r="AD733" s="7"/>
      <c r="AE733" s="7"/>
      <c r="AF733" s="7"/>
      <c r="AG733" s="7"/>
      <c r="AH733" s="11"/>
      <c r="AI733" s="7"/>
      <c r="AJ733" s="7"/>
    </row>
    <row r="734" spans="1:36" ht="24.75" customHeight="1">
      <c r="A734" s="45"/>
      <c r="B734" s="7"/>
      <c r="C734" s="7"/>
      <c r="D734" s="7"/>
      <c r="E734" s="7"/>
      <c r="F734" s="7"/>
      <c r="G734" s="7"/>
      <c r="H734" s="7"/>
      <c r="I734" s="7"/>
      <c r="J734" s="7"/>
      <c r="K734" s="7"/>
      <c r="L734" s="7"/>
      <c r="M734" s="7"/>
      <c r="N734" s="7"/>
      <c r="O734" s="7"/>
      <c r="P734" s="7"/>
      <c r="Q734" s="7"/>
      <c r="R734" s="7"/>
      <c r="S734" s="7"/>
      <c r="T734" s="8"/>
      <c r="U734" s="9"/>
      <c r="V734" s="8"/>
      <c r="W734" s="10"/>
      <c r="X734" s="10"/>
      <c r="Y734" s="8"/>
      <c r="Z734" s="8"/>
      <c r="AA734" s="9"/>
      <c r="AB734" s="9"/>
      <c r="AC734" s="7"/>
      <c r="AD734" s="7"/>
      <c r="AE734" s="7"/>
      <c r="AF734" s="7"/>
      <c r="AG734" s="7"/>
      <c r="AH734" s="11"/>
      <c r="AI734" s="7"/>
      <c r="AJ734" s="7"/>
    </row>
    <row r="735" spans="1:36" ht="24.75" customHeight="1">
      <c r="A735" s="45"/>
      <c r="B735" s="7"/>
      <c r="C735" s="7"/>
      <c r="D735" s="7"/>
      <c r="E735" s="7"/>
      <c r="F735" s="7"/>
      <c r="G735" s="7"/>
      <c r="H735" s="7"/>
      <c r="I735" s="7"/>
      <c r="J735" s="7"/>
      <c r="K735" s="7"/>
      <c r="L735" s="7"/>
      <c r="M735" s="7"/>
      <c r="N735" s="7"/>
      <c r="O735" s="7"/>
      <c r="P735" s="7"/>
      <c r="Q735" s="7"/>
      <c r="R735" s="7"/>
      <c r="S735" s="7"/>
      <c r="T735" s="8"/>
      <c r="U735" s="9"/>
      <c r="V735" s="8"/>
      <c r="W735" s="10"/>
      <c r="X735" s="10"/>
      <c r="Y735" s="8"/>
      <c r="Z735" s="8"/>
      <c r="AA735" s="9"/>
      <c r="AB735" s="9"/>
      <c r="AC735" s="7"/>
      <c r="AD735" s="7"/>
      <c r="AE735" s="7"/>
      <c r="AF735" s="7"/>
      <c r="AG735" s="7"/>
      <c r="AH735" s="11"/>
      <c r="AI735" s="7"/>
      <c r="AJ735" s="7"/>
    </row>
    <row r="736" spans="1:36" ht="24.75" customHeight="1">
      <c r="A736" s="45"/>
      <c r="B736" s="7"/>
      <c r="C736" s="7"/>
      <c r="D736" s="7"/>
      <c r="E736" s="7"/>
      <c r="F736" s="7"/>
      <c r="G736" s="7"/>
      <c r="H736" s="7"/>
      <c r="I736" s="7"/>
      <c r="J736" s="7"/>
      <c r="K736" s="7"/>
      <c r="L736" s="7"/>
      <c r="M736" s="7"/>
      <c r="N736" s="7"/>
      <c r="O736" s="7"/>
      <c r="P736" s="7"/>
      <c r="Q736" s="7"/>
      <c r="R736" s="7"/>
      <c r="S736" s="7"/>
      <c r="T736" s="8"/>
      <c r="U736" s="9"/>
      <c r="V736" s="8"/>
      <c r="W736" s="10"/>
      <c r="X736" s="10"/>
      <c r="Y736" s="8"/>
      <c r="Z736" s="8"/>
      <c r="AA736" s="9"/>
      <c r="AB736" s="9"/>
      <c r="AC736" s="7"/>
      <c r="AD736" s="7"/>
      <c r="AE736" s="7"/>
      <c r="AF736" s="7"/>
      <c r="AG736" s="7"/>
      <c r="AH736" s="11"/>
      <c r="AI736" s="7"/>
      <c r="AJ736" s="7"/>
    </row>
    <row r="737" spans="1:36" ht="24.75" customHeight="1">
      <c r="A737" s="45"/>
      <c r="B737" s="7"/>
      <c r="C737" s="7"/>
      <c r="D737" s="7"/>
      <c r="E737" s="7"/>
      <c r="F737" s="7"/>
      <c r="G737" s="7"/>
      <c r="H737" s="7"/>
      <c r="I737" s="7"/>
      <c r="J737" s="7"/>
      <c r="K737" s="7"/>
      <c r="L737" s="7"/>
      <c r="M737" s="7"/>
      <c r="N737" s="7"/>
      <c r="O737" s="7"/>
      <c r="P737" s="7"/>
      <c r="Q737" s="7"/>
      <c r="R737" s="7"/>
      <c r="S737" s="7"/>
      <c r="T737" s="8"/>
      <c r="U737" s="9"/>
      <c r="V737" s="8"/>
      <c r="W737" s="10"/>
      <c r="X737" s="10"/>
      <c r="Y737" s="8"/>
      <c r="Z737" s="8"/>
      <c r="AA737" s="9"/>
      <c r="AB737" s="9"/>
      <c r="AC737" s="7"/>
      <c r="AD737" s="7"/>
      <c r="AE737" s="7"/>
      <c r="AF737" s="7"/>
      <c r="AG737" s="7"/>
      <c r="AH737" s="11"/>
      <c r="AI737" s="7"/>
      <c r="AJ737" s="7"/>
    </row>
    <row r="738" spans="1:36" ht="24.75" customHeight="1">
      <c r="A738" s="45"/>
      <c r="B738" s="7"/>
      <c r="C738" s="7"/>
      <c r="D738" s="7"/>
      <c r="E738" s="7"/>
      <c r="F738" s="7"/>
      <c r="G738" s="7"/>
      <c r="H738" s="7"/>
      <c r="I738" s="7"/>
      <c r="J738" s="7"/>
      <c r="K738" s="7"/>
      <c r="L738" s="7"/>
      <c r="M738" s="7"/>
      <c r="N738" s="7"/>
      <c r="O738" s="7"/>
      <c r="P738" s="7"/>
      <c r="Q738" s="7"/>
      <c r="R738" s="7"/>
      <c r="S738" s="7"/>
      <c r="T738" s="8"/>
      <c r="U738" s="9"/>
      <c r="V738" s="8"/>
      <c r="W738" s="10"/>
      <c r="X738" s="10"/>
      <c r="Y738" s="8"/>
      <c r="Z738" s="8"/>
      <c r="AA738" s="9"/>
      <c r="AB738" s="9"/>
      <c r="AC738" s="7"/>
      <c r="AD738" s="7"/>
      <c r="AE738" s="7"/>
      <c r="AF738" s="7"/>
      <c r="AG738" s="7"/>
      <c r="AH738" s="11"/>
      <c r="AI738" s="7"/>
      <c r="AJ738" s="7"/>
    </row>
    <row r="739" spans="1:36" ht="24.75" customHeight="1">
      <c r="A739" s="45"/>
      <c r="B739" s="7"/>
      <c r="C739" s="7"/>
      <c r="D739" s="7"/>
      <c r="E739" s="7"/>
      <c r="F739" s="7"/>
      <c r="G739" s="7"/>
      <c r="H739" s="7"/>
      <c r="I739" s="7"/>
      <c r="J739" s="7"/>
      <c r="K739" s="7"/>
      <c r="L739" s="7"/>
      <c r="M739" s="7"/>
      <c r="N739" s="7"/>
      <c r="O739" s="7"/>
      <c r="P739" s="7"/>
      <c r="Q739" s="7"/>
      <c r="R739" s="7"/>
      <c r="S739" s="7"/>
      <c r="T739" s="8"/>
      <c r="U739" s="9"/>
      <c r="V739" s="8"/>
      <c r="W739" s="10"/>
      <c r="X739" s="10"/>
      <c r="Y739" s="8"/>
      <c r="Z739" s="8"/>
      <c r="AA739" s="9"/>
      <c r="AB739" s="9"/>
      <c r="AC739" s="7"/>
      <c r="AD739" s="7"/>
      <c r="AE739" s="7"/>
      <c r="AF739" s="7"/>
      <c r="AG739" s="7"/>
      <c r="AH739" s="11"/>
      <c r="AI739" s="7"/>
      <c r="AJ739" s="7"/>
    </row>
    <row r="740" spans="1:36" ht="24.75" customHeight="1">
      <c r="A740" s="45"/>
      <c r="B740" s="7"/>
      <c r="C740" s="7"/>
      <c r="D740" s="7"/>
      <c r="E740" s="7"/>
      <c r="F740" s="7"/>
      <c r="G740" s="7"/>
      <c r="H740" s="7"/>
      <c r="I740" s="7"/>
      <c r="J740" s="7"/>
      <c r="K740" s="7"/>
      <c r="L740" s="7"/>
      <c r="M740" s="7"/>
      <c r="N740" s="7"/>
      <c r="O740" s="7"/>
      <c r="P740" s="7"/>
      <c r="Q740" s="7"/>
      <c r="R740" s="7"/>
      <c r="S740" s="7"/>
      <c r="T740" s="8"/>
      <c r="U740" s="9"/>
      <c r="V740" s="8"/>
      <c r="W740" s="10"/>
      <c r="X740" s="10"/>
      <c r="Y740" s="8"/>
      <c r="Z740" s="8"/>
      <c r="AA740" s="9"/>
      <c r="AB740" s="9"/>
      <c r="AC740" s="7"/>
      <c r="AD740" s="7"/>
      <c r="AE740" s="7"/>
      <c r="AF740" s="7"/>
      <c r="AG740" s="7"/>
      <c r="AH740" s="11"/>
      <c r="AI740" s="7"/>
      <c r="AJ740" s="7"/>
    </row>
    <row r="741" spans="1:36" ht="24.75" customHeight="1">
      <c r="A741" s="45"/>
      <c r="B741" s="7"/>
      <c r="C741" s="7"/>
      <c r="D741" s="7"/>
      <c r="E741" s="7"/>
      <c r="F741" s="7"/>
      <c r="G741" s="7"/>
      <c r="H741" s="7"/>
      <c r="I741" s="7"/>
      <c r="J741" s="7"/>
      <c r="K741" s="7"/>
      <c r="L741" s="7"/>
      <c r="M741" s="7"/>
      <c r="N741" s="7"/>
      <c r="O741" s="7"/>
      <c r="P741" s="7"/>
      <c r="Q741" s="7"/>
      <c r="R741" s="7"/>
      <c r="S741" s="7"/>
      <c r="T741" s="8"/>
      <c r="U741" s="9"/>
      <c r="V741" s="8"/>
      <c r="W741" s="10"/>
      <c r="X741" s="10"/>
      <c r="Y741" s="8"/>
      <c r="Z741" s="8"/>
      <c r="AA741" s="9"/>
      <c r="AB741" s="9"/>
      <c r="AC741" s="7"/>
      <c r="AD741" s="7"/>
      <c r="AE741" s="7"/>
      <c r="AF741" s="7"/>
      <c r="AG741" s="7"/>
      <c r="AH741" s="11"/>
      <c r="AI741" s="7"/>
      <c r="AJ741" s="7"/>
    </row>
    <row r="742" spans="1:36" ht="24.75" customHeight="1">
      <c r="A742" s="45"/>
      <c r="B742" s="7"/>
      <c r="C742" s="7"/>
      <c r="D742" s="7"/>
      <c r="E742" s="7"/>
      <c r="F742" s="7"/>
      <c r="G742" s="7"/>
      <c r="H742" s="7"/>
      <c r="I742" s="7"/>
      <c r="J742" s="7"/>
      <c r="K742" s="7"/>
      <c r="L742" s="7"/>
      <c r="M742" s="7"/>
      <c r="N742" s="7"/>
      <c r="O742" s="7"/>
      <c r="P742" s="7"/>
      <c r="Q742" s="7"/>
      <c r="R742" s="7"/>
      <c r="S742" s="7"/>
      <c r="T742" s="8"/>
      <c r="U742" s="9"/>
      <c r="V742" s="8"/>
      <c r="W742" s="10"/>
      <c r="X742" s="10"/>
      <c r="Y742" s="8"/>
      <c r="Z742" s="8"/>
      <c r="AA742" s="9"/>
      <c r="AB742" s="9"/>
      <c r="AC742" s="7"/>
      <c r="AD742" s="7"/>
      <c r="AE742" s="7"/>
      <c r="AF742" s="7"/>
      <c r="AG742" s="7"/>
      <c r="AH742" s="11"/>
      <c r="AI742" s="7"/>
      <c r="AJ742" s="7"/>
    </row>
    <row r="743" spans="1:36" ht="24.75" customHeight="1">
      <c r="A743" s="45"/>
      <c r="B743" s="7"/>
      <c r="C743" s="7"/>
      <c r="D743" s="7"/>
      <c r="E743" s="7"/>
      <c r="F743" s="7"/>
      <c r="G743" s="7"/>
      <c r="H743" s="7"/>
      <c r="I743" s="7"/>
      <c r="J743" s="7"/>
      <c r="K743" s="7"/>
      <c r="L743" s="7"/>
      <c r="M743" s="7"/>
      <c r="N743" s="7"/>
      <c r="O743" s="7"/>
      <c r="P743" s="7"/>
      <c r="Q743" s="7"/>
      <c r="R743" s="7"/>
      <c r="S743" s="7"/>
      <c r="T743" s="8"/>
      <c r="U743" s="9"/>
      <c r="V743" s="8"/>
      <c r="W743" s="10"/>
      <c r="X743" s="10"/>
      <c r="Y743" s="8"/>
      <c r="Z743" s="8"/>
      <c r="AA743" s="9"/>
      <c r="AB743" s="9"/>
      <c r="AC743" s="7"/>
      <c r="AD743" s="7"/>
      <c r="AE743" s="7"/>
      <c r="AF743" s="7"/>
      <c r="AG743" s="7"/>
      <c r="AH743" s="11"/>
      <c r="AI743" s="7"/>
      <c r="AJ743" s="7"/>
    </row>
    <row r="744" spans="1:36" ht="24.75" customHeight="1">
      <c r="A744" s="45"/>
      <c r="B744" s="7"/>
      <c r="C744" s="7"/>
      <c r="D744" s="7"/>
      <c r="E744" s="7"/>
      <c r="F744" s="7"/>
      <c r="G744" s="7"/>
      <c r="H744" s="7"/>
      <c r="I744" s="7"/>
      <c r="J744" s="7"/>
      <c r="K744" s="7"/>
      <c r="L744" s="7"/>
      <c r="M744" s="7"/>
      <c r="N744" s="7"/>
      <c r="O744" s="7"/>
      <c r="P744" s="7"/>
      <c r="Q744" s="7"/>
      <c r="R744" s="7"/>
      <c r="S744" s="7"/>
      <c r="T744" s="8"/>
      <c r="U744" s="9"/>
      <c r="V744" s="8"/>
      <c r="W744" s="10"/>
      <c r="X744" s="10"/>
      <c r="Y744" s="8"/>
      <c r="Z744" s="8"/>
      <c r="AA744" s="9"/>
      <c r="AB744" s="9"/>
      <c r="AC744" s="7"/>
      <c r="AD744" s="7"/>
      <c r="AE744" s="7"/>
      <c r="AF744" s="7"/>
      <c r="AG744" s="7"/>
      <c r="AH744" s="11"/>
      <c r="AI744" s="7"/>
      <c r="AJ744" s="7"/>
    </row>
    <row r="745" spans="1:36" ht="24.75" customHeight="1">
      <c r="A745" s="45"/>
      <c r="B745" s="7"/>
      <c r="C745" s="7"/>
      <c r="D745" s="7"/>
      <c r="E745" s="7"/>
      <c r="F745" s="7"/>
      <c r="G745" s="7"/>
      <c r="H745" s="7"/>
      <c r="I745" s="7"/>
      <c r="J745" s="7"/>
      <c r="K745" s="7"/>
      <c r="L745" s="7"/>
      <c r="M745" s="7"/>
      <c r="N745" s="7"/>
      <c r="O745" s="7"/>
      <c r="P745" s="7"/>
      <c r="Q745" s="7"/>
      <c r="R745" s="7"/>
      <c r="S745" s="7"/>
      <c r="T745" s="8"/>
      <c r="U745" s="9"/>
      <c r="V745" s="8"/>
      <c r="W745" s="10"/>
      <c r="X745" s="10"/>
      <c r="Y745" s="8"/>
      <c r="Z745" s="8"/>
      <c r="AA745" s="9"/>
      <c r="AB745" s="9"/>
      <c r="AC745" s="7"/>
      <c r="AD745" s="7"/>
      <c r="AE745" s="7"/>
      <c r="AF745" s="7"/>
      <c r="AG745" s="7"/>
      <c r="AH745" s="11"/>
      <c r="AI745" s="7"/>
      <c r="AJ745" s="7"/>
    </row>
    <row r="746" spans="1:36" ht="24.75" customHeight="1">
      <c r="A746" s="45"/>
      <c r="B746" s="7"/>
      <c r="C746" s="7"/>
      <c r="D746" s="7"/>
      <c r="E746" s="7"/>
      <c r="F746" s="7"/>
      <c r="G746" s="7"/>
      <c r="H746" s="7"/>
      <c r="I746" s="7"/>
      <c r="J746" s="7"/>
      <c r="K746" s="7"/>
      <c r="L746" s="7"/>
      <c r="M746" s="7"/>
      <c r="N746" s="7"/>
      <c r="O746" s="7"/>
      <c r="P746" s="7"/>
      <c r="Q746" s="7"/>
      <c r="R746" s="7"/>
      <c r="S746" s="7"/>
      <c r="T746" s="8"/>
      <c r="U746" s="9"/>
      <c r="V746" s="8"/>
      <c r="W746" s="10"/>
      <c r="X746" s="10"/>
      <c r="Y746" s="8"/>
      <c r="Z746" s="8"/>
      <c r="AA746" s="9"/>
      <c r="AB746" s="9"/>
      <c r="AC746" s="7"/>
      <c r="AD746" s="7"/>
      <c r="AE746" s="7"/>
      <c r="AF746" s="7"/>
      <c r="AG746" s="7"/>
      <c r="AH746" s="11"/>
      <c r="AI746" s="7"/>
      <c r="AJ746" s="7"/>
    </row>
    <row r="747" spans="1:36" ht="24.75" customHeight="1">
      <c r="A747" s="45"/>
      <c r="B747" s="7"/>
      <c r="C747" s="7"/>
      <c r="D747" s="7"/>
      <c r="E747" s="7"/>
      <c r="F747" s="7"/>
      <c r="G747" s="7"/>
      <c r="H747" s="7"/>
      <c r="I747" s="7"/>
      <c r="J747" s="7"/>
      <c r="K747" s="7"/>
      <c r="L747" s="7"/>
      <c r="M747" s="7"/>
      <c r="N747" s="7"/>
      <c r="O747" s="7"/>
      <c r="P747" s="7"/>
      <c r="Q747" s="7"/>
      <c r="R747" s="7"/>
      <c r="S747" s="7"/>
      <c r="T747" s="8"/>
      <c r="U747" s="9"/>
      <c r="V747" s="8"/>
      <c r="W747" s="10"/>
      <c r="X747" s="10"/>
      <c r="Y747" s="8"/>
      <c r="Z747" s="8"/>
      <c r="AA747" s="9"/>
      <c r="AB747" s="9"/>
      <c r="AC747" s="7"/>
      <c r="AD747" s="7"/>
      <c r="AE747" s="7"/>
      <c r="AF747" s="7"/>
      <c r="AG747" s="7"/>
      <c r="AH747" s="11"/>
      <c r="AI747" s="7"/>
      <c r="AJ747" s="7"/>
    </row>
    <row r="748" spans="1:36" ht="24.75" customHeight="1">
      <c r="A748" s="45"/>
      <c r="B748" s="7"/>
      <c r="C748" s="7"/>
      <c r="D748" s="7"/>
      <c r="E748" s="7"/>
      <c r="F748" s="7"/>
      <c r="G748" s="7"/>
      <c r="H748" s="7"/>
      <c r="I748" s="7"/>
      <c r="J748" s="7"/>
      <c r="K748" s="7"/>
      <c r="L748" s="7"/>
      <c r="M748" s="7"/>
      <c r="N748" s="7"/>
      <c r="O748" s="7"/>
      <c r="P748" s="7"/>
      <c r="Q748" s="7"/>
      <c r="R748" s="7"/>
      <c r="S748" s="7"/>
      <c r="T748" s="8"/>
      <c r="U748" s="9"/>
      <c r="V748" s="8"/>
      <c r="W748" s="10"/>
      <c r="X748" s="10"/>
      <c r="Y748" s="8"/>
      <c r="Z748" s="8"/>
      <c r="AA748" s="9"/>
      <c r="AB748" s="9"/>
      <c r="AC748" s="7"/>
      <c r="AD748" s="7"/>
      <c r="AE748" s="7"/>
      <c r="AF748" s="7"/>
      <c r="AG748" s="7"/>
      <c r="AH748" s="11"/>
      <c r="AI748" s="7"/>
      <c r="AJ748" s="7"/>
    </row>
    <row r="749" spans="1:36" ht="24.75" customHeight="1">
      <c r="A749" s="45"/>
      <c r="B749" s="7"/>
      <c r="C749" s="7"/>
      <c r="D749" s="7"/>
      <c r="E749" s="7"/>
      <c r="F749" s="7"/>
      <c r="G749" s="7"/>
      <c r="H749" s="7"/>
      <c r="I749" s="7"/>
      <c r="J749" s="7"/>
      <c r="K749" s="7"/>
      <c r="L749" s="7"/>
      <c r="M749" s="7"/>
      <c r="N749" s="7"/>
      <c r="O749" s="7"/>
      <c r="P749" s="7"/>
      <c r="Q749" s="7"/>
      <c r="R749" s="7"/>
      <c r="S749" s="7"/>
      <c r="T749" s="8"/>
      <c r="U749" s="9"/>
      <c r="V749" s="8"/>
      <c r="W749" s="10"/>
      <c r="X749" s="10"/>
      <c r="Y749" s="8"/>
      <c r="Z749" s="8"/>
      <c r="AA749" s="9"/>
      <c r="AB749" s="9"/>
      <c r="AC749" s="7"/>
      <c r="AD749" s="7"/>
      <c r="AE749" s="7"/>
      <c r="AF749" s="7"/>
      <c r="AG749" s="7"/>
      <c r="AH749" s="11"/>
      <c r="AI749" s="7"/>
      <c r="AJ749" s="7"/>
    </row>
    <row r="750" spans="1:36" ht="24.75" customHeight="1">
      <c r="A750" s="45"/>
      <c r="B750" s="7"/>
      <c r="C750" s="7"/>
      <c r="D750" s="7"/>
      <c r="E750" s="7"/>
      <c r="F750" s="7"/>
      <c r="G750" s="7"/>
      <c r="H750" s="7"/>
      <c r="I750" s="7"/>
      <c r="J750" s="7"/>
      <c r="K750" s="7"/>
      <c r="L750" s="7"/>
      <c r="M750" s="7"/>
      <c r="N750" s="7"/>
      <c r="O750" s="7"/>
      <c r="P750" s="7"/>
      <c r="Q750" s="7"/>
      <c r="R750" s="7"/>
      <c r="S750" s="7"/>
      <c r="T750" s="8"/>
      <c r="U750" s="9"/>
      <c r="V750" s="8"/>
      <c r="W750" s="10"/>
      <c r="X750" s="10"/>
      <c r="Y750" s="8"/>
      <c r="Z750" s="8"/>
      <c r="AA750" s="9"/>
      <c r="AB750" s="9"/>
      <c r="AC750" s="7"/>
      <c r="AD750" s="7"/>
      <c r="AE750" s="7"/>
      <c r="AF750" s="7"/>
      <c r="AG750" s="7"/>
      <c r="AH750" s="11"/>
      <c r="AI750" s="7"/>
      <c r="AJ750" s="7"/>
    </row>
    <row r="751" spans="1:36" ht="24.75" customHeight="1">
      <c r="A751" s="45"/>
      <c r="B751" s="7"/>
      <c r="C751" s="7"/>
      <c r="D751" s="7"/>
      <c r="E751" s="7"/>
      <c r="F751" s="7"/>
      <c r="G751" s="7"/>
      <c r="H751" s="7"/>
      <c r="I751" s="7"/>
      <c r="J751" s="7"/>
      <c r="K751" s="7"/>
      <c r="L751" s="7"/>
      <c r="M751" s="7"/>
      <c r="N751" s="7"/>
      <c r="O751" s="7"/>
      <c r="P751" s="7"/>
      <c r="Q751" s="7"/>
      <c r="R751" s="7"/>
      <c r="S751" s="7"/>
      <c r="T751" s="8"/>
      <c r="U751" s="9"/>
      <c r="V751" s="8"/>
      <c r="W751" s="10"/>
      <c r="X751" s="10"/>
      <c r="Y751" s="8"/>
      <c r="Z751" s="8"/>
      <c r="AA751" s="9"/>
      <c r="AB751" s="9"/>
      <c r="AC751" s="7"/>
      <c r="AD751" s="7"/>
      <c r="AE751" s="7"/>
      <c r="AF751" s="7"/>
      <c r="AG751" s="7"/>
      <c r="AH751" s="11"/>
      <c r="AI751" s="7"/>
      <c r="AJ751" s="7"/>
    </row>
    <row r="752" spans="1:36" ht="24.75" customHeight="1">
      <c r="A752" s="45"/>
      <c r="B752" s="7"/>
      <c r="C752" s="7"/>
      <c r="D752" s="7"/>
      <c r="E752" s="7"/>
      <c r="F752" s="7"/>
      <c r="G752" s="7"/>
      <c r="H752" s="7"/>
      <c r="I752" s="7"/>
      <c r="J752" s="7"/>
      <c r="K752" s="7"/>
      <c r="L752" s="7"/>
      <c r="M752" s="7"/>
      <c r="N752" s="7"/>
      <c r="O752" s="7"/>
      <c r="P752" s="7"/>
      <c r="Q752" s="7"/>
      <c r="R752" s="7"/>
      <c r="S752" s="7"/>
      <c r="T752" s="8"/>
      <c r="U752" s="9"/>
      <c r="V752" s="8"/>
      <c r="W752" s="10"/>
      <c r="X752" s="10"/>
      <c r="Y752" s="8"/>
      <c r="Z752" s="8"/>
      <c r="AA752" s="9"/>
      <c r="AB752" s="9"/>
      <c r="AC752" s="7"/>
      <c r="AD752" s="7"/>
      <c r="AE752" s="7"/>
      <c r="AF752" s="7"/>
      <c r="AG752" s="7"/>
      <c r="AH752" s="11"/>
      <c r="AI752" s="7"/>
      <c r="AJ752" s="7"/>
    </row>
    <row r="753" spans="1:36" ht="24.75" customHeight="1">
      <c r="A753" s="45"/>
      <c r="B753" s="7"/>
      <c r="C753" s="7"/>
      <c r="D753" s="7"/>
      <c r="E753" s="7"/>
      <c r="F753" s="7"/>
      <c r="G753" s="7"/>
      <c r="H753" s="7"/>
      <c r="I753" s="7"/>
      <c r="J753" s="7"/>
      <c r="K753" s="7"/>
      <c r="L753" s="7"/>
      <c r="M753" s="7"/>
      <c r="N753" s="7"/>
      <c r="O753" s="7"/>
      <c r="P753" s="7"/>
      <c r="Q753" s="7"/>
      <c r="R753" s="7"/>
      <c r="S753" s="7"/>
      <c r="T753" s="8"/>
      <c r="U753" s="9"/>
      <c r="V753" s="8"/>
      <c r="W753" s="10"/>
      <c r="X753" s="10"/>
      <c r="Y753" s="8"/>
      <c r="Z753" s="8"/>
      <c r="AA753" s="9"/>
      <c r="AB753" s="9"/>
      <c r="AC753" s="7"/>
      <c r="AD753" s="7"/>
      <c r="AE753" s="7"/>
      <c r="AF753" s="7"/>
      <c r="AG753" s="7"/>
      <c r="AH753" s="11"/>
      <c r="AI753" s="7"/>
      <c r="AJ753" s="7"/>
    </row>
    <row r="754" spans="1:36" ht="24.75" customHeight="1">
      <c r="A754" s="45"/>
      <c r="B754" s="7"/>
      <c r="C754" s="7"/>
      <c r="D754" s="7"/>
      <c r="E754" s="7"/>
      <c r="F754" s="7"/>
      <c r="G754" s="7"/>
      <c r="H754" s="7"/>
      <c r="I754" s="7"/>
      <c r="J754" s="7"/>
      <c r="K754" s="7"/>
      <c r="L754" s="7"/>
      <c r="M754" s="7"/>
      <c r="N754" s="7"/>
      <c r="O754" s="7"/>
      <c r="P754" s="7"/>
      <c r="Q754" s="7"/>
      <c r="R754" s="7"/>
      <c r="S754" s="7"/>
      <c r="T754" s="8"/>
      <c r="U754" s="9"/>
      <c r="V754" s="8"/>
      <c r="W754" s="10"/>
      <c r="X754" s="10"/>
      <c r="Y754" s="8"/>
      <c r="Z754" s="8"/>
      <c r="AA754" s="9"/>
      <c r="AB754" s="9"/>
      <c r="AC754" s="7"/>
      <c r="AD754" s="7"/>
      <c r="AE754" s="7"/>
      <c r="AF754" s="7"/>
      <c r="AG754" s="7"/>
      <c r="AH754" s="11"/>
      <c r="AI754" s="7"/>
      <c r="AJ754" s="7"/>
    </row>
    <row r="755" spans="1:36" ht="24.75" customHeight="1">
      <c r="A755" s="45"/>
      <c r="B755" s="7"/>
      <c r="C755" s="7"/>
      <c r="D755" s="7"/>
      <c r="E755" s="7"/>
      <c r="F755" s="7"/>
      <c r="G755" s="7"/>
      <c r="H755" s="7"/>
      <c r="I755" s="7"/>
      <c r="J755" s="7"/>
      <c r="K755" s="7"/>
      <c r="L755" s="7"/>
      <c r="M755" s="7"/>
      <c r="N755" s="7"/>
      <c r="O755" s="7"/>
      <c r="P755" s="7"/>
      <c r="Q755" s="7"/>
      <c r="R755" s="7"/>
      <c r="S755" s="7"/>
      <c r="T755" s="8"/>
      <c r="U755" s="9"/>
      <c r="V755" s="8"/>
      <c r="W755" s="10"/>
      <c r="X755" s="10"/>
      <c r="Y755" s="8"/>
      <c r="Z755" s="8"/>
      <c r="AA755" s="9"/>
      <c r="AB755" s="9"/>
      <c r="AC755" s="7"/>
      <c r="AD755" s="7"/>
      <c r="AE755" s="7"/>
      <c r="AF755" s="7"/>
      <c r="AG755" s="7"/>
      <c r="AH755" s="11"/>
      <c r="AI755" s="7"/>
      <c r="AJ755" s="7"/>
    </row>
    <row r="756" spans="1:36" ht="24.75" customHeight="1">
      <c r="A756" s="45"/>
      <c r="B756" s="7"/>
      <c r="C756" s="7"/>
      <c r="D756" s="7"/>
      <c r="E756" s="7"/>
      <c r="F756" s="7"/>
      <c r="G756" s="7"/>
      <c r="H756" s="7"/>
      <c r="I756" s="7"/>
      <c r="J756" s="7"/>
      <c r="K756" s="7"/>
      <c r="L756" s="7"/>
      <c r="M756" s="7"/>
      <c r="N756" s="7"/>
      <c r="O756" s="7"/>
      <c r="P756" s="7"/>
      <c r="Q756" s="7"/>
      <c r="R756" s="7"/>
      <c r="S756" s="7"/>
      <c r="T756" s="8"/>
      <c r="U756" s="9"/>
      <c r="V756" s="8"/>
      <c r="W756" s="10"/>
      <c r="X756" s="10"/>
      <c r="Y756" s="8"/>
      <c r="Z756" s="8"/>
      <c r="AA756" s="9"/>
      <c r="AB756" s="9"/>
      <c r="AC756" s="7"/>
      <c r="AD756" s="7"/>
      <c r="AE756" s="7"/>
      <c r="AF756" s="7"/>
      <c r="AG756" s="7"/>
      <c r="AH756" s="11"/>
      <c r="AI756" s="7"/>
      <c r="AJ756" s="7"/>
    </row>
    <row r="757" spans="1:36" ht="24.75" customHeight="1">
      <c r="A757" s="45"/>
      <c r="B757" s="7"/>
      <c r="C757" s="7"/>
      <c r="D757" s="7"/>
      <c r="E757" s="7"/>
      <c r="F757" s="7"/>
      <c r="G757" s="7"/>
      <c r="H757" s="7"/>
      <c r="I757" s="7"/>
      <c r="J757" s="7"/>
      <c r="K757" s="7"/>
      <c r="L757" s="7"/>
      <c r="M757" s="7"/>
      <c r="N757" s="7"/>
      <c r="O757" s="7"/>
      <c r="P757" s="7"/>
      <c r="Q757" s="7"/>
      <c r="R757" s="7"/>
      <c r="S757" s="7"/>
      <c r="T757" s="8"/>
      <c r="U757" s="9"/>
      <c r="V757" s="8"/>
      <c r="W757" s="10"/>
      <c r="X757" s="10"/>
      <c r="Y757" s="8"/>
      <c r="Z757" s="8"/>
      <c r="AA757" s="9"/>
      <c r="AB757" s="9"/>
      <c r="AC757" s="7"/>
      <c r="AD757" s="7"/>
      <c r="AE757" s="7"/>
      <c r="AF757" s="7"/>
      <c r="AG757" s="7"/>
      <c r="AH757" s="11"/>
      <c r="AI757" s="7"/>
      <c r="AJ757" s="7"/>
    </row>
    <row r="758" spans="1:36" ht="24.75" customHeight="1">
      <c r="A758" s="45"/>
      <c r="B758" s="7"/>
      <c r="C758" s="7"/>
      <c r="D758" s="7"/>
      <c r="E758" s="7"/>
      <c r="F758" s="7"/>
      <c r="G758" s="7"/>
      <c r="H758" s="7"/>
      <c r="I758" s="7"/>
      <c r="J758" s="7"/>
      <c r="K758" s="7"/>
      <c r="L758" s="7"/>
      <c r="M758" s="7"/>
      <c r="N758" s="7"/>
      <c r="O758" s="7"/>
      <c r="P758" s="7"/>
      <c r="Q758" s="7"/>
      <c r="R758" s="7"/>
      <c r="S758" s="7"/>
      <c r="T758" s="8"/>
      <c r="U758" s="9"/>
      <c r="V758" s="8"/>
      <c r="W758" s="10"/>
      <c r="X758" s="10"/>
      <c r="Y758" s="8"/>
      <c r="Z758" s="8"/>
      <c r="AA758" s="9"/>
      <c r="AB758" s="9"/>
      <c r="AC758" s="7"/>
      <c r="AD758" s="7"/>
      <c r="AE758" s="7"/>
      <c r="AF758" s="7"/>
      <c r="AG758" s="7"/>
      <c r="AH758" s="11"/>
      <c r="AI758" s="7"/>
      <c r="AJ758" s="7"/>
    </row>
    <row r="759" spans="1:36" ht="24.75" customHeight="1">
      <c r="A759" s="45"/>
      <c r="B759" s="7"/>
      <c r="C759" s="7"/>
      <c r="D759" s="7"/>
      <c r="E759" s="7"/>
      <c r="F759" s="7"/>
      <c r="G759" s="7"/>
      <c r="H759" s="7"/>
      <c r="I759" s="7"/>
      <c r="J759" s="7"/>
      <c r="K759" s="7"/>
      <c r="L759" s="7"/>
      <c r="M759" s="7"/>
      <c r="N759" s="7"/>
      <c r="O759" s="7"/>
      <c r="P759" s="7"/>
      <c r="Q759" s="7"/>
      <c r="R759" s="7"/>
      <c r="S759" s="7"/>
      <c r="T759" s="8"/>
      <c r="U759" s="9"/>
      <c r="V759" s="8"/>
      <c r="W759" s="10"/>
      <c r="X759" s="10"/>
      <c r="Y759" s="8"/>
      <c r="Z759" s="8"/>
      <c r="AA759" s="9"/>
      <c r="AB759" s="9"/>
      <c r="AC759" s="7"/>
      <c r="AD759" s="7"/>
      <c r="AE759" s="7"/>
      <c r="AF759" s="7"/>
      <c r="AG759" s="7"/>
      <c r="AH759" s="11"/>
      <c r="AI759" s="7"/>
      <c r="AJ759" s="7"/>
    </row>
    <row r="760" spans="1:36" ht="24.75" customHeight="1">
      <c r="A760" s="45"/>
      <c r="B760" s="7"/>
      <c r="C760" s="7"/>
      <c r="D760" s="7"/>
      <c r="E760" s="7"/>
      <c r="F760" s="7"/>
      <c r="G760" s="7"/>
      <c r="H760" s="7"/>
      <c r="I760" s="7"/>
      <c r="J760" s="7"/>
      <c r="K760" s="7"/>
      <c r="L760" s="7"/>
      <c r="M760" s="7"/>
      <c r="N760" s="7"/>
      <c r="O760" s="7"/>
      <c r="P760" s="7"/>
      <c r="Q760" s="7"/>
      <c r="R760" s="7"/>
      <c r="S760" s="7"/>
      <c r="T760" s="8"/>
      <c r="U760" s="9"/>
      <c r="V760" s="8"/>
      <c r="W760" s="10"/>
      <c r="X760" s="10"/>
      <c r="Y760" s="8"/>
      <c r="Z760" s="8"/>
      <c r="AA760" s="9"/>
      <c r="AB760" s="9"/>
      <c r="AC760" s="7"/>
      <c r="AD760" s="7"/>
      <c r="AE760" s="7"/>
      <c r="AF760" s="7"/>
      <c r="AG760" s="7"/>
      <c r="AH760" s="11"/>
      <c r="AI760" s="7"/>
      <c r="AJ760" s="7"/>
    </row>
    <row r="761" spans="1:36" ht="24.75" customHeight="1">
      <c r="A761" s="45"/>
      <c r="B761" s="7"/>
      <c r="C761" s="7"/>
      <c r="D761" s="7"/>
      <c r="E761" s="7"/>
      <c r="F761" s="7"/>
      <c r="G761" s="7"/>
      <c r="H761" s="7"/>
      <c r="I761" s="7"/>
      <c r="J761" s="7"/>
      <c r="K761" s="7"/>
      <c r="L761" s="7"/>
      <c r="M761" s="7"/>
      <c r="N761" s="7"/>
      <c r="O761" s="7"/>
      <c r="P761" s="7"/>
      <c r="Q761" s="7"/>
      <c r="R761" s="7"/>
      <c r="S761" s="7"/>
      <c r="T761" s="8"/>
      <c r="U761" s="9"/>
      <c r="V761" s="8"/>
      <c r="W761" s="10"/>
      <c r="X761" s="10"/>
      <c r="Y761" s="8"/>
      <c r="Z761" s="8"/>
      <c r="AA761" s="9"/>
      <c r="AB761" s="9"/>
      <c r="AC761" s="7"/>
      <c r="AD761" s="7"/>
      <c r="AE761" s="7"/>
      <c r="AF761" s="7"/>
      <c r="AG761" s="7"/>
      <c r="AH761" s="11"/>
      <c r="AI761" s="7"/>
      <c r="AJ761" s="7"/>
    </row>
    <row r="762" spans="1:36" ht="24.75" customHeight="1">
      <c r="A762" s="45"/>
      <c r="B762" s="7"/>
      <c r="C762" s="7"/>
      <c r="D762" s="7"/>
      <c r="E762" s="7"/>
      <c r="F762" s="7"/>
      <c r="G762" s="7"/>
      <c r="H762" s="7"/>
      <c r="I762" s="7"/>
      <c r="J762" s="7"/>
      <c r="K762" s="7"/>
      <c r="L762" s="7"/>
      <c r="M762" s="7"/>
      <c r="N762" s="7"/>
      <c r="O762" s="7"/>
      <c r="P762" s="7"/>
      <c r="Q762" s="7"/>
      <c r="R762" s="7"/>
      <c r="S762" s="7"/>
      <c r="T762" s="8"/>
      <c r="U762" s="9"/>
      <c r="V762" s="8"/>
      <c r="W762" s="10"/>
      <c r="X762" s="10"/>
      <c r="Y762" s="8"/>
      <c r="Z762" s="8"/>
      <c r="AA762" s="9"/>
      <c r="AB762" s="9"/>
      <c r="AC762" s="7"/>
      <c r="AD762" s="7"/>
      <c r="AE762" s="7"/>
      <c r="AF762" s="7"/>
      <c r="AG762" s="7"/>
      <c r="AH762" s="11"/>
      <c r="AI762" s="7"/>
      <c r="AJ762" s="7"/>
    </row>
    <row r="763" spans="1:36" ht="24.75" customHeight="1">
      <c r="A763" s="45"/>
      <c r="B763" s="7"/>
      <c r="C763" s="7"/>
      <c r="D763" s="7"/>
      <c r="E763" s="7"/>
      <c r="F763" s="7"/>
      <c r="G763" s="7"/>
      <c r="H763" s="7"/>
      <c r="I763" s="7"/>
      <c r="J763" s="7"/>
      <c r="K763" s="7"/>
      <c r="L763" s="7"/>
      <c r="M763" s="7"/>
      <c r="N763" s="7"/>
      <c r="O763" s="7"/>
      <c r="P763" s="7"/>
      <c r="Q763" s="7"/>
      <c r="R763" s="7"/>
      <c r="S763" s="7"/>
      <c r="T763" s="8"/>
      <c r="U763" s="9"/>
      <c r="V763" s="8"/>
      <c r="W763" s="10"/>
      <c r="X763" s="10"/>
      <c r="Y763" s="8"/>
      <c r="Z763" s="8"/>
      <c r="AA763" s="9"/>
      <c r="AB763" s="9"/>
      <c r="AC763" s="7"/>
      <c r="AD763" s="7"/>
      <c r="AE763" s="7"/>
      <c r="AF763" s="7"/>
      <c r="AG763" s="7"/>
      <c r="AH763" s="11"/>
      <c r="AI763" s="7"/>
      <c r="AJ763" s="7"/>
    </row>
    <row r="764" spans="1:36" ht="24.75" customHeight="1">
      <c r="A764" s="45"/>
      <c r="B764" s="7"/>
      <c r="C764" s="7"/>
      <c r="D764" s="7"/>
      <c r="E764" s="7"/>
      <c r="F764" s="7"/>
      <c r="G764" s="7"/>
      <c r="H764" s="7"/>
      <c r="I764" s="7"/>
      <c r="J764" s="7"/>
      <c r="K764" s="7"/>
      <c r="L764" s="7"/>
      <c r="M764" s="7"/>
      <c r="N764" s="7"/>
      <c r="O764" s="7"/>
      <c r="P764" s="7"/>
      <c r="Q764" s="7"/>
      <c r="R764" s="7"/>
      <c r="S764" s="7"/>
      <c r="T764" s="8"/>
      <c r="U764" s="9"/>
      <c r="V764" s="8"/>
      <c r="W764" s="10"/>
      <c r="X764" s="10"/>
      <c r="Y764" s="8"/>
      <c r="Z764" s="8"/>
      <c r="AA764" s="9"/>
      <c r="AB764" s="9"/>
      <c r="AC764" s="7"/>
      <c r="AD764" s="7"/>
      <c r="AE764" s="7"/>
      <c r="AF764" s="7"/>
      <c r="AG764" s="7"/>
      <c r="AH764" s="11"/>
      <c r="AI764" s="7"/>
      <c r="AJ764" s="7"/>
    </row>
    <row r="765" spans="1:36" ht="24.75" customHeight="1">
      <c r="A765" s="45"/>
      <c r="B765" s="7"/>
      <c r="C765" s="7"/>
      <c r="D765" s="7"/>
      <c r="E765" s="7"/>
      <c r="F765" s="7"/>
      <c r="G765" s="7"/>
      <c r="H765" s="7"/>
      <c r="I765" s="7"/>
      <c r="J765" s="7"/>
      <c r="K765" s="7"/>
      <c r="L765" s="7"/>
      <c r="M765" s="7"/>
      <c r="N765" s="7"/>
      <c r="O765" s="7"/>
      <c r="P765" s="7"/>
      <c r="Q765" s="7"/>
      <c r="R765" s="7"/>
      <c r="S765" s="7"/>
      <c r="T765" s="8"/>
      <c r="U765" s="9"/>
      <c r="V765" s="8"/>
      <c r="W765" s="10"/>
      <c r="X765" s="10"/>
      <c r="Y765" s="8"/>
      <c r="Z765" s="8"/>
      <c r="AA765" s="9"/>
      <c r="AB765" s="9"/>
      <c r="AC765" s="7"/>
      <c r="AD765" s="7"/>
      <c r="AE765" s="7"/>
      <c r="AF765" s="7"/>
      <c r="AG765" s="7"/>
      <c r="AH765" s="11"/>
      <c r="AI765" s="7"/>
      <c r="AJ765" s="7"/>
    </row>
    <row r="766" spans="1:36" ht="24.75" customHeight="1">
      <c r="A766" s="45"/>
      <c r="B766" s="7"/>
      <c r="C766" s="7"/>
      <c r="D766" s="7"/>
      <c r="E766" s="7"/>
      <c r="F766" s="7"/>
      <c r="G766" s="7"/>
      <c r="H766" s="7"/>
      <c r="I766" s="7"/>
      <c r="J766" s="7"/>
      <c r="K766" s="7"/>
      <c r="L766" s="7"/>
      <c r="M766" s="7"/>
      <c r="N766" s="7"/>
      <c r="O766" s="7"/>
      <c r="P766" s="7"/>
      <c r="Q766" s="7"/>
      <c r="R766" s="7"/>
      <c r="S766" s="7"/>
      <c r="T766" s="8"/>
      <c r="U766" s="9"/>
      <c r="V766" s="8"/>
      <c r="W766" s="10"/>
      <c r="X766" s="10"/>
      <c r="Y766" s="8"/>
      <c r="Z766" s="8"/>
      <c r="AA766" s="9"/>
      <c r="AB766" s="9"/>
      <c r="AC766" s="7"/>
      <c r="AD766" s="7"/>
      <c r="AE766" s="7"/>
      <c r="AF766" s="7"/>
      <c r="AG766" s="7"/>
      <c r="AH766" s="11"/>
      <c r="AI766" s="7"/>
      <c r="AJ766" s="7"/>
    </row>
    <row r="767" spans="1:36" ht="24.75" customHeight="1">
      <c r="A767" s="45"/>
      <c r="B767" s="7"/>
      <c r="C767" s="7"/>
      <c r="D767" s="7"/>
      <c r="E767" s="7"/>
      <c r="F767" s="7"/>
      <c r="G767" s="7"/>
      <c r="H767" s="7"/>
      <c r="I767" s="7"/>
      <c r="J767" s="7"/>
      <c r="K767" s="7"/>
      <c r="L767" s="7"/>
      <c r="M767" s="7"/>
      <c r="N767" s="7"/>
      <c r="O767" s="7"/>
      <c r="P767" s="7"/>
      <c r="Q767" s="7"/>
      <c r="R767" s="7"/>
      <c r="S767" s="7"/>
      <c r="T767" s="8"/>
      <c r="U767" s="9"/>
      <c r="V767" s="8"/>
      <c r="W767" s="10"/>
      <c r="X767" s="10"/>
      <c r="Y767" s="8"/>
      <c r="Z767" s="8"/>
      <c r="AA767" s="9"/>
      <c r="AB767" s="9"/>
      <c r="AC767" s="7"/>
      <c r="AD767" s="7"/>
      <c r="AE767" s="7"/>
      <c r="AF767" s="7"/>
      <c r="AG767" s="7"/>
      <c r="AH767" s="11"/>
      <c r="AI767" s="7"/>
      <c r="AJ767" s="7"/>
    </row>
    <row r="768" spans="1:36" ht="24.75" customHeight="1">
      <c r="A768" s="45"/>
      <c r="B768" s="7"/>
      <c r="C768" s="7"/>
      <c r="D768" s="7"/>
      <c r="E768" s="7"/>
      <c r="F768" s="7"/>
      <c r="G768" s="7"/>
      <c r="H768" s="7"/>
      <c r="I768" s="7"/>
      <c r="J768" s="7"/>
      <c r="K768" s="7"/>
      <c r="L768" s="7"/>
      <c r="M768" s="7"/>
      <c r="N768" s="7"/>
      <c r="O768" s="7"/>
      <c r="P768" s="7"/>
      <c r="Q768" s="7"/>
      <c r="R768" s="7"/>
      <c r="S768" s="7"/>
      <c r="T768" s="8"/>
      <c r="U768" s="9"/>
      <c r="V768" s="8"/>
      <c r="W768" s="10"/>
      <c r="X768" s="10"/>
      <c r="Y768" s="8"/>
      <c r="Z768" s="8"/>
      <c r="AA768" s="9"/>
      <c r="AB768" s="9"/>
      <c r="AC768" s="7"/>
      <c r="AD768" s="7"/>
      <c r="AE768" s="7"/>
      <c r="AF768" s="7"/>
      <c r="AG768" s="7"/>
      <c r="AH768" s="11"/>
      <c r="AI768" s="7"/>
      <c r="AJ768" s="7"/>
    </row>
    <row r="769" spans="1:36" ht="24.75" customHeight="1">
      <c r="A769" s="45"/>
      <c r="B769" s="7"/>
      <c r="C769" s="7"/>
      <c r="D769" s="7"/>
      <c r="E769" s="7"/>
      <c r="F769" s="7"/>
      <c r="G769" s="7"/>
      <c r="H769" s="7"/>
      <c r="I769" s="7"/>
      <c r="J769" s="7"/>
      <c r="K769" s="7"/>
      <c r="L769" s="7"/>
      <c r="M769" s="7"/>
      <c r="N769" s="7"/>
      <c r="O769" s="7"/>
      <c r="P769" s="7"/>
      <c r="Q769" s="7"/>
      <c r="R769" s="7"/>
      <c r="S769" s="7"/>
      <c r="T769" s="8"/>
      <c r="U769" s="9"/>
      <c r="V769" s="8"/>
      <c r="W769" s="10"/>
      <c r="X769" s="10"/>
      <c r="Y769" s="8"/>
      <c r="Z769" s="8"/>
      <c r="AA769" s="9"/>
      <c r="AB769" s="9"/>
      <c r="AC769" s="7"/>
      <c r="AD769" s="7"/>
      <c r="AE769" s="7"/>
      <c r="AF769" s="7"/>
      <c r="AG769" s="7"/>
      <c r="AH769" s="11"/>
      <c r="AI769" s="7"/>
      <c r="AJ769" s="7"/>
    </row>
    <row r="770" spans="1:36" ht="24.75" customHeight="1">
      <c r="A770" s="45"/>
      <c r="B770" s="7"/>
      <c r="C770" s="7"/>
      <c r="D770" s="7"/>
      <c r="E770" s="7"/>
      <c r="F770" s="7"/>
      <c r="G770" s="7"/>
      <c r="H770" s="7"/>
      <c r="I770" s="7"/>
      <c r="J770" s="7"/>
      <c r="K770" s="7"/>
      <c r="L770" s="7"/>
      <c r="M770" s="7"/>
      <c r="N770" s="7"/>
      <c r="O770" s="7"/>
      <c r="P770" s="7"/>
      <c r="Q770" s="7"/>
      <c r="R770" s="7"/>
      <c r="S770" s="7"/>
      <c r="T770" s="8"/>
      <c r="U770" s="9"/>
      <c r="V770" s="8"/>
      <c r="W770" s="10"/>
      <c r="X770" s="10"/>
      <c r="Y770" s="8"/>
      <c r="Z770" s="8"/>
      <c r="AA770" s="9"/>
      <c r="AB770" s="9"/>
      <c r="AC770" s="7"/>
      <c r="AD770" s="7"/>
      <c r="AE770" s="7"/>
      <c r="AF770" s="7"/>
      <c r="AG770" s="7"/>
      <c r="AH770" s="11"/>
      <c r="AI770" s="7"/>
      <c r="AJ770" s="7"/>
    </row>
    <row r="771" spans="1:36" ht="24.75" customHeight="1">
      <c r="A771" s="45"/>
      <c r="B771" s="7"/>
      <c r="C771" s="7"/>
      <c r="D771" s="7"/>
      <c r="E771" s="7"/>
      <c r="F771" s="7"/>
      <c r="G771" s="7"/>
      <c r="H771" s="7"/>
      <c r="I771" s="7"/>
      <c r="J771" s="7"/>
      <c r="K771" s="7"/>
      <c r="L771" s="7"/>
      <c r="M771" s="7"/>
      <c r="N771" s="7"/>
      <c r="O771" s="7"/>
      <c r="P771" s="7"/>
      <c r="Q771" s="7"/>
      <c r="R771" s="7"/>
      <c r="S771" s="7"/>
      <c r="T771" s="8"/>
      <c r="U771" s="9"/>
      <c r="V771" s="8"/>
      <c r="W771" s="10"/>
      <c r="X771" s="10"/>
      <c r="Y771" s="8"/>
      <c r="Z771" s="8"/>
      <c r="AA771" s="9"/>
      <c r="AB771" s="9"/>
      <c r="AC771" s="7"/>
      <c r="AD771" s="7"/>
      <c r="AE771" s="7"/>
      <c r="AF771" s="7"/>
      <c r="AG771" s="7"/>
      <c r="AH771" s="11"/>
      <c r="AI771" s="7"/>
      <c r="AJ771" s="7"/>
    </row>
    <row r="772" spans="1:36" ht="24.75" customHeight="1">
      <c r="A772" s="45"/>
      <c r="B772" s="7"/>
      <c r="C772" s="7"/>
      <c r="D772" s="7"/>
      <c r="E772" s="7"/>
      <c r="F772" s="7"/>
      <c r="G772" s="7"/>
      <c r="H772" s="7"/>
      <c r="I772" s="7"/>
      <c r="J772" s="7"/>
      <c r="K772" s="7"/>
      <c r="L772" s="7"/>
      <c r="M772" s="7"/>
      <c r="N772" s="7"/>
      <c r="O772" s="7"/>
      <c r="P772" s="7"/>
      <c r="Q772" s="7"/>
      <c r="R772" s="7"/>
      <c r="S772" s="7"/>
      <c r="T772" s="8"/>
      <c r="U772" s="9"/>
      <c r="V772" s="8"/>
      <c r="W772" s="10"/>
      <c r="X772" s="10"/>
      <c r="Y772" s="8"/>
      <c r="Z772" s="8"/>
      <c r="AA772" s="9"/>
      <c r="AB772" s="9"/>
      <c r="AC772" s="7"/>
      <c r="AD772" s="7"/>
      <c r="AE772" s="7"/>
      <c r="AF772" s="7"/>
      <c r="AG772" s="7"/>
      <c r="AH772" s="11"/>
      <c r="AI772" s="7"/>
      <c r="AJ772" s="7"/>
    </row>
    <row r="773" spans="1:36" ht="24.75" customHeight="1">
      <c r="A773" s="45"/>
      <c r="B773" s="7"/>
      <c r="C773" s="7"/>
      <c r="D773" s="7"/>
      <c r="E773" s="7"/>
      <c r="F773" s="7"/>
      <c r="G773" s="7"/>
      <c r="H773" s="7"/>
      <c r="I773" s="7"/>
      <c r="J773" s="7"/>
      <c r="K773" s="7"/>
      <c r="L773" s="7"/>
      <c r="M773" s="7"/>
      <c r="N773" s="7"/>
      <c r="O773" s="7"/>
      <c r="P773" s="7"/>
      <c r="Q773" s="7"/>
      <c r="R773" s="7"/>
      <c r="S773" s="7"/>
      <c r="T773" s="8"/>
      <c r="U773" s="9"/>
      <c r="V773" s="8"/>
      <c r="W773" s="10"/>
      <c r="X773" s="10"/>
      <c r="Y773" s="8"/>
      <c r="Z773" s="8"/>
      <c r="AA773" s="9"/>
      <c r="AB773" s="9"/>
      <c r="AC773" s="7"/>
      <c r="AD773" s="7"/>
      <c r="AE773" s="7"/>
      <c r="AF773" s="7"/>
      <c r="AG773" s="7"/>
      <c r="AH773" s="11"/>
      <c r="AI773" s="7"/>
      <c r="AJ773" s="7"/>
    </row>
    <row r="774" spans="1:36" ht="24.75" customHeight="1">
      <c r="A774" s="45"/>
      <c r="B774" s="7"/>
      <c r="C774" s="7"/>
      <c r="D774" s="7"/>
      <c r="E774" s="7"/>
      <c r="F774" s="7"/>
      <c r="G774" s="7"/>
      <c r="H774" s="7"/>
      <c r="I774" s="7"/>
      <c r="J774" s="7"/>
      <c r="K774" s="7"/>
      <c r="L774" s="7"/>
      <c r="M774" s="7"/>
      <c r="N774" s="7"/>
      <c r="O774" s="7"/>
      <c r="P774" s="7"/>
      <c r="Q774" s="7"/>
      <c r="R774" s="7"/>
      <c r="S774" s="7"/>
      <c r="T774" s="8"/>
      <c r="U774" s="9"/>
      <c r="V774" s="8"/>
      <c r="W774" s="10"/>
      <c r="X774" s="10"/>
      <c r="Y774" s="8"/>
      <c r="Z774" s="8"/>
      <c r="AA774" s="9"/>
      <c r="AB774" s="9"/>
      <c r="AC774" s="7"/>
      <c r="AD774" s="7"/>
      <c r="AE774" s="7"/>
      <c r="AF774" s="7"/>
      <c r="AG774" s="7"/>
      <c r="AH774" s="11"/>
      <c r="AI774" s="7"/>
      <c r="AJ774" s="7"/>
    </row>
    <row r="775" spans="1:36" ht="24.75" customHeight="1">
      <c r="A775" s="45"/>
      <c r="B775" s="7"/>
      <c r="C775" s="7"/>
      <c r="D775" s="7"/>
      <c r="E775" s="7"/>
      <c r="F775" s="7"/>
      <c r="G775" s="7"/>
      <c r="H775" s="7"/>
      <c r="I775" s="7"/>
      <c r="J775" s="7"/>
      <c r="K775" s="7"/>
      <c r="L775" s="7"/>
      <c r="M775" s="7"/>
      <c r="N775" s="7"/>
      <c r="O775" s="7"/>
      <c r="P775" s="7"/>
      <c r="Q775" s="7"/>
      <c r="R775" s="7"/>
      <c r="S775" s="7"/>
      <c r="T775" s="8"/>
      <c r="U775" s="9"/>
      <c r="V775" s="8"/>
      <c r="W775" s="10"/>
      <c r="X775" s="10"/>
      <c r="Y775" s="8"/>
      <c r="Z775" s="8"/>
      <c r="AA775" s="9"/>
      <c r="AB775" s="9"/>
      <c r="AC775" s="7"/>
      <c r="AD775" s="7"/>
      <c r="AE775" s="7"/>
      <c r="AF775" s="7"/>
      <c r="AG775" s="7"/>
      <c r="AH775" s="11"/>
      <c r="AI775" s="7"/>
      <c r="AJ775" s="7"/>
    </row>
    <row r="776" spans="1:36" ht="24.75" customHeight="1">
      <c r="A776" s="45"/>
      <c r="B776" s="7"/>
      <c r="C776" s="7"/>
      <c r="D776" s="7"/>
      <c r="E776" s="7"/>
      <c r="F776" s="7"/>
      <c r="G776" s="7"/>
      <c r="H776" s="7"/>
      <c r="I776" s="7"/>
      <c r="J776" s="7"/>
      <c r="K776" s="7"/>
      <c r="L776" s="7"/>
      <c r="M776" s="7"/>
      <c r="N776" s="7"/>
      <c r="O776" s="7"/>
      <c r="P776" s="7"/>
      <c r="Q776" s="7"/>
      <c r="R776" s="7"/>
      <c r="S776" s="7"/>
      <c r="T776" s="8"/>
      <c r="U776" s="9"/>
      <c r="V776" s="8"/>
      <c r="W776" s="10"/>
      <c r="X776" s="10"/>
      <c r="Y776" s="8"/>
      <c r="Z776" s="8"/>
      <c r="AA776" s="9"/>
      <c r="AB776" s="9"/>
      <c r="AC776" s="7"/>
      <c r="AD776" s="7"/>
      <c r="AE776" s="7"/>
      <c r="AF776" s="7"/>
      <c r="AG776" s="7"/>
      <c r="AH776" s="11"/>
      <c r="AI776" s="7"/>
      <c r="AJ776" s="7"/>
    </row>
    <row r="777" spans="1:36" ht="24.75" customHeight="1">
      <c r="A777" s="45"/>
      <c r="B777" s="7"/>
      <c r="C777" s="7"/>
      <c r="D777" s="7"/>
      <c r="E777" s="7"/>
      <c r="F777" s="7"/>
      <c r="G777" s="7"/>
      <c r="H777" s="7"/>
      <c r="I777" s="7"/>
      <c r="J777" s="7"/>
      <c r="K777" s="7"/>
      <c r="L777" s="7"/>
      <c r="M777" s="7"/>
      <c r="N777" s="7"/>
      <c r="O777" s="7"/>
      <c r="P777" s="7"/>
      <c r="Q777" s="7"/>
      <c r="R777" s="7"/>
      <c r="S777" s="7"/>
      <c r="T777" s="8"/>
      <c r="U777" s="9"/>
      <c r="V777" s="8"/>
      <c r="W777" s="10"/>
      <c r="X777" s="10"/>
      <c r="Y777" s="8"/>
      <c r="Z777" s="8"/>
      <c r="AA777" s="9"/>
      <c r="AB777" s="9"/>
      <c r="AC777" s="7"/>
      <c r="AD777" s="7"/>
      <c r="AE777" s="7"/>
      <c r="AF777" s="7"/>
      <c r="AG777" s="7"/>
      <c r="AH777" s="11"/>
      <c r="AI777" s="7"/>
      <c r="AJ777" s="7"/>
    </row>
    <row r="778" spans="1:36" ht="24.75" customHeight="1">
      <c r="A778" s="45"/>
      <c r="B778" s="7"/>
      <c r="C778" s="7"/>
      <c r="D778" s="7"/>
      <c r="E778" s="7"/>
      <c r="F778" s="7"/>
      <c r="G778" s="7"/>
      <c r="H778" s="7"/>
      <c r="I778" s="7"/>
      <c r="J778" s="7"/>
      <c r="K778" s="7"/>
      <c r="L778" s="7"/>
      <c r="M778" s="7"/>
      <c r="N778" s="7"/>
      <c r="O778" s="7"/>
      <c r="P778" s="7"/>
      <c r="Q778" s="7"/>
      <c r="R778" s="7"/>
      <c r="S778" s="7"/>
      <c r="T778" s="8"/>
      <c r="U778" s="9"/>
      <c r="V778" s="8"/>
      <c r="W778" s="10"/>
      <c r="X778" s="10"/>
      <c r="Y778" s="8"/>
      <c r="Z778" s="8"/>
      <c r="AA778" s="9"/>
      <c r="AB778" s="9"/>
      <c r="AC778" s="7"/>
      <c r="AD778" s="7"/>
      <c r="AE778" s="7"/>
      <c r="AF778" s="7"/>
      <c r="AG778" s="7"/>
      <c r="AH778" s="11"/>
      <c r="AI778" s="7"/>
      <c r="AJ778" s="7"/>
    </row>
    <row r="779" spans="1:36" ht="24.75" customHeight="1">
      <c r="A779" s="45"/>
      <c r="B779" s="7"/>
      <c r="C779" s="7"/>
      <c r="D779" s="7"/>
      <c r="E779" s="7"/>
      <c r="F779" s="7"/>
      <c r="G779" s="7"/>
      <c r="H779" s="7"/>
      <c r="I779" s="7"/>
      <c r="J779" s="7"/>
      <c r="K779" s="7"/>
      <c r="L779" s="7"/>
      <c r="M779" s="7"/>
      <c r="N779" s="7"/>
      <c r="O779" s="7"/>
      <c r="P779" s="7"/>
      <c r="Q779" s="7"/>
      <c r="R779" s="7"/>
      <c r="S779" s="7"/>
      <c r="T779" s="8"/>
      <c r="U779" s="9"/>
      <c r="V779" s="8"/>
      <c r="W779" s="10"/>
      <c r="X779" s="10"/>
      <c r="Y779" s="8"/>
      <c r="Z779" s="8"/>
      <c r="AA779" s="9"/>
      <c r="AB779" s="9"/>
      <c r="AC779" s="7"/>
      <c r="AD779" s="7"/>
      <c r="AE779" s="7"/>
      <c r="AF779" s="7"/>
      <c r="AG779" s="7"/>
      <c r="AH779" s="11"/>
      <c r="AI779" s="7"/>
      <c r="AJ779" s="7"/>
    </row>
    <row r="780" spans="1:36" ht="24.75" customHeight="1">
      <c r="A780" s="45"/>
      <c r="B780" s="7"/>
      <c r="C780" s="7"/>
      <c r="D780" s="7"/>
      <c r="E780" s="7"/>
      <c r="F780" s="7"/>
      <c r="G780" s="7"/>
      <c r="H780" s="7"/>
      <c r="I780" s="7"/>
      <c r="J780" s="7"/>
      <c r="K780" s="7"/>
      <c r="L780" s="7"/>
      <c r="M780" s="7"/>
      <c r="N780" s="7"/>
      <c r="O780" s="7"/>
      <c r="P780" s="7"/>
      <c r="Q780" s="7"/>
      <c r="R780" s="7"/>
      <c r="S780" s="7"/>
      <c r="T780" s="8"/>
      <c r="U780" s="9"/>
      <c r="V780" s="8"/>
      <c r="W780" s="10"/>
      <c r="X780" s="10"/>
      <c r="Y780" s="8"/>
      <c r="Z780" s="8"/>
      <c r="AA780" s="9"/>
      <c r="AB780" s="9"/>
      <c r="AC780" s="7"/>
      <c r="AD780" s="7"/>
      <c r="AE780" s="7"/>
      <c r="AF780" s="7"/>
      <c r="AG780" s="7"/>
      <c r="AH780" s="11"/>
      <c r="AI780" s="7"/>
      <c r="AJ780" s="7"/>
    </row>
    <row r="781" spans="1:36" ht="24.75" customHeight="1">
      <c r="A781" s="45"/>
      <c r="B781" s="7"/>
      <c r="C781" s="7"/>
      <c r="D781" s="7"/>
      <c r="E781" s="7"/>
      <c r="F781" s="7"/>
      <c r="G781" s="7"/>
      <c r="H781" s="7"/>
      <c r="I781" s="7"/>
      <c r="J781" s="7"/>
      <c r="K781" s="7"/>
      <c r="L781" s="7"/>
      <c r="M781" s="7"/>
      <c r="N781" s="7"/>
      <c r="O781" s="7"/>
      <c r="P781" s="7"/>
      <c r="Q781" s="7"/>
      <c r="R781" s="7"/>
      <c r="S781" s="7"/>
      <c r="T781" s="8"/>
      <c r="U781" s="9"/>
      <c r="V781" s="8"/>
      <c r="W781" s="10"/>
      <c r="X781" s="10"/>
      <c r="Y781" s="8"/>
      <c r="Z781" s="8"/>
      <c r="AA781" s="9"/>
      <c r="AB781" s="9"/>
      <c r="AC781" s="7"/>
      <c r="AD781" s="7"/>
      <c r="AE781" s="7"/>
      <c r="AF781" s="7"/>
      <c r="AG781" s="7"/>
      <c r="AH781" s="11"/>
      <c r="AI781" s="7"/>
      <c r="AJ781" s="7"/>
    </row>
    <row r="782" spans="1:36" ht="24.75" customHeight="1">
      <c r="A782" s="45"/>
      <c r="B782" s="7"/>
      <c r="C782" s="7"/>
      <c r="D782" s="7"/>
      <c r="E782" s="7"/>
      <c r="F782" s="7"/>
      <c r="G782" s="7"/>
      <c r="H782" s="7"/>
      <c r="I782" s="7"/>
      <c r="J782" s="7"/>
      <c r="K782" s="7"/>
      <c r="L782" s="7"/>
      <c r="M782" s="7"/>
      <c r="N782" s="7"/>
      <c r="O782" s="7"/>
      <c r="P782" s="7"/>
      <c r="Q782" s="7"/>
      <c r="R782" s="7"/>
      <c r="S782" s="7"/>
      <c r="T782" s="8"/>
      <c r="U782" s="9"/>
      <c r="V782" s="8"/>
      <c r="W782" s="10"/>
      <c r="X782" s="10"/>
      <c r="Y782" s="8"/>
      <c r="Z782" s="8"/>
      <c r="AA782" s="9"/>
      <c r="AB782" s="9"/>
      <c r="AC782" s="7"/>
      <c r="AD782" s="7"/>
      <c r="AE782" s="7"/>
      <c r="AF782" s="7"/>
      <c r="AG782" s="7"/>
      <c r="AH782" s="11"/>
      <c r="AI782" s="7"/>
      <c r="AJ782" s="7"/>
    </row>
    <row r="783" spans="1:36" ht="24.75" customHeight="1">
      <c r="A783" s="45"/>
      <c r="B783" s="7"/>
      <c r="C783" s="7"/>
      <c r="D783" s="7"/>
      <c r="E783" s="7"/>
      <c r="F783" s="7"/>
      <c r="G783" s="7"/>
      <c r="H783" s="7"/>
      <c r="I783" s="7"/>
      <c r="J783" s="7"/>
      <c r="K783" s="7"/>
      <c r="L783" s="7"/>
      <c r="M783" s="7"/>
      <c r="N783" s="7"/>
      <c r="O783" s="7"/>
      <c r="P783" s="7"/>
      <c r="Q783" s="7"/>
      <c r="R783" s="7"/>
      <c r="S783" s="7"/>
      <c r="T783" s="8"/>
      <c r="U783" s="9"/>
      <c r="V783" s="8"/>
      <c r="W783" s="10"/>
      <c r="X783" s="10"/>
      <c r="Y783" s="8"/>
      <c r="Z783" s="8"/>
      <c r="AA783" s="9"/>
      <c r="AB783" s="9"/>
      <c r="AC783" s="7"/>
      <c r="AD783" s="7"/>
      <c r="AE783" s="7"/>
      <c r="AF783" s="7"/>
      <c r="AG783" s="7"/>
      <c r="AH783" s="11"/>
      <c r="AI783" s="7"/>
      <c r="AJ783" s="7"/>
    </row>
    <row r="784" spans="1:36" ht="24.75" customHeight="1">
      <c r="A784" s="45"/>
      <c r="B784" s="7"/>
      <c r="C784" s="7"/>
      <c r="D784" s="7"/>
      <c r="E784" s="7"/>
      <c r="F784" s="7"/>
      <c r="G784" s="7"/>
      <c r="H784" s="7"/>
      <c r="I784" s="7"/>
      <c r="J784" s="7"/>
      <c r="K784" s="7"/>
      <c r="L784" s="7"/>
      <c r="M784" s="7"/>
      <c r="N784" s="7"/>
      <c r="O784" s="7"/>
      <c r="P784" s="7"/>
      <c r="Q784" s="7"/>
      <c r="R784" s="7"/>
      <c r="S784" s="7"/>
      <c r="T784" s="8"/>
      <c r="U784" s="9"/>
      <c r="V784" s="8"/>
      <c r="W784" s="10"/>
      <c r="X784" s="10"/>
      <c r="Y784" s="8"/>
      <c r="Z784" s="8"/>
      <c r="AA784" s="9"/>
      <c r="AB784" s="9"/>
      <c r="AC784" s="7"/>
      <c r="AD784" s="7"/>
      <c r="AE784" s="7"/>
      <c r="AF784" s="7"/>
      <c r="AG784" s="7"/>
      <c r="AH784" s="11"/>
      <c r="AI784" s="7"/>
      <c r="AJ784" s="7"/>
    </row>
    <row r="785" spans="1:36" ht="24.75" customHeight="1">
      <c r="A785" s="45"/>
      <c r="B785" s="7"/>
      <c r="C785" s="7"/>
      <c r="D785" s="7"/>
      <c r="E785" s="7"/>
      <c r="F785" s="7"/>
      <c r="G785" s="7"/>
      <c r="H785" s="7"/>
      <c r="I785" s="7"/>
      <c r="J785" s="7"/>
      <c r="K785" s="7"/>
      <c r="L785" s="7"/>
      <c r="M785" s="7"/>
      <c r="N785" s="7"/>
      <c r="O785" s="7"/>
      <c r="P785" s="7"/>
      <c r="Q785" s="7"/>
      <c r="R785" s="7"/>
      <c r="S785" s="7"/>
      <c r="T785" s="8"/>
      <c r="U785" s="9"/>
      <c r="V785" s="8"/>
      <c r="W785" s="10"/>
      <c r="X785" s="10"/>
      <c r="Y785" s="8"/>
      <c r="Z785" s="8"/>
      <c r="AA785" s="9"/>
      <c r="AB785" s="9"/>
      <c r="AC785" s="7"/>
      <c r="AD785" s="7"/>
      <c r="AE785" s="7"/>
      <c r="AF785" s="7"/>
      <c r="AG785" s="7"/>
      <c r="AH785" s="11"/>
      <c r="AI785" s="7"/>
      <c r="AJ785" s="7"/>
    </row>
    <row r="786" spans="1:36" ht="24.75" customHeight="1">
      <c r="A786" s="45"/>
      <c r="B786" s="7"/>
      <c r="C786" s="7"/>
      <c r="D786" s="7"/>
      <c r="E786" s="7"/>
      <c r="F786" s="7"/>
      <c r="G786" s="7"/>
      <c r="H786" s="7"/>
      <c r="I786" s="7"/>
      <c r="J786" s="7"/>
      <c r="K786" s="7"/>
      <c r="L786" s="7"/>
      <c r="M786" s="7"/>
      <c r="N786" s="7"/>
      <c r="O786" s="7"/>
      <c r="P786" s="7"/>
      <c r="Q786" s="7"/>
      <c r="R786" s="7"/>
      <c r="S786" s="7"/>
      <c r="T786" s="8"/>
      <c r="U786" s="9"/>
      <c r="V786" s="8"/>
      <c r="W786" s="10"/>
      <c r="X786" s="10"/>
      <c r="Y786" s="8"/>
      <c r="Z786" s="8"/>
      <c r="AA786" s="9"/>
      <c r="AB786" s="9"/>
      <c r="AC786" s="7"/>
      <c r="AD786" s="7"/>
      <c r="AE786" s="7"/>
      <c r="AF786" s="7"/>
      <c r="AG786" s="7"/>
      <c r="AH786" s="11"/>
      <c r="AI786" s="7"/>
      <c r="AJ786" s="7"/>
    </row>
    <row r="787" spans="1:36" ht="24.75" customHeight="1">
      <c r="A787" s="45"/>
      <c r="B787" s="7"/>
      <c r="C787" s="7"/>
      <c r="D787" s="7"/>
      <c r="E787" s="7"/>
      <c r="F787" s="7"/>
      <c r="G787" s="7"/>
      <c r="H787" s="7"/>
      <c r="I787" s="7"/>
      <c r="J787" s="7"/>
      <c r="K787" s="7"/>
      <c r="L787" s="7"/>
      <c r="M787" s="7"/>
      <c r="N787" s="7"/>
      <c r="O787" s="7"/>
      <c r="P787" s="7"/>
      <c r="Q787" s="7"/>
      <c r="R787" s="7"/>
      <c r="S787" s="7"/>
      <c r="T787" s="8"/>
      <c r="U787" s="9"/>
      <c r="V787" s="8"/>
      <c r="W787" s="10"/>
      <c r="X787" s="10"/>
      <c r="Y787" s="8"/>
      <c r="Z787" s="8"/>
      <c r="AA787" s="9"/>
      <c r="AB787" s="9"/>
      <c r="AC787" s="7"/>
      <c r="AD787" s="7"/>
      <c r="AE787" s="7"/>
      <c r="AF787" s="7"/>
      <c r="AG787" s="7"/>
      <c r="AH787" s="11"/>
      <c r="AI787" s="7"/>
      <c r="AJ787" s="7"/>
    </row>
    <row r="788" spans="1:36" ht="24.75" customHeight="1">
      <c r="A788" s="45"/>
      <c r="B788" s="7"/>
      <c r="C788" s="7"/>
      <c r="D788" s="7"/>
      <c r="E788" s="7"/>
      <c r="F788" s="7"/>
      <c r="G788" s="7"/>
      <c r="H788" s="7"/>
      <c r="I788" s="7"/>
      <c r="J788" s="7"/>
      <c r="K788" s="7"/>
      <c r="L788" s="7"/>
      <c r="M788" s="7"/>
      <c r="N788" s="7"/>
      <c r="O788" s="7"/>
      <c r="P788" s="7"/>
      <c r="Q788" s="7"/>
      <c r="R788" s="7"/>
      <c r="S788" s="7"/>
      <c r="T788" s="8"/>
      <c r="U788" s="9"/>
      <c r="V788" s="8"/>
      <c r="W788" s="10"/>
      <c r="X788" s="10"/>
      <c r="Y788" s="8"/>
      <c r="Z788" s="8"/>
      <c r="AA788" s="9"/>
      <c r="AB788" s="9"/>
      <c r="AC788" s="7"/>
      <c r="AD788" s="7"/>
      <c r="AE788" s="7"/>
      <c r="AF788" s="7"/>
      <c r="AG788" s="7"/>
      <c r="AH788" s="11"/>
      <c r="AI788" s="7"/>
      <c r="AJ788" s="7"/>
    </row>
    <row r="789" spans="1:36" ht="24.75" customHeight="1">
      <c r="A789" s="45"/>
      <c r="B789" s="7"/>
      <c r="C789" s="7"/>
      <c r="D789" s="7"/>
      <c r="E789" s="7"/>
      <c r="F789" s="7"/>
      <c r="G789" s="7"/>
      <c r="H789" s="7"/>
      <c r="I789" s="7"/>
      <c r="J789" s="7"/>
      <c r="K789" s="7"/>
      <c r="L789" s="7"/>
      <c r="M789" s="7"/>
      <c r="N789" s="7"/>
      <c r="O789" s="7"/>
      <c r="P789" s="7"/>
      <c r="Q789" s="7"/>
      <c r="R789" s="7"/>
      <c r="S789" s="7"/>
      <c r="T789" s="8"/>
      <c r="U789" s="9"/>
      <c r="V789" s="8"/>
      <c r="W789" s="10"/>
      <c r="X789" s="10"/>
      <c r="Y789" s="8"/>
      <c r="Z789" s="8"/>
      <c r="AA789" s="9"/>
      <c r="AB789" s="9"/>
      <c r="AC789" s="7"/>
      <c r="AD789" s="7"/>
      <c r="AE789" s="7"/>
      <c r="AF789" s="7"/>
      <c r="AG789" s="7"/>
      <c r="AH789" s="11"/>
      <c r="AI789" s="7"/>
      <c r="AJ789" s="7"/>
    </row>
    <row r="790" spans="1:36" ht="24.75" customHeight="1">
      <c r="A790" s="45"/>
      <c r="B790" s="7"/>
      <c r="C790" s="7"/>
      <c r="D790" s="7"/>
      <c r="E790" s="7"/>
      <c r="F790" s="7"/>
      <c r="G790" s="7"/>
      <c r="H790" s="7"/>
      <c r="I790" s="7"/>
      <c r="J790" s="7"/>
      <c r="K790" s="7"/>
      <c r="L790" s="7"/>
      <c r="M790" s="7"/>
      <c r="N790" s="7"/>
      <c r="O790" s="7"/>
      <c r="P790" s="7"/>
      <c r="Q790" s="7"/>
      <c r="R790" s="7"/>
      <c r="S790" s="7"/>
      <c r="T790" s="8"/>
      <c r="U790" s="9"/>
      <c r="V790" s="8"/>
      <c r="W790" s="10"/>
      <c r="X790" s="10"/>
      <c r="Y790" s="8"/>
      <c r="Z790" s="8"/>
      <c r="AA790" s="9"/>
      <c r="AB790" s="9"/>
      <c r="AC790" s="7"/>
      <c r="AD790" s="7"/>
      <c r="AE790" s="7"/>
      <c r="AF790" s="7"/>
      <c r="AG790" s="7"/>
      <c r="AH790" s="11"/>
      <c r="AI790" s="7"/>
      <c r="AJ790" s="7"/>
    </row>
    <row r="791" spans="1:36" ht="24.75" customHeight="1">
      <c r="A791" s="45"/>
      <c r="B791" s="7"/>
      <c r="C791" s="7"/>
      <c r="D791" s="7"/>
      <c r="E791" s="7"/>
      <c r="F791" s="7"/>
      <c r="G791" s="7"/>
      <c r="H791" s="7"/>
      <c r="I791" s="7"/>
      <c r="J791" s="7"/>
      <c r="K791" s="7"/>
      <c r="L791" s="7"/>
      <c r="M791" s="7"/>
      <c r="N791" s="7"/>
      <c r="O791" s="7"/>
      <c r="P791" s="7"/>
      <c r="Q791" s="7"/>
      <c r="R791" s="7"/>
      <c r="S791" s="7"/>
      <c r="T791" s="8"/>
      <c r="U791" s="9"/>
      <c r="V791" s="8"/>
      <c r="W791" s="10"/>
      <c r="X791" s="10"/>
      <c r="Y791" s="8"/>
      <c r="Z791" s="8"/>
      <c r="AA791" s="9"/>
      <c r="AB791" s="9"/>
      <c r="AC791" s="7"/>
      <c r="AD791" s="7"/>
      <c r="AE791" s="7"/>
      <c r="AF791" s="7"/>
      <c r="AG791" s="7"/>
      <c r="AH791" s="11"/>
      <c r="AI791" s="7"/>
      <c r="AJ791" s="7"/>
    </row>
    <row r="792" spans="1:36" ht="24.75" customHeight="1">
      <c r="A792" s="45"/>
      <c r="B792" s="7"/>
      <c r="C792" s="7"/>
      <c r="D792" s="7"/>
      <c r="E792" s="7"/>
      <c r="F792" s="7"/>
      <c r="G792" s="7"/>
      <c r="H792" s="7"/>
      <c r="I792" s="7"/>
      <c r="J792" s="7"/>
      <c r="K792" s="7"/>
      <c r="L792" s="7"/>
      <c r="M792" s="7"/>
      <c r="N792" s="7"/>
      <c r="O792" s="7"/>
      <c r="P792" s="7"/>
      <c r="Q792" s="7"/>
      <c r="R792" s="7"/>
      <c r="S792" s="7"/>
      <c r="T792" s="8"/>
      <c r="U792" s="9"/>
      <c r="V792" s="8"/>
      <c r="W792" s="10"/>
      <c r="X792" s="10"/>
      <c r="Y792" s="8"/>
      <c r="Z792" s="8"/>
      <c r="AA792" s="9"/>
      <c r="AB792" s="9"/>
      <c r="AC792" s="7"/>
      <c r="AD792" s="7"/>
      <c r="AE792" s="7"/>
      <c r="AF792" s="7"/>
      <c r="AG792" s="7"/>
      <c r="AH792" s="11"/>
      <c r="AI792" s="7"/>
      <c r="AJ792" s="7"/>
    </row>
    <row r="793" spans="1:36" ht="24.75" customHeight="1">
      <c r="A793" s="45"/>
      <c r="B793" s="7"/>
      <c r="C793" s="7"/>
      <c r="D793" s="7"/>
      <c r="E793" s="7"/>
      <c r="F793" s="7"/>
      <c r="G793" s="7"/>
      <c r="H793" s="7"/>
      <c r="I793" s="7"/>
      <c r="J793" s="7"/>
      <c r="K793" s="7"/>
      <c r="L793" s="7"/>
      <c r="M793" s="7"/>
      <c r="N793" s="7"/>
      <c r="O793" s="7"/>
      <c r="P793" s="7"/>
      <c r="Q793" s="7"/>
      <c r="R793" s="7"/>
      <c r="S793" s="7"/>
      <c r="T793" s="8"/>
      <c r="U793" s="9"/>
      <c r="V793" s="8"/>
      <c r="W793" s="10"/>
      <c r="X793" s="10"/>
      <c r="Y793" s="8"/>
      <c r="Z793" s="8"/>
      <c r="AA793" s="9"/>
      <c r="AB793" s="9"/>
      <c r="AC793" s="7"/>
      <c r="AD793" s="7"/>
      <c r="AE793" s="7"/>
      <c r="AF793" s="7"/>
      <c r="AG793" s="7"/>
      <c r="AH793" s="11"/>
      <c r="AI793" s="7"/>
      <c r="AJ793" s="7"/>
    </row>
    <row r="794" spans="1:36" ht="24.75" customHeight="1">
      <c r="A794" s="45"/>
      <c r="B794" s="7"/>
      <c r="C794" s="7"/>
      <c r="D794" s="7"/>
      <c r="E794" s="7"/>
      <c r="F794" s="7"/>
      <c r="G794" s="7"/>
      <c r="H794" s="7"/>
      <c r="I794" s="7"/>
      <c r="J794" s="7"/>
      <c r="K794" s="7"/>
      <c r="L794" s="7"/>
      <c r="M794" s="7"/>
      <c r="N794" s="7"/>
      <c r="O794" s="7"/>
      <c r="P794" s="7"/>
      <c r="Q794" s="7"/>
      <c r="R794" s="7"/>
      <c r="S794" s="7"/>
      <c r="T794" s="8"/>
      <c r="U794" s="9"/>
      <c r="V794" s="8"/>
      <c r="W794" s="10"/>
      <c r="X794" s="10"/>
      <c r="Y794" s="8"/>
      <c r="Z794" s="8"/>
      <c r="AA794" s="9"/>
      <c r="AB794" s="9"/>
      <c r="AC794" s="7"/>
      <c r="AD794" s="7"/>
      <c r="AE794" s="7"/>
      <c r="AF794" s="7"/>
      <c r="AG794" s="7"/>
      <c r="AH794" s="11"/>
      <c r="AI794" s="7"/>
      <c r="AJ794" s="7"/>
    </row>
    <row r="795" spans="1:36" ht="24.75" customHeight="1">
      <c r="A795" s="45"/>
      <c r="B795" s="7"/>
      <c r="C795" s="7"/>
      <c r="D795" s="7"/>
      <c r="E795" s="7"/>
      <c r="F795" s="7"/>
      <c r="G795" s="7"/>
      <c r="H795" s="7"/>
      <c r="I795" s="7"/>
      <c r="J795" s="7"/>
      <c r="K795" s="7"/>
      <c r="L795" s="7"/>
      <c r="M795" s="7"/>
      <c r="N795" s="7"/>
      <c r="O795" s="7"/>
      <c r="P795" s="7"/>
      <c r="Q795" s="7"/>
      <c r="R795" s="7"/>
      <c r="S795" s="7"/>
      <c r="T795" s="8"/>
      <c r="U795" s="9"/>
      <c r="V795" s="8"/>
      <c r="W795" s="10"/>
      <c r="X795" s="10"/>
      <c r="Y795" s="8"/>
      <c r="Z795" s="8"/>
      <c r="AA795" s="9"/>
      <c r="AB795" s="9"/>
      <c r="AC795" s="7"/>
      <c r="AD795" s="7"/>
      <c r="AE795" s="7"/>
      <c r="AF795" s="7"/>
      <c r="AG795" s="7"/>
      <c r="AH795" s="11"/>
      <c r="AI795" s="7"/>
      <c r="AJ795" s="7"/>
    </row>
    <row r="796" spans="1:36" ht="24.75" customHeight="1">
      <c r="A796" s="45"/>
      <c r="B796" s="7"/>
      <c r="C796" s="7"/>
      <c r="D796" s="7"/>
      <c r="E796" s="7"/>
      <c r="F796" s="7"/>
      <c r="G796" s="7"/>
      <c r="H796" s="7"/>
      <c r="I796" s="7"/>
      <c r="J796" s="7"/>
      <c r="K796" s="7"/>
      <c r="L796" s="7"/>
      <c r="M796" s="7"/>
      <c r="N796" s="7"/>
      <c r="O796" s="7"/>
      <c r="P796" s="7"/>
      <c r="Q796" s="7"/>
      <c r="R796" s="7"/>
      <c r="S796" s="7"/>
      <c r="T796" s="8"/>
      <c r="U796" s="9"/>
      <c r="V796" s="8"/>
      <c r="W796" s="10"/>
      <c r="X796" s="10"/>
      <c r="Y796" s="8"/>
      <c r="Z796" s="8"/>
      <c r="AA796" s="9"/>
      <c r="AB796" s="9"/>
      <c r="AC796" s="7"/>
      <c r="AD796" s="7"/>
      <c r="AE796" s="7"/>
      <c r="AF796" s="7"/>
      <c r="AG796" s="7"/>
      <c r="AH796" s="11"/>
      <c r="AI796" s="7"/>
      <c r="AJ796" s="7"/>
    </row>
    <row r="797" spans="1:36" ht="24.75" customHeight="1">
      <c r="A797" s="45"/>
      <c r="B797" s="7"/>
      <c r="C797" s="7"/>
      <c r="D797" s="7"/>
      <c r="E797" s="7"/>
      <c r="F797" s="7"/>
      <c r="G797" s="7"/>
      <c r="H797" s="7"/>
      <c r="I797" s="7"/>
      <c r="J797" s="7"/>
      <c r="K797" s="7"/>
      <c r="L797" s="7"/>
      <c r="M797" s="7"/>
      <c r="N797" s="7"/>
      <c r="O797" s="7"/>
      <c r="P797" s="7"/>
      <c r="Q797" s="7"/>
      <c r="R797" s="7"/>
      <c r="S797" s="7"/>
      <c r="T797" s="8"/>
      <c r="U797" s="9"/>
      <c r="V797" s="8"/>
      <c r="W797" s="10"/>
      <c r="X797" s="10"/>
      <c r="Y797" s="8"/>
      <c r="Z797" s="8"/>
      <c r="AA797" s="9"/>
      <c r="AB797" s="9"/>
      <c r="AC797" s="7"/>
      <c r="AD797" s="7"/>
      <c r="AE797" s="7"/>
      <c r="AF797" s="7"/>
      <c r="AG797" s="7"/>
      <c r="AH797" s="11"/>
      <c r="AI797" s="7"/>
      <c r="AJ797" s="7"/>
    </row>
    <row r="798" spans="1:36" ht="24.75" customHeight="1">
      <c r="A798" s="45"/>
      <c r="B798" s="7"/>
      <c r="C798" s="7"/>
      <c r="D798" s="7"/>
      <c r="E798" s="7"/>
      <c r="F798" s="7"/>
      <c r="G798" s="7"/>
      <c r="H798" s="7"/>
      <c r="I798" s="7"/>
      <c r="J798" s="7"/>
      <c r="K798" s="7"/>
      <c r="L798" s="7"/>
      <c r="M798" s="7"/>
      <c r="N798" s="7"/>
      <c r="O798" s="7"/>
      <c r="P798" s="7"/>
      <c r="Q798" s="7"/>
      <c r="R798" s="7"/>
      <c r="S798" s="7"/>
      <c r="T798" s="8"/>
      <c r="U798" s="9"/>
      <c r="V798" s="8"/>
      <c r="W798" s="10"/>
      <c r="X798" s="10"/>
      <c r="Y798" s="8"/>
      <c r="Z798" s="8"/>
      <c r="AA798" s="9"/>
      <c r="AB798" s="9"/>
      <c r="AC798" s="7"/>
      <c r="AD798" s="7"/>
      <c r="AE798" s="7"/>
      <c r="AF798" s="7"/>
      <c r="AG798" s="7"/>
      <c r="AH798" s="11"/>
      <c r="AI798" s="7"/>
      <c r="AJ798" s="7"/>
    </row>
    <row r="799" spans="1:36" ht="24.75" customHeight="1">
      <c r="A799" s="45"/>
      <c r="B799" s="7"/>
      <c r="C799" s="7"/>
      <c r="D799" s="7"/>
      <c r="E799" s="7"/>
      <c r="F799" s="7"/>
      <c r="G799" s="7"/>
      <c r="H799" s="7"/>
      <c r="I799" s="7"/>
      <c r="J799" s="7"/>
      <c r="K799" s="7"/>
      <c r="L799" s="7"/>
      <c r="M799" s="7"/>
      <c r="N799" s="7"/>
      <c r="O799" s="7"/>
      <c r="P799" s="7"/>
      <c r="Q799" s="7"/>
      <c r="R799" s="7"/>
      <c r="S799" s="7"/>
      <c r="T799" s="8"/>
      <c r="U799" s="9"/>
      <c r="V799" s="8"/>
      <c r="W799" s="10"/>
      <c r="X799" s="10"/>
      <c r="Y799" s="8"/>
      <c r="Z799" s="8"/>
      <c r="AA799" s="9"/>
      <c r="AB799" s="9"/>
      <c r="AC799" s="7"/>
      <c r="AD799" s="7"/>
      <c r="AE799" s="7"/>
      <c r="AF799" s="7"/>
      <c r="AG799" s="7"/>
      <c r="AH799" s="11"/>
      <c r="AI799" s="7"/>
      <c r="AJ799" s="7"/>
    </row>
    <row r="800" spans="1:36" ht="24.75" customHeight="1">
      <c r="A800" s="45"/>
      <c r="B800" s="7"/>
      <c r="C800" s="7"/>
      <c r="D800" s="7"/>
      <c r="E800" s="7"/>
      <c r="F800" s="7"/>
      <c r="G800" s="7"/>
      <c r="H800" s="7"/>
      <c r="I800" s="7"/>
      <c r="J800" s="7"/>
      <c r="K800" s="7"/>
      <c r="L800" s="7"/>
      <c r="M800" s="7"/>
      <c r="N800" s="7"/>
      <c r="O800" s="7"/>
      <c r="P800" s="7"/>
      <c r="Q800" s="7"/>
      <c r="R800" s="7"/>
      <c r="S800" s="7"/>
      <c r="T800" s="8"/>
      <c r="U800" s="9"/>
      <c r="V800" s="8"/>
      <c r="W800" s="10"/>
      <c r="X800" s="10"/>
      <c r="Y800" s="8"/>
      <c r="Z800" s="8"/>
      <c r="AA800" s="9"/>
      <c r="AB800" s="9"/>
      <c r="AC800" s="7"/>
      <c r="AD800" s="7"/>
      <c r="AE800" s="7"/>
      <c r="AF800" s="7"/>
      <c r="AG800" s="7"/>
      <c r="AH800" s="11"/>
      <c r="AI800" s="7"/>
      <c r="AJ800" s="7"/>
    </row>
    <row r="801" spans="1:36" ht="24.75" customHeight="1">
      <c r="A801" s="45"/>
      <c r="B801" s="7"/>
      <c r="C801" s="7"/>
      <c r="D801" s="7"/>
      <c r="E801" s="7"/>
      <c r="F801" s="7"/>
      <c r="G801" s="7"/>
      <c r="H801" s="7"/>
      <c r="I801" s="7"/>
      <c r="J801" s="7"/>
      <c r="K801" s="7"/>
      <c r="L801" s="7"/>
      <c r="M801" s="7"/>
      <c r="N801" s="7"/>
      <c r="O801" s="7"/>
      <c r="P801" s="7"/>
      <c r="Q801" s="7"/>
      <c r="R801" s="7"/>
      <c r="S801" s="7"/>
      <c r="T801" s="8"/>
      <c r="U801" s="9"/>
      <c r="V801" s="8"/>
      <c r="W801" s="10"/>
      <c r="X801" s="10"/>
      <c r="Y801" s="8"/>
      <c r="Z801" s="8"/>
      <c r="AA801" s="9"/>
      <c r="AB801" s="9"/>
      <c r="AC801" s="7"/>
      <c r="AD801" s="7"/>
      <c r="AE801" s="7"/>
      <c r="AF801" s="7"/>
      <c r="AG801" s="7"/>
      <c r="AH801" s="11"/>
      <c r="AI801" s="7"/>
      <c r="AJ801" s="7"/>
    </row>
    <row r="802" spans="1:36" ht="24.75" customHeight="1">
      <c r="A802" s="45"/>
      <c r="B802" s="7"/>
      <c r="C802" s="7"/>
      <c r="D802" s="7"/>
      <c r="E802" s="7"/>
      <c r="F802" s="7"/>
      <c r="G802" s="7"/>
      <c r="H802" s="7"/>
      <c r="I802" s="7"/>
      <c r="J802" s="7"/>
      <c r="K802" s="7"/>
      <c r="L802" s="7"/>
      <c r="M802" s="7"/>
      <c r="N802" s="7"/>
      <c r="O802" s="7"/>
      <c r="P802" s="7"/>
      <c r="Q802" s="7"/>
      <c r="R802" s="7"/>
      <c r="S802" s="7"/>
      <c r="T802" s="8"/>
      <c r="U802" s="9"/>
      <c r="V802" s="8"/>
      <c r="W802" s="10"/>
      <c r="X802" s="10"/>
      <c r="Y802" s="8"/>
      <c r="Z802" s="8"/>
      <c r="AA802" s="9"/>
      <c r="AB802" s="9"/>
      <c r="AC802" s="7"/>
      <c r="AD802" s="7"/>
      <c r="AE802" s="7"/>
      <c r="AF802" s="7"/>
      <c r="AG802" s="7"/>
      <c r="AH802" s="11"/>
      <c r="AI802" s="7"/>
      <c r="AJ802" s="7"/>
    </row>
    <row r="803" spans="1:36" ht="24.75" customHeight="1">
      <c r="A803" s="45"/>
      <c r="B803" s="7"/>
      <c r="C803" s="7"/>
      <c r="D803" s="7"/>
      <c r="E803" s="7"/>
      <c r="F803" s="7"/>
      <c r="G803" s="7"/>
      <c r="H803" s="7"/>
      <c r="I803" s="7"/>
      <c r="J803" s="7"/>
      <c r="K803" s="7"/>
      <c r="L803" s="7"/>
      <c r="M803" s="7"/>
      <c r="N803" s="7"/>
      <c r="O803" s="7"/>
      <c r="P803" s="7"/>
      <c r="Q803" s="7"/>
      <c r="R803" s="7"/>
      <c r="S803" s="7"/>
      <c r="T803" s="8"/>
      <c r="U803" s="9"/>
      <c r="V803" s="8"/>
      <c r="W803" s="10"/>
      <c r="X803" s="10"/>
      <c r="Y803" s="8"/>
      <c r="Z803" s="8"/>
      <c r="AA803" s="9"/>
      <c r="AB803" s="9"/>
      <c r="AC803" s="7"/>
      <c r="AD803" s="7"/>
      <c r="AE803" s="7"/>
      <c r="AF803" s="7"/>
      <c r="AG803" s="7"/>
      <c r="AH803" s="11"/>
      <c r="AI803" s="7"/>
      <c r="AJ803" s="7"/>
    </row>
    <row r="804" spans="1:36" ht="24.75" customHeight="1">
      <c r="A804" s="45"/>
      <c r="B804" s="7"/>
      <c r="C804" s="7"/>
      <c r="D804" s="7"/>
      <c r="E804" s="7"/>
      <c r="F804" s="7"/>
      <c r="G804" s="7"/>
      <c r="H804" s="7"/>
      <c r="I804" s="7"/>
      <c r="J804" s="7"/>
      <c r="K804" s="7"/>
      <c r="L804" s="7"/>
      <c r="M804" s="7"/>
      <c r="N804" s="7"/>
      <c r="O804" s="7"/>
      <c r="P804" s="7"/>
      <c r="Q804" s="7"/>
      <c r="R804" s="7"/>
      <c r="S804" s="7"/>
      <c r="T804" s="8"/>
      <c r="U804" s="9"/>
      <c r="V804" s="8"/>
      <c r="W804" s="10"/>
      <c r="X804" s="10"/>
      <c r="Y804" s="8"/>
      <c r="Z804" s="8"/>
      <c r="AA804" s="9"/>
      <c r="AB804" s="9"/>
      <c r="AC804" s="7"/>
      <c r="AD804" s="7"/>
      <c r="AE804" s="7"/>
      <c r="AF804" s="7"/>
      <c r="AG804" s="7"/>
      <c r="AH804" s="11"/>
      <c r="AI804" s="7"/>
      <c r="AJ804" s="7"/>
    </row>
    <row r="805" spans="1:36" ht="24.75" customHeight="1">
      <c r="A805" s="45"/>
      <c r="B805" s="7"/>
      <c r="C805" s="7"/>
      <c r="D805" s="7"/>
      <c r="E805" s="7"/>
      <c r="F805" s="7"/>
      <c r="G805" s="7"/>
      <c r="H805" s="7"/>
      <c r="I805" s="7"/>
      <c r="J805" s="7"/>
      <c r="K805" s="7"/>
      <c r="L805" s="7"/>
      <c r="M805" s="7"/>
      <c r="N805" s="7"/>
      <c r="O805" s="7"/>
      <c r="P805" s="7"/>
      <c r="Q805" s="7"/>
      <c r="R805" s="7"/>
      <c r="S805" s="7"/>
      <c r="T805" s="8"/>
      <c r="U805" s="9"/>
      <c r="V805" s="8"/>
      <c r="W805" s="10"/>
      <c r="X805" s="10"/>
      <c r="Y805" s="8"/>
      <c r="Z805" s="8"/>
      <c r="AA805" s="9"/>
      <c r="AB805" s="9"/>
      <c r="AC805" s="7"/>
      <c r="AD805" s="7"/>
      <c r="AE805" s="7"/>
      <c r="AF805" s="7"/>
      <c r="AG805" s="7"/>
      <c r="AH805" s="11"/>
      <c r="AI805" s="7"/>
      <c r="AJ805" s="7"/>
    </row>
    <row r="806" spans="1:36" ht="24.75" customHeight="1">
      <c r="A806" s="45"/>
      <c r="B806" s="7"/>
      <c r="C806" s="7"/>
      <c r="D806" s="7"/>
      <c r="E806" s="7"/>
      <c r="F806" s="7"/>
      <c r="G806" s="7"/>
      <c r="H806" s="7"/>
      <c r="I806" s="7"/>
      <c r="J806" s="7"/>
      <c r="K806" s="7"/>
      <c r="L806" s="7"/>
      <c r="M806" s="7"/>
      <c r="N806" s="7"/>
      <c r="O806" s="7"/>
      <c r="P806" s="7"/>
      <c r="Q806" s="7"/>
      <c r="R806" s="7"/>
      <c r="S806" s="7"/>
      <c r="T806" s="8"/>
      <c r="U806" s="9"/>
      <c r="V806" s="8"/>
      <c r="W806" s="10"/>
      <c r="X806" s="10"/>
      <c r="Y806" s="8"/>
      <c r="Z806" s="8"/>
      <c r="AA806" s="9"/>
      <c r="AB806" s="9"/>
      <c r="AC806" s="7"/>
      <c r="AD806" s="7"/>
      <c r="AE806" s="7"/>
      <c r="AF806" s="7"/>
      <c r="AG806" s="7"/>
      <c r="AH806" s="11"/>
      <c r="AI806" s="7"/>
      <c r="AJ806" s="7"/>
    </row>
    <row r="807" spans="1:36" ht="24.75" customHeight="1">
      <c r="A807" s="45"/>
      <c r="B807" s="7"/>
      <c r="C807" s="7"/>
      <c r="D807" s="7"/>
      <c r="E807" s="7"/>
      <c r="F807" s="7"/>
      <c r="G807" s="7"/>
      <c r="H807" s="7"/>
      <c r="I807" s="7"/>
      <c r="J807" s="7"/>
      <c r="K807" s="7"/>
      <c r="L807" s="7"/>
      <c r="M807" s="7"/>
      <c r="N807" s="7"/>
      <c r="O807" s="7"/>
      <c r="P807" s="7"/>
      <c r="Q807" s="7"/>
      <c r="R807" s="7"/>
      <c r="S807" s="7"/>
      <c r="T807" s="8"/>
      <c r="U807" s="9"/>
      <c r="V807" s="8"/>
      <c r="W807" s="10"/>
      <c r="X807" s="10"/>
      <c r="Y807" s="8"/>
      <c r="Z807" s="8"/>
      <c r="AA807" s="9"/>
      <c r="AB807" s="9"/>
      <c r="AC807" s="7"/>
      <c r="AD807" s="7"/>
      <c r="AE807" s="7"/>
      <c r="AF807" s="7"/>
      <c r="AG807" s="7"/>
      <c r="AH807" s="11"/>
      <c r="AI807" s="7"/>
      <c r="AJ807" s="7"/>
    </row>
    <row r="808" spans="1:36" ht="24.75" customHeight="1">
      <c r="A808" s="45"/>
      <c r="B808" s="7"/>
      <c r="C808" s="7"/>
      <c r="D808" s="7"/>
      <c r="E808" s="7"/>
      <c r="F808" s="7"/>
      <c r="G808" s="7"/>
      <c r="H808" s="7"/>
      <c r="I808" s="7"/>
      <c r="J808" s="7"/>
      <c r="K808" s="7"/>
      <c r="L808" s="7"/>
      <c r="M808" s="7"/>
      <c r="N808" s="7"/>
      <c r="O808" s="7"/>
      <c r="P808" s="7"/>
      <c r="Q808" s="7"/>
      <c r="R808" s="7"/>
      <c r="S808" s="7"/>
      <c r="T808" s="8"/>
      <c r="U808" s="9"/>
      <c r="V808" s="8"/>
      <c r="W808" s="10"/>
      <c r="X808" s="10"/>
      <c r="Y808" s="8"/>
      <c r="Z808" s="8"/>
      <c r="AA808" s="9"/>
      <c r="AB808" s="9"/>
      <c r="AC808" s="7"/>
      <c r="AD808" s="7"/>
      <c r="AE808" s="7"/>
      <c r="AF808" s="7"/>
      <c r="AG808" s="7"/>
      <c r="AH808" s="11"/>
      <c r="AI808" s="7"/>
      <c r="AJ808" s="7"/>
    </row>
    <row r="809" spans="1:36" ht="24.75" customHeight="1">
      <c r="A809" s="45"/>
      <c r="B809" s="7"/>
      <c r="C809" s="7"/>
      <c r="D809" s="7"/>
      <c r="E809" s="7"/>
      <c r="F809" s="7"/>
      <c r="G809" s="7"/>
      <c r="H809" s="7"/>
      <c r="I809" s="7"/>
      <c r="J809" s="7"/>
      <c r="K809" s="7"/>
      <c r="L809" s="7"/>
      <c r="M809" s="7"/>
      <c r="N809" s="7"/>
      <c r="O809" s="7"/>
      <c r="P809" s="7"/>
      <c r="Q809" s="7"/>
      <c r="R809" s="7"/>
      <c r="S809" s="7"/>
      <c r="T809" s="8"/>
      <c r="U809" s="9"/>
      <c r="V809" s="8"/>
      <c r="W809" s="10"/>
      <c r="X809" s="10"/>
      <c r="Y809" s="8"/>
      <c r="Z809" s="8"/>
      <c r="AA809" s="9"/>
      <c r="AB809" s="9"/>
      <c r="AC809" s="7"/>
      <c r="AD809" s="7"/>
      <c r="AE809" s="7"/>
      <c r="AF809" s="7"/>
      <c r="AG809" s="7"/>
      <c r="AH809" s="11"/>
      <c r="AI809" s="7"/>
      <c r="AJ809" s="7"/>
    </row>
    <row r="810" spans="1:36" ht="24.75" customHeight="1">
      <c r="A810" s="45"/>
      <c r="B810" s="7"/>
      <c r="C810" s="7"/>
      <c r="D810" s="7"/>
      <c r="E810" s="7"/>
      <c r="F810" s="7"/>
      <c r="G810" s="7"/>
      <c r="H810" s="7"/>
      <c r="I810" s="7"/>
      <c r="J810" s="7"/>
      <c r="K810" s="7"/>
      <c r="L810" s="7"/>
      <c r="M810" s="7"/>
      <c r="N810" s="7"/>
      <c r="O810" s="7"/>
      <c r="P810" s="7"/>
      <c r="Q810" s="7"/>
      <c r="R810" s="7"/>
      <c r="S810" s="7"/>
      <c r="T810" s="8"/>
      <c r="U810" s="9"/>
      <c r="V810" s="8"/>
      <c r="W810" s="10"/>
      <c r="X810" s="10"/>
      <c r="Y810" s="8"/>
      <c r="Z810" s="8"/>
      <c r="AA810" s="9"/>
      <c r="AB810" s="9"/>
      <c r="AC810" s="7"/>
      <c r="AD810" s="7"/>
      <c r="AE810" s="7"/>
      <c r="AF810" s="7"/>
      <c r="AG810" s="7"/>
      <c r="AH810" s="11"/>
      <c r="AI810" s="7"/>
      <c r="AJ810" s="7"/>
    </row>
    <row r="811" spans="1:36" ht="24.75" customHeight="1">
      <c r="A811" s="45"/>
      <c r="B811" s="7"/>
      <c r="C811" s="7"/>
      <c r="D811" s="7"/>
      <c r="E811" s="7"/>
      <c r="F811" s="7"/>
      <c r="G811" s="7"/>
      <c r="H811" s="7"/>
      <c r="I811" s="7"/>
      <c r="J811" s="7"/>
      <c r="K811" s="7"/>
      <c r="L811" s="7"/>
      <c r="M811" s="7"/>
      <c r="N811" s="7"/>
      <c r="O811" s="7"/>
      <c r="P811" s="7"/>
      <c r="Q811" s="7"/>
      <c r="R811" s="7"/>
      <c r="S811" s="7"/>
      <c r="T811" s="8"/>
      <c r="U811" s="9"/>
      <c r="V811" s="8"/>
      <c r="W811" s="10"/>
      <c r="X811" s="10"/>
      <c r="Y811" s="8"/>
      <c r="Z811" s="8"/>
      <c r="AA811" s="9"/>
      <c r="AB811" s="9"/>
      <c r="AC811" s="7"/>
      <c r="AD811" s="7"/>
      <c r="AE811" s="7"/>
      <c r="AF811" s="7"/>
      <c r="AG811" s="7"/>
      <c r="AH811" s="11"/>
      <c r="AI811" s="7"/>
      <c r="AJ811" s="7"/>
    </row>
    <row r="812" spans="1:36" ht="24.75" customHeight="1">
      <c r="A812" s="45"/>
      <c r="B812" s="7"/>
      <c r="C812" s="7"/>
      <c r="D812" s="7"/>
      <c r="E812" s="7"/>
      <c r="F812" s="7"/>
      <c r="G812" s="7"/>
      <c r="H812" s="7"/>
      <c r="I812" s="7"/>
      <c r="J812" s="7"/>
      <c r="K812" s="7"/>
      <c r="L812" s="7"/>
      <c r="M812" s="7"/>
      <c r="N812" s="7"/>
      <c r="O812" s="7"/>
      <c r="P812" s="7"/>
      <c r="Q812" s="7"/>
      <c r="R812" s="7"/>
      <c r="S812" s="7"/>
      <c r="T812" s="8"/>
      <c r="U812" s="9"/>
      <c r="V812" s="8"/>
      <c r="W812" s="10"/>
      <c r="X812" s="10"/>
      <c r="Y812" s="8"/>
      <c r="Z812" s="8"/>
      <c r="AA812" s="9"/>
      <c r="AB812" s="9"/>
      <c r="AC812" s="7"/>
      <c r="AD812" s="7"/>
      <c r="AE812" s="7"/>
      <c r="AF812" s="7"/>
      <c r="AG812" s="7"/>
      <c r="AH812" s="11"/>
      <c r="AI812" s="7"/>
      <c r="AJ812" s="7"/>
    </row>
    <row r="813" spans="1:36" ht="24.75" customHeight="1">
      <c r="A813" s="45"/>
      <c r="B813" s="7"/>
      <c r="C813" s="7"/>
      <c r="D813" s="7"/>
      <c r="E813" s="7"/>
      <c r="F813" s="7"/>
      <c r="G813" s="7"/>
      <c r="H813" s="7"/>
      <c r="I813" s="7"/>
      <c r="J813" s="7"/>
      <c r="K813" s="7"/>
      <c r="L813" s="7"/>
      <c r="M813" s="7"/>
      <c r="N813" s="7"/>
      <c r="O813" s="7"/>
      <c r="P813" s="7"/>
      <c r="Q813" s="7"/>
      <c r="R813" s="7"/>
      <c r="S813" s="7"/>
      <c r="T813" s="8"/>
      <c r="U813" s="9"/>
      <c r="V813" s="8"/>
      <c r="W813" s="10"/>
      <c r="X813" s="10"/>
      <c r="Y813" s="8"/>
      <c r="Z813" s="8"/>
      <c r="AA813" s="9"/>
      <c r="AB813" s="9"/>
      <c r="AC813" s="7"/>
      <c r="AD813" s="7"/>
      <c r="AE813" s="7"/>
      <c r="AF813" s="7"/>
      <c r="AG813" s="7"/>
      <c r="AH813" s="11"/>
      <c r="AI813" s="7"/>
      <c r="AJ813" s="7"/>
    </row>
    <row r="814" spans="1:36" ht="24.75" customHeight="1">
      <c r="A814" s="45"/>
      <c r="B814" s="7"/>
      <c r="C814" s="7"/>
      <c r="D814" s="7"/>
      <c r="E814" s="7"/>
      <c r="F814" s="7"/>
      <c r="G814" s="7"/>
      <c r="H814" s="7"/>
      <c r="I814" s="7"/>
      <c r="J814" s="7"/>
      <c r="K814" s="7"/>
      <c r="L814" s="7"/>
      <c r="M814" s="7"/>
      <c r="N814" s="7"/>
      <c r="O814" s="7"/>
      <c r="P814" s="7"/>
      <c r="Q814" s="7"/>
      <c r="R814" s="7"/>
      <c r="S814" s="7"/>
      <c r="T814" s="8"/>
      <c r="U814" s="9"/>
      <c r="V814" s="8"/>
      <c r="W814" s="10"/>
      <c r="X814" s="10"/>
      <c r="Y814" s="8"/>
      <c r="Z814" s="8"/>
      <c r="AA814" s="9"/>
      <c r="AB814" s="9"/>
      <c r="AC814" s="7"/>
      <c r="AD814" s="7"/>
      <c r="AE814" s="7"/>
      <c r="AF814" s="7"/>
      <c r="AG814" s="7"/>
      <c r="AH814" s="11"/>
      <c r="AI814" s="7"/>
      <c r="AJ814" s="7"/>
    </row>
    <row r="815" spans="1:36" ht="24.75" customHeight="1">
      <c r="A815" s="45"/>
      <c r="B815" s="7"/>
      <c r="C815" s="7"/>
      <c r="D815" s="7"/>
      <c r="E815" s="7"/>
      <c r="F815" s="7"/>
      <c r="G815" s="7"/>
      <c r="H815" s="7"/>
      <c r="I815" s="7"/>
      <c r="J815" s="7"/>
      <c r="K815" s="7"/>
      <c r="L815" s="7"/>
      <c r="M815" s="7"/>
      <c r="N815" s="7"/>
      <c r="O815" s="7"/>
      <c r="P815" s="7"/>
      <c r="Q815" s="7"/>
      <c r="R815" s="7"/>
      <c r="S815" s="7"/>
      <c r="T815" s="8"/>
      <c r="U815" s="9"/>
      <c r="V815" s="8"/>
      <c r="W815" s="10"/>
      <c r="X815" s="10"/>
      <c r="Y815" s="8"/>
      <c r="Z815" s="8"/>
      <c r="AA815" s="9"/>
      <c r="AB815" s="9"/>
      <c r="AC815" s="7"/>
      <c r="AD815" s="7"/>
      <c r="AE815" s="7"/>
      <c r="AF815" s="7"/>
      <c r="AG815" s="7"/>
      <c r="AH815" s="11"/>
      <c r="AI815" s="7"/>
      <c r="AJ815" s="7"/>
    </row>
    <row r="816" spans="1:36" ht="24.75" customHeight="1">
      <c r="A816" s="45"/>
      <c r="B816" s="7"/>
      <c r="C816" s="7"/>
      <c r="D816" s="7"/>
      <c r="E816" s="7"/>
      <c r="F816" s="7"/>
      <c r="G816" s="7"/>
      <c r="H816" s="7"/>
      <c r="I816" s="7"/>
      <c r="J816" s="7"/>
      <c r="K816" s="7"/>
      <c r="L816" s="7"/>
      <c r="M816" s="7"/>
      <c r="N816" s="7"/>
      <c r="O816" s="7"/>
      <c r="P816" s="7"/>
      <c r="Q816" s="7"/>
      <c r="R816" s="7"/>
      <c r="S816" s="7"/>
      <c r="T816" s="8"/>
      <c r="U816" s="9"/>
      <c r="V816" s="8"/>
      <c r="W816" s="10"/>
      <c r="X816" s="10"/>
      <c r="Y816" s="8"/>
      <c r="Z816" s="8"/>
      <c r="AA816" s="9"/>
      <c r="AB816" s="9"/>
      <c r="AC816" s="7"/>
      <c r="AD816" s="7"/>
      <c r="AE816" s="7"/>
      <c r="AF816" s="7"/>
      <c r="AG816" s="7"/>
      <c r="AH816" s="11"/>
      <c r="AI816" s="7"/>
      <c r="AJ816" s="7"/>
    </row>
    <row r="817" spans="1:36" ht="24.75" customHeight="1">
      <c r="A817" s="45"/>
      <c r="B817" s="7"/>
      <c r="C817" s="7"/>
      <c r="D817" s="7"/>
      <c r="E817" s="7"/>
      <c r="F817" s="7"/>
      <c r="G817" s="7"/>
      <c r="H817" s="7"/>
      <c r="I817" s="7"/>
      <c r="J817" s="7"/>
      <c r="K817" s="7"/>
      <c r="L817" s="7"/>
      <c r="M817" s="7"/>
      <c r="N817" s="7"/>
      <c r="O817" s="7"/>
      <c r="P817" s="7"/>
      <c r="Q817" s="7"/>
      <c r="R817" s="7"/>
      <c r="S817" s="7"/>
      <c r="T817" s="8"/>
      <c r="U817" s="9"/>
      <c r="V817" s="8"/>
      <c r="W817" s="10"/>
      <c r="X817" s="10"/>
      <c r="Y817" s="8"/>
      <c r="Z817" s="8"/>
      <c r="AA817" s="9"/>
      <c r="AB817" s="9"/>
      <c r="AC817" s="7"/>
      <c r="AD817" s="7"/>
      <c r="AE817" s="7"/>
      <c r="AF817" s="7"/>
      <c r="AG817" s="7"/>
      <c r="AH817" s="11"/>
      <c r="AI817" s="7"/>
      <c r="AJ817" s="7"/>
    </row>
    <row r="818" spans="1:36" ht="24.75" customHeight="1">
      <c r="A818" s="45"/>
      <c r="B818" s="7"/>
      <c r="C818" s="7"/>
      <c r="D818" s="7"/>
      <c r="E818" s="7"/>
      <c r="F818" s="7"/>
      <c r="G818" s="7"/>
      <c r="H818" s="7"/>
      <c r="I818" s="7"/>
      <c r="J818" s="7"/>
      <c r="K818" s="7"/>
      <c r="L818" s="7"/>
      <c r="M818" s="7"/>
      <c r="N818" s="7"/>
      <c r="O818" s="7"/>
      <c r="P818" s="7"/>
      <c r="Q818" s="7"/>
      <c r="R818" s="7"/>
      <c r="S818" s="7"/>
      <c r="T818" s="8"/>
      <c r="U818" s="9"/>
      <c r="V818" s="8"/>
      <c r="W818" s="10"/>
      <c r="X818" s="10"/>
      <c r="Y818" s="8"/>
      <c r="Z818" s="8"/>
      <c r="AA818" s="9"/>
      <c r="AB818" s="9"/>
      <c r="AC818" s="7"/>
      <c r="AD818" s="7"/>
      <c r="AE818" s="7"/>
      <c r="AF818" s="7"/>
      <c r="AG818" s="7"/>
      <c r="AH818" s="11"/>
      <c r="AI818" s="7"/>
      <c r="AJ818" s="7"/>
    </row>
    <row r="819" spans="1:36" ht="24.75" customHeight="1">
      <c r="A819" s="45"/>
      <c r="B819" s="7"/>
      <c r="C819" s="7"/>
      <c r="D819" s="7"/>
      <c r="E819" s="7"/>
      <c r="F819" s="7"/>
      <c r="G819" s="7"/>
      <c r="H819" s="7"/>
      <c r="I819" s="7"/>
      <c r="J819" s="7"/>
      <c r="K819" s="7"/>
      <c r="L819" s="7"/>
      <c r="M819" s="7"/>
      <c r="N819" s="7"/>
      <c r="O819" s="7"/>
      <c r="P819" s="7"/>
      <c r="Q819" s="7"/>
      <c r="R819" s="7"/>
      <c r="S819" s="7"/>
      <c r="T819" s="8"/>
      <c r="U819" s="9"/>
      <c r="V819" s="8"/>
      <c r="W819" s="10"/>
      <c r="X819" s="10"/>
      <c r="Y819" s="8"/>
      <c r="Z819" s="8"/>
      <c r="AA819" s="9"/>
      <c r="AB819" s="9"/>
      <c r="AC819" s="7"/>
      <c r="AD819" s="7"/>
      <c r="AE819" s="7"/>
      <c r="AF819" s="7"/>
      <c r="AG819" s="7"/>
      <c r="AH819" s="11"/>
      <c r="AI819" s="7"/>
      <c r="AJ819" s="7"/>
    </row>
    <row r="820" spans="1:36" ht="24.75" customHeight="1">
      <c r="A820" s="45"/>
      <c r="B820" s="7"/>
      <c r="C820" s="7"/>
      <c r="D820" s="7"/>
      <c r="E820" s="7"/>
      <c r="F820" s="7"/>
      <c r="G820" s="7"/>
      <c r="H820" s="7"/>
      <c r="I820" s="7"/>
      <c r="J820" s="7"/>
      <c r="K820" s="7"/>
      <c r="L820" s="7"/>
      <c r="M820" s="7"/>
      <c r="N820" s="7"/>
      <c r="O820" s="7"/>
      <c r="P820" s="7"/>
      <c r="Q820" s="7"/>
      <c r="R820" s="7"/>
      <c r="S820" s="7"/>
      <c r="T820" s="8"/>
      <c r="U820" s="9"/>
      <c r="V820" s="8"/>
      <c r="W820" s="10"/>
      <c r="X820" s="10"/>
      <c r="Y820" s="8"/>
      <c r="Z820" s="8"/>
      <c r="AA820" s="9"/>
      <c r="AB820" s="9"/>
      <c r="AC820" s="7"/>
      <c r="AD820" s="7"/>
      <c r="AE820" s="7"/>
      <c r="AF820" s="7"/>
      <c r="AG820" s="7"/>
      <c r="AH820" s="11"/>
      <c r="AI820" s="7"/>
      <c r="AJ820" s="7"/>
    </row>
    <row r="821" spans="1:36" ht="24.75" customHeight="1">
      <c r="A821" s="45"/>
      <c r="B821" s="7"/>
      <c r="C821" s="7"/>
      <c r="D821" s="7"/>
      <c r="E821" s="7"/>
      <c r="F821" s="7"/>
      <c r="G821" s="7"/>
      <c r="H821" s="7"/>
      <c r="I821" s="7"/>
      <c r="J821" s="7"/>
      <c r="K821" s="7"/>
      <c r="L821" s="7"/>
      <c r="M821" s="7"/>
      <c r="N821" s="7"/>
      <c r="O821" s="7"/>
      <c r="P821" s="7"/>
      <c r="Q821" s="7"/>
      <c r="R821" s="7"/>
      <c r="S821" s="7"/>
      <c r="T821" s="8"/>
      <c r="U821" s="9"/>
      <c r="V821" s="8"/>
      <c r="W821" s="10"/>
      <c r="X821" s="10"/>
      <c r="Y821" s="8"/>
      <c r="Z821" s="8"/>
      <c r="AA821" s="9"/>
      <c r="AB821" s="9"/>
      <c r="AC821" s="7"/>
      <c r="AD821" s="7"/>
      <c r="AE821" s="7"/>
      <c r="AF821" s="7"/>
      <c r="AG821" s="7"/>
      <c r="AH821" s="11"/>
      <c r="AI821" s="7"/>
      <c r="AJ821" s="7"/>
    </row>
    <row r="822" spans="1:36" ht="24.75" customHeight="1">
      <c r="A822" s="45"/>
      <c r="B822" s="7"/>
      <c r="C822" s="7"/>
      <c r="D822" s="7"/>
      <c r="E822" s="7"/>
      <c r="F822" s="7"/>
      <c r="G822" s="7"/>
      <c r="H822" s="7"/>
      <c r="I822" s="7"/>
      <c r="J822" s="7"/>
      <c r="K822" s="7"/>
      <c r="L822" s="7"/>
      <c r="M822" s="7"/>
      <c r="N822" s="7"/>
      <c r="O822" s="7"/>
      <c r="P822" s="7"/>
      <c r="Q822" s="7"/>
      <c r="R822" s="7"/>
      <c r="S822" s="7"/>
      <c r="T822" s="8"/>
      <c r="U822" s="9"/>
      <c r="V822" s="8"/>
      <c r="W822" s="10"/>
      <c r="X822" s="10"/>
      <c r="Y822" s="8"/>
      <c r="Z822" s="8"/>
      <c r="AA822" s="9"/>
      <c r="AB822" s="9"/>
      <c r="AC822" s="7"/>
      <c r="AD822" s="7"/>
      <c r="AE822" s="7"/>
      <c r="AF822" s="7"/>
      <c r="AG822" s="7"/>
      <c r="AH822" s="11"/>
      <c r="AI822" s="7"/>
      <c r="AJ822" s="7"/>
    </row>
    <row r="823" spans="1:36" ht="24.75" customHeight="1">
      <c r="A823" s="45"/>
      <c r="B823" s="7"/>
      <c r="C823" s="7"/>
      <c r="D823" s="7"/>
      <c r="E823" s="7"/>
      <c r="F823" s="7"/>
      <c r="G823" s="7"/>
      <c r="H823" s="7"/>
      <c r="I823" s="7"/>
      <c r="J823" s="7"/>
      <c r="K823" s="7"/>
      <c r="L823" s="7"/>
      <c r="M823" s="7"/>
      <c r="N823" s="7"/>
      <c r="O823" s="7"/>
      <c r="P823" s="7"/>
      <c r="Q823" s="7"/>
      <c r="R823" s="7"/>
      <c r="S823" s="7"/>
      <c r="T823" s="8"/>
      <c r="U823" s="9"/>
      <c r="V823" s="8"/>
      <c r="W823" s="10"/>
      <c r="X823" s="10"/>
      <c r="Y823" s="8"/>
      <c r="Z823" s="8"/>
      <c r="AA823" s="9"/>
      <c r="AB823" s="9"/>
      <c r="AC823" s="7"/>
      <c r="AD823" s="7"/>
      <c r="AE823" s="7"/>
      <c r="AF823" s="7"/>
      <c r="AG823" s="7"/>
      <c r="AH823" s="11"/>
      <c r="AI823" s="7"/>
      <c r="AJ823" s="7"/>
    </row>
    <row r="824" spans="1:36" ht="24.75" customHeight="1">
      <c r="A824" s="45"/>
      <c r="B824" s="7"/>
      <c r="C824" s="7"/>
      <c r="D824" s="7"/>
      <c r="E824" s="7"/>
      <c r="F824" s="7"/>
      <c r="G824" s="7"/>
      <c r="H824" s="7"/>
      <c r="I824" s="7"/>
      <c r="J824" s="7"/>
      <c r="K824" s="7"/>
      <c r="L824" s="7"/>
      <c r="M824" s="7"/>
      <c r="N824" s="7"/>
      <c r="O824" s="7"/>
      <c r="P824" s="7"/>
      <c r="Q824" s="7"/>
      <c r="R824" s="7"/>
      <c r="S824" s="7"/>
      <c r="T824" s="8"/>
      <c r="U824" s="9"/>
      <c r="V824" s="8"/>
      <c r="W824" s="10"/>
      <c r="X824" s="10"/>
      <c r="Y824" s="8"/>
      <c r="Z824" s="8"/>
      <c r="AA824" s="9"/>
      <c r="AB824" s="9"/>
      <c r="AC824" s="7"/>
      <c r="AD824" s="7"/>
      <c r="AE824" s="7"/>
      <c r="AF824" s="7"/>
      <c r="AG824" s="7"/>
      <c r="AH824" s="11"/>
      <c r="AI824" s="7"/>
      <c r="AJ824" s="7"/>
    </row>
    <row r="825" spans="1:36" ht="24.75" customHeight="1">
      <c r="A825" s="45"/>
      <c r="B825" s="7"/>
      <c r="C825" s="7"/>
      <c r="D825" s="7"/>
      <c r="E825" s="7"/>
      <c r="F825" s="7"/>
      <c r="G825" s="7"/>
      <c r="H825" s="7"/>
      <c r="I825" s="7"/>
      <c r="J825" s="7"/>
      <c r="K825" s="7"/>
      <c r="L825" s="7"/>
      <c r="M825" s="7"/>
      <c r="N825" s="7"/>
      <c r="O825" s="7"/>
      <c r="P825" s="7"/>
      <c r="Q825" s="7"/>
      <c r="R825" s="7"/>
      <c r="S825" s="7"/>
      <c r="T825" s="8"/>
      <c r="U825" s="9"/>
      <c r="V825" s="8"/>
      <c r="W825" s="10"/>
      <c r="X825" s="10"/>
      <c r="Y825" s="8"/>
      <c r="Z825" s="8"/>
      <c r="AA825" s="9"/>
      <c r="AB825" s="9"/>
      <c r="AC825" s="7"/>
      <c r="AD825" s="7"/>
      <c r="AE825" s="7"/>
      <c r="AF825" s="7"/>
      <c r="AG825" s="7"/>
      <c r="AH825" s="11"/>
      <c r="AI825" s="7"/>
      <c r="AJ825" s="7"/>
    </row>
    <row r="826" spans="1:36" ht="24.75" customHeight="1">
      <c r="A826" s="45"/>
      <c r="B826" s="7"/>
      <c r="C826" s="7"/>
      <c r="D826" s="7"/>
      <c r="E826" s="7"/>
      <c r="F826" s="7"/>
      <c r="G826" s="7"/>
      <c r="H826" s="7"/>
      <c r="I826" s="7"/>
      <c r="J826" s="7"/>
      <c r="K826" s="7"/>
      <c r="L826" s="7"/>
      <c r="M826" s="7"/>
      <c r="N826" s="7"/>
      <c r="O826" s="7"/>
      <c r="P826" s="7"/>
      <c r="Q826" s="7"/>
      <c r="R826" s="7"/>
      <c r="S826" s="7"/>
      <c r="T826" s="8"/>
      <c r="U826" s="9"/>
      <c r="V826" s="8"/>
      <c r="W826" s="10"/>
      <c r="X826" s="10"/>
      <c r="Y826" s="8"/>
      <c r="Z826" s="8"/>
      <c r="AA826" s="9"/>
      <c r="AB826" s="9"/>
      <c r="AC826" s="7"/>
      <c r="AD826" s="7"/>
      <c r="AE826" s="7"/>
      <c r="AF826" s="7"/>
      <c r="AG826" s="7"/>
      <c r="AH826" s="11"/>
      <c r="AI826" s="7"/>
      <c r="AJ826" s="7"/>
    </row>
    <row r="827" spans="1:36" ht="24.75" customHeight="1">
      <c r="A827" s="45"/>
      <c r="B827" s="7"/>
      <c r="C827" s="7"/>
      <c r="D827" s="7"/>
      <c r="E827" s="7"/>
      <c r="F827" s="7"/>
      <c r="G827" s="7"/>
      <c r="H827" s="7"/>
      <c r="I827" s="7"/>
      <c r="J827" s="7"/>
      <c r="K827" s="7"/>
      <c r="L827" s="7"/>
      <c r="M827" s="7"/>
      <c r="N827" s="7"/>
      <c r="O827" s="7"/>
      <c r="P827" s="7"/>
      <c r="Q827" s="7"/>
      <c r="R827" s="7"/>
      <c r="S827" s="7"/>
      <c r="T827" s="8"/>
      <c r="U827" s="9"/>
      <c r="V827" s="8"/>
      <c r="W827" s="10"/>
      <c r="X827" s="10"/>
      <c r="Y827" s="8"/>
      <c r="Z827" s="8"/>
      <c r="AA827" s="9"/>
      <c r="AB827" s="9"/>
      <c r="AC827" s="7"/>
      <c r="AD827" s="7"/>
      <c r="AE827" s="7"/>
      <c r="AF827" s="7"/>
      <c r="AG827" s="7"/>
      <c r="AH827" s="11"/>
      <c r="AI827" s="7"/>
      <c r="AJ827" s="7"/>
    </row>
    <row r="828" spans="1:36" ht="24.75" customHeight="1">
      <c r="A828" s="45"/>
      <c r="B828" s="7"/>
      <c r="C828" s="7"/>
      <c r="D828" s="7"/>
      <c r="E828" s="7"/>
      <c r="F828" s="7"/>
      <c r="G828" s="7"/>
      <c r="H828" s="7"/>
      <c r="I828" s="7"/>
      <c r="J828" s="7"/>
      <c r="K828" s="7"/>
      <c r="L828" s="7"/>
      <c r="M828" s="7"/>
      <c r="N828" s="7"/>
      <c r="O828" s="7"/>
      <c r="P828" s="7"/>
      <c r="Q828" s="7"/>
      <c r="R828" s="7"/>
      <c r="S828" s="7"/>
      <c r="T828" s="8"/>
      <c r="U828" s="9"/>
      <c r="V828" s="8"/>
      <c r="W828" s="10"/>
      <c r="X828" s="10"/>
      <c r="Y828" s="8"/>
      <c r="Z828" s="8"/>
      <c r="AA828" s="9"/>
      <c r="AB828" s="9"/>
      <c r="AC828" s="7"/>
      <c r="AD828" s="7"/>
      <c r="AE828" s="7"/>
      <c r="AF828" s="7"/>
      <c r="AG828" s="7"/>
      <c r="AH828" s="11"/>
      <c r="AI828" s="7"/>
      <c r="AJ828" s="7"/>
    </row>
    <row r="829" spans="1:36" ht="24.75" customHeight="1">
      <c r="A829" s="45"/>
      <c r="B829" s="7"/>
      <c r="C829" s="7"/>
      <c r="D829" s="7"/>
      <c r="E829" s="7"/>
      <c r="F829" s="7"/>
      <c r="G829" s="7"/>
      <c r="H829" s="7"/>
      <c r="I829" s="7"/>
      <c r="J829" s="7"/>
      <c r="K829" s="7"/>
      <c r="L829" s="7"/>
      <c r="M829" s="7"/>
      <c r="N829" s="7"/>
      <c r="O829" s="7"/>
      <c r="P829" s="7"/>
      <c r="Q829" s="7"/>
      <c r="R829" s="7"/>
      <c r="S829" s="7"/>
      <c r="T829" s="8"/>
      <c r="U829" s="9"/>
      <c r="V829" s="8"/>
      <c r="W829" s="10"/>
      <c r="X829" s="10"/>
      <c r="Y829" s="8"/>
      <c r="Z829" s="8"/>
      <c r="AA829" s="9"/>
      <c r="AB829" s="9"/>
      <c r="AC829" s="7"/>
      <c r="AD829" s="7"/>
      <c r="AE829" s="7"/>
      <c r="AF829" s="7"/>
      <c r="AG829" s="7"/>
      <c r="AH829" s="11"/>
      <c r="AI829" s="7"/>
      <c r="AJ829" s="7"/>
    </row>
    <row r="830" spans="1:36" ht="24.75" customHeight="1">
      <c r="A830" s="45"/>
      <c r="B830" s="7"/>
      <c r="C830" s="7"/>
      <c r="D830" s="7"/>
      <c r="E830" s="7"/>
      <c r="F830" s="7"/>
      <c r="G830" s="7"/>
      <c r="H830" s="7"/>
      <c r="I830" s="7"/>
      <c r="J830" s="7"/>
      <c r="K830" s="7"/>
      <c r="L830" s="7"/>
      <c r="M830" s="7"/>
      <c r="N830" s="7"/>
      <c r="O830" s="7"/>
      <c r="P830" s="7"/>
      <c r="Q830" s="7"/>
      <c r="R830" s="7"/>
      <c r="S830" s="7"/>
      <c r="T830" s="8"/>
      <c r="U830" s="9"/>
      <c r="V830" s="8"/>
      <c r="W830" s="10"/>
      <c r="X830" s="10"/>
      <c r="Y830" s="8"/>
      <c r="Z830" s="8"/>
      <c r="AA830" s="9"/>
      <c r="AB830" s="9"/>
      <c r="AC830" s="7"/>
      <c r="AD830" s="7"/>
      <c r="AE830" s="7"/>
      <c r="AF830" s="7"/>
      <c r="AG830" s="7"/>
      <c r="AH830" s="11"/>
      <c r="AI830" s="7"/>
      <c r="AJ830" s="7"/>
    </row>
    <row r="831" spans="1:36" ht="24.75" customHeight="1">
      <c r="A831" s="45"/>
      <c r="B831" s="7"/>
      <c r="C831" s="7"/>
      <c r="D831" s="7"/>
      <c r="E831" s="7"/>
      <c r="F831" s="7"/>
      <c r="G831" s="7"/>
      <c r="H831" s="7"/>
      <c r="I831" s="7"/>
      <c r="J831" s="7"/>
      <c r="K831" s="7"/>
      <c r="L831" s="7"/>
      <c r="M831" s="7"/>
      <c r="N831" s="7"/>
      <c r="O831" s="7"/>
      <c r="P831" s="7"/>
      <c r="Q831" s="7"/>
      <c r="R831" s="7"/>
      <c r="S831" s="7"/>
      <c r="T831" s="8"/>
      <c r="U831" s="9"/>
      <c r="V831" s="8"/>
      <c r="W831" s="10"/>
      <c r="X831" s="10"/>
      <c r="Y831" s="8"/>
      <c r="Z831" s="8"/>
      <c r="AA831" s="9"/>
      <c r="AB831" s="9"/>
      <c r="AC831" s="7"/>
      <c r="AD831" s="7"/>
      <c r="AE831" s="7"/>
      <c r="AF831" s="7"/>
      <c r="AG831" s="7"/>
      <c r="AH831" s="11"/>
      <c r="AI831" s="7"/>
      <c r="AJ831" s="7"/>
    </row>
    <row r="832" spans="1:36" ht="24.75" customHeight="1">
      <c r="A832" s="45"/>
      <c r="B832" s="7"/>
      <c r="C832" s="7"/>
      <c r="D832" s="7"/>
      <c r="E832" s="7"/>
      <c r="F832" s="7"/>
      <c r="G832" s="7"/>
      <c r="H832" s="7"/>
      <c r="I832" s="7"/>
      <c r="J832" s="7"/>
      <c r="K832" s="7"/>
      <c r="L832" s="7"/>
      <c r="M832" s="7"/>
      <c r="N832" s="7"/>
      <c r="O832" s="7"/>
      <c r="P832" s="7"/>
      <c r="Q832" s="7"/>
      <c r="R832" s="7"/>
      <c r="S832" s="7"/>
      <c r="T832" s="8"/>
      <c r="U832" s="9"/>
      <c r="V832" s="8"/>
      <c r="W832" s="10"/>
      <c r="X832" s="10"/>
      <c r="Y832" s="8"/>
      <c r="Z832" s="8"/>
      <c r="AA832" s="9"/>
      <c r="AB832" s="9"/>
      <c r="AC832" s="7"/>
      <c r="AD832" s="7"/>
      <c r="AE832" s="7"/>
      <c r="AF832" s="7"/>
      <c r="AG832" s="7"/>
      <c r="AH832" s="11"/>
      <c r="AI832" s="7"/>
      <c r="AJ832" s="7"/>
    </row>
    <row r="833" spans="1:36" ht="24.75" customHeight="1">
      <c r="A833" s="45"/>
      <c r="B833" s="7"/>
      <c r="C833" s="7"/>
      <c r="D833" s="7"/>
      <c r="E833" s="7"/>
      <c r="F833" s="7"/>
      <c r="G833" s="7"/>
      <c r="H833" s="7"/>
      <c r="I833" s="7"/>
      <c r="J833" s="7"/>
      <c r="K833" s="7"/>
      <c r="L833" s="7"/>
      <c r="M833" s="7"/>
      <c r="N833" s="7"/>
      <c r="O833" s="7"/>
      <c r="P833" s="7"/>
      <c r="Q833" s="7"/>
      <c r="R833" s="7"/>
      <c r="S833" s="7"/>
      <c r="T833" s="8"/>
      <c r="U833" s="9"/>
      <c r="V833" s="8"/>
      <c r="W833" s="10"/>
      <c r="X833" s="10"/>
      <c r="Y833" s="8"/>
      <c r="Z833" s="8"/>
      <c r="AA833" s="9"/>
      <c r="AB833" s="9"/>
      <c r="AC833" s="7"/>
      <c r="AD833" s="7"/>
      <c r="AE833" s="7"/>
      <c r="AF833" s="7"/>
      <c r="AG833" s="7"/>
      <c r="AH833" s="11"/>
      <c r="AI833" s="7"/>
      <c r="AJ833" s="7"/>
    </row>
    <row r="834" spans="1:36" ht="24.75" customHeight="1">
      <c r="A834" s="45"/>
      <c r="B834" s="7"/>
      <c r="C834" s="7"/>
      <c r="D834" s="7"/>
      <c r="E834" s="7"/>
      <c r="F834" s="7"/>
      <c r="G834" s="7"/>
      <c r="H834" s="7"/>
      <c r="I834" s="7"/>
      <c r="J834" s="7"/>
      <c r="K834" s="7"/>
      <c r="L834" s="7"/>
      <c r="M834" s="7"/>
      <c r="N834" s="7"/>
      <c r="O834" s="7"/>
      <c r="P834" s="7"/>
      <c r="Q834" s="7"/>
      <c r="R834" s="7"/>
      <c r="S834" s="7"/>
      <c r="T834" s="8"/>
      <c r="U834" s="9"/>
      <c r="V834" s="8"/>
      <c r="W834" s="10"/>
      <c r="X834" s="10"/>
      <c r="Y834" s="8"/>
      <c r="Z834" s="8"/>
      <c r="AA834" s="9"/>
      <c r="AB834" s="9"/>
      <c r="AC834" s="7"/>
      <c r="AD834" s="7"/>
      <c r="AE834" s="7"/>
      <c r="AF834" s="7"/>
      <c r="AG834" s="7"/>
      <c r="AH834" s="11"/>
      <c r="AI834" s="7"/>
      <c r="AJ834" s="7"/>
    </row>
    <row r="835" spans="1:36" ht="24.75" customHeight="1">
      <c r="A835" s="45"/>
      <c r="B835" s="7"/>
      <c r="C835" s="7"/>
      <c r="D835" s="7"/>
      <c r="E835" s="7"/>
      <c r="F835" s="7"/>
      <c r="G835" s="7"/>
      <c r="H835" s="7"/>
      <c r="I835" s="7"/>
      <c r="J835" s="7"/>
      <c r="K835" s="7"/>
      <c r="L835" s="7"/>
      <c r="M835" s="7"/>
      <c r="N835" s="7"/>
      <c r="O835" s="7"/>
      <c r="P835" s="7"/>
      <c r="Q835" s="7"/>
      <c r="R835" s="7"/>
      <c r="S835" s="7"/>
      <c r="T835" s="8"/>
      <c r="U835" s="9"/>
      <c r="V835" s="8"/>
      <c r="W835" s="10"/>
      <c r="X835" s="10"/>
      <c r="Y835" s="8"/>
      <c r="Z835" s="8"/>
      <c r="AA835" s="9"/>
      <c r="AB835" s="9"/>
      <c r="AC835" s="7"/>
      <c r="AD835" s="7"/>
      <c r="AE835" s="7"/>
      <c r="AF835" s="7"/>
      <c r="AG835" s="7"/>
      <c r="AH835" s="11"/>
      <c r="AI835" s="7"/>
      <c r="AJ835" s="7"/>
    </row>
    <row r="836" spans="1:36" ht="24.75" customHeight="1">
      <c r="A836" s="45"/>
      <c r="B836" s="7"/>
      <c r="C836" s="7"/>
      <c r="D836" s="7"/>
      <c r="E836" s="7"/>
      <c r="F836" s="7"/>
      <c r="G836" s="7"/>
      <c r="H836" s="7"/>
      <c r="I836" s="7"/>
      <c r="J836" s="7"/>
      <c r="K836" s="7"/>
      <c r="L836" s="7"/>
      <c r="M836" s="7"/>
      <c r="N836" s="7"/>
      <c r="O836" s="7"/>
      <c r="P836" s="7"/>
      <c r="Q836" s="7"/>
      <c r="R836" s="7"/>
      <c r="S836" s="7"/>
      <c r="T836" s="8"/>
      <c r="U836" s="9"/>
      <c r="V836" s="8"/>
      <c r="W836" s="10"/>
      <c r="X836" s="10"/>
      <c r="Y836" s="8"/>
      <c r="Z836" s="8"/>
      <c r="AA836" s="9"/>
      <c r="AB836" s="9"/>
      <c r="AC836" s="7"/>
      <c r="AD836" s="7"/>
      <c r="AE836" s="7"/>
      <c r="AF836" s="7"/>
      <c r="AG836" s="7"/>
      <c r="AH836" s="11"/>
      <c r="AI836" s="7"/>
      <c r="AJ836" s="7"/>
    </row>
    <row r="837" spans="1:36" ht="24.75" customHeight="1">
      <c r="A837" s="45"/>
      <c r="B837" s="7"/>
      <c r="C837" s="7"/>
      <c r="D837" s="7"/>
      <c r="E837" s="7"/>
      <c r="F837" s="7"/>
      <c r="G837" s="7"/>
      <c r="H837" s="7"/>
      <c r="I837" s="7"/>
      <c r="J837" s="7"/>
      <c r="K837" s="7"/>
      <c r="L837" s="7"/>
      <c r="M837" s="7"/>
      <c r="N837" s="7"/>
      <c r="O837" s="7"/>
      <c r="P837" s="7"/>
      <c r="Q837" s="7"/>
      <c r="R837" s="7"/>
      <c r="S837" s="7"/>
      <c r="T837" s="8"/>
      <c r="U837" s="9"/>
      <c r="V837" s="8"/>
      <c r="W837" s="10"/>
      <c r="X837" s="10"/>
      <c r="Y837" s="8"/>
      <c r="Z837" s="8"/>
      <c r="AA837" s="9"/>
      <c r="AB837" s="9"/>
      <c r="AC837" s="7"/>
      <c r="AD837" s="7"/>
      <c r="AE837" s="7"/>
      <c r="AF837" s="7"/>
      <c r="AG837" s="7"/>
      <c r="AH837" s="11"/>
      <c r="AI837" s="7"/>
      <c r="AJ837" s="7"/>
    </row>
    <row r="838" spans="1:36" ht="24.75" customHeight="1">
      <c r="A838" s="45"/>
      <c r="B838" s="7"/>
      <c r="C838" s="7"/>
      <c r="D838" s="7"/>
      <c r="E838" s="7"/>
      <c r="F838" s="7"/>
      <c r="G838" s="7"/>
      <c r="H838" s="7"/>
      <c r="I838" s="7"/>
      <c r="J838" s="7"/>
      <c r="K838" s="7"/>
      <c r="L838" s="7"/>
      <c r="M838" s="7"/>
      <c r="N838" s="7"/>
      <c r="O838" s="7"/>
      <c r="P838" s="7"/>
      <c r="Q838" s="7"/>
      <c r="R838" s="7"/>
      <c r="S838" s="7"/>
      <c r="T838" s="8"/>
      <c r="U838" s="9"/>
      <c r="V838" s="8"/>
      <c r="W838" s="10"/>
      <c r="X838" s="10"/>
      <c r="Y838" s="8"/>
      <c r="Z838" s="8"/>
      <c r="AA838" s="9"/>
      <c r="AB838" s="9"/>
      <c r="AC838" s="7"/>
      <c r="AD838" s="7"/>
      <c r="AE838" s="7"/>
      <c r="AF838" s="7"/>
      <c r="AG838" s="7"/>
      <c r="AH838" s="11"/>
      <c r="AI838" s="7"/>
      <c r="AJ838" s="7"/>
    </row>
    <row r="839" spans="1:36" ht="24.75" customHeight="1">
      <c r="A839" s="45"/>
      <c r="B839" s="7"/>
      <c r="C839" s="7"/>
      <c r="D839" s="7"/>
      <c r="E839" s="7"/>
      <c r="F839" s="7"/>
      <c r="G839" s="7"/>
      <c r="H839" s="7"/>
      <c r="I839" s="7"/>
      <c r="J839" s="7"/>
      <c r="K839" s="7"/>
      <c r="L839" s="7"/>
      <c r="M839" s="7"/>
      <c r="N839" s="7"/>
      <c r="O839" s="7"/>
      <c r="P839" s="7"/>
      <c r="Q839" s="7"/>
      <c r="R839" s="7"/>
      <c r="S839" s="7"/>
      <c r="T839" s="8"/>
      <c r="U839" s="9"/>
      <c r="V839" s="8"/>
      <c r="W839" s="10"/>
      <c r="X839" s="10"/>
      <c r="Y839" s="8"/>
      <c r="Z839" s="8"/>
      <c r="AA839" s="9"/>
      <c r="AB839" s="9"/>
      <c r="AC839" s="7"/>
      <c r="AD839" s="7"/>
      <c r="AE839" s="7"/>
      <c r="AF839" s="7"/>
      <c r="AG839" s="7"/>
      <c r="AH839" s="11"/>
      <c r="AI839" s="7"/>
      <c r="AJ839" s="7"/>
    </row>
    <row r="840" spans="1:36" ht="24.75" customHeight="1">
      <c r="A840" s="45"/>
      <c r="B840" s="7"/>
      <c r="C840" s="7"/>
      <c r="D840" s="7"/>
      <c r="E840" s="7"/>
      <c r="F840" s="7"/>
      <c r="G840" s="7"/>
      <c r="H840" s="7"/>
      <c r="I840" s="7"/>
      <c r="J840" s="7"/>
      <c r="K840" s="7"/>
      <c r="L840" s="7"/>
      <c r="M840" s="7"/>
      <c r="N840" s="7"/>
      <c r="O840" s="7"/>
      <c r="P840" s="7"/>
      <c r="Q840" s="7"/>
      <c r="R840" s="7"/>
      <c r="S840" s="7"/>
      <c r="T840" s="8"/>
      <c r="U840" s="9"/>
      <c r="V840" s="8"/>
      <c r="W840" s="10"/>
      <c r="X840" s="10"/>
      <c r="Y840" s="8"/>
      <c r="Z840" s="8"/>
      <c r="AA840" s="9"/>
      <c r="AB840" s="9"/>
      <c r="AC840" s="7"/>
      <c r="AD840" s="7"/>
      <c r="AE840" s="7"/>
      <c r="AF840" s="7"/>
      <c r="AG840" s="7"/>
      <c r="AH840" s="11"/>
      <c r="AI840" s="7"/>
      <c r="AJ840" s="7"/>
    </row>
    <row r="841" spans="1:36" ht="24.75" customHeight="1">
      <c r="A841" s="45"/>
      <c r="B841" s="7"/>
      <c r="C841" s="7"/>
      <c r="D841" s="7"/>
      <c r="E841" s="7"/>
      <c r="F841" s="7"/>
      <c r="G841" s="7"/>
      <c r="H841" s="7"/>
      <c r="I841" s="7"/>
      <c r="J841" s="7"/>
      <c r="K841" s="7"/>
      <c r="L841" s="7"/>
      <c r="M841" s="7"/>
      <c r="N841" s="7"/>
      <c r="O841" s="7"/>
      <c r="P841" s="7"/>
      <c r="Q841" s="7"/>
      <c r="R841" s="7"/>
      <c r="S841" s="7"/>
      <c r="T841" s="8"/>
      <c r="U841" s="9"/>
      <c r="V841" s="8"/>
      <c r="W841" s="10"/>
      <c r="X841" s="10"/>
      <c r="Y841" s="8"/>
      <c r="Z841" s="8"/>
      <c r="AA841" s="9"/>
      <c r="AB841" s="9"/>
      <c r="AC841" s="7"/>
      <c r="AD841" s="7"/>
      <c r="AE841" s="7"/>
      <c r="AF841" s="7"/>
      <c r="AG841" s="7"/>
      <c r="AH841" s="11"/>
      <c r="AI841" s="7"/>
      <c r="AJ841" s="7"/>
    </row>
    <row r="842" spans="1:36" ht="24.75" customHeight="1">
      <c r="A842" s="45"/>
      <c r="B842" s="7"/>
      <c r="C842" s="7"/>
      <c r="D842" s="7"/>
      <c r="E842" s="7"/>
      <c r="F842" s="7"/>
      <c r="G842" s="7"/>
      <c r="H842" s="7"/>
      <c r="I842" s="7"/>
      <c r="J842" s="7"/>
      <c r="K842" s="7"/>
      <c r="L842" s="7"/>
      <c r="M842" s="7"/>
      <c r="N842" s="7"/>
      <c r="O842" s="7"/>
      <c r="P842" s="7"/>
      <c r="Q842" s="7"/>
      <c r="R842" s="7"/>
      <c r="S842" s="7"/>
      <c r="T842" s="8"/>
      <c r="U842" s="9"/>
      <c r="V842" s="8"/>
      <c r="W842" s="10"/>
      <c r="X842" s="10"/>
      <c r="Y842" s="8"/>
      <c r="Z842" s="8"/>
      <c r="AA842" s="9"/>
      <c r="AB842" s="9"/>
      <c r="AC842" s="7"/>
      <c r="AD842" s="7"/>
      <c r="AE842" s="7"/>
      <c r="AF842" s="7"/>
      <c r="AG842" s="7"/>
      <c r="AH842" s="11"/>
      <c r="AI842" s="7"/>
      <c r="AJ842" s="7"/>
    </row>
    <row r="843" spans="1:36" ht="24.75" customHeight="1">
      <c r="A843" s="45"/>
      <c r="B843" s="7"/>
      <c r="C843" s="7"/>
      <c r="D843" s="7"/>
      <c r="E843" s="7"/>
      <c r="F843" s="7"/>
      <c r="G843" s="7"/>
      <c r="H843" s="7"/>
      <c r="I843" s="7"/>
      <c r="J843" s="7"/>
      <c r="K843" s="7"/>
      <c r="L843" s="7"/>
      <c r="M843" s="7"/>
      <c r="N843" s="7"/>
      <c r="O843" s="7"/>
      <c r="P843" s="7"/>
      <c r="Q843" s="7"/>
      <c r="R843" s="7"/>
      <c r="S843" s="7"/>
      <c r="T843" s="8"/>
      <c r="U843" s="9"/>
      <c r="V843" s="8"/>
      <c r="W843" s="10"/>
      <c r="X843" s="10"/>
      <c r="Y843" s="8"/>
      <c r="Z843" s="8"/>
      <c r="AA843" s="9"/>
      <c r="AB843" s="9"/>
      <c r="AC843" s="7"/>
      <c r="AD843" s="7"/>
      <c r="AE843" s="7"/>
      <c r="AF843" s="7"/>
      <c r="AG843" s="7"/>
      <c r="AH843" s="11"/>
      <c r="AI843" s="7"/>
      <c r="AJ843" s="7"/>
    </row>
    <row r="844" spans="1:36" ht="24.75" customHeight="1">
      <c r="A844" s="45"/>
      <c r="B844" s="7"/>
      <c r="C844" s="7"/>
      <c r="D844" s="7"/>
      <c r="E844" s="7"/>
      <c r="F844" s="7"/>
      <c r="G844" s="7"/>
      <c r="H844" s="7"/>
      <c r="I844" s="7"/>
      <c r="J844" s="7"/>
      <c r="K844" s="7"/>
      <c r="L844" s="7"/>
      <c r="M844" s="7"/>
      <c r="N844" s="7"/>
      <c r="O844" s="7"/>
      <c r="P844" s="7"/>
      <c r="Q844" s="7"/>
      <c r="R844" s="7"/>
      <c r="S844" s="7"/>
      <c r="T844" s="8"/>
      <c r="U844" s="9"/>
      <c r="V844" s="8"/>
      <c r="W844" s="10"/>
      <c r="X844" s="10"/>
      <c r="Y844" s="8"/>
      <c r="Z844" s="8"/>
      <c r="AA844" s="9"/>
      <c r="AB844" s="9"/>
      <c r="AC844" s="7"/>
      <c r="AD844" s="7"/>
      <c r="AE844" s="7"/>
      <c r="AF844" s="7"/>
      <c r="AG844" s="7"/>
      <c r="AH844" s="11"/>
      <c r="AI844" s="7"/>
      <c r="AJ844" s="7"/>
    </row>
    <row r="845" spans="1:36" ht="24.75" customHeight="1">
      <c r="A845" s="45"/>
      <c r="B845" s="7"/>
      <c r="C845" s="7"/>
      <c r="D845" s="7"/>
      <c r="E845" s="7"/>
      <c r="F845" s="7"/>
      <c r="G845" s="7"/>
      <c r="H845" s="7"/>
      <c r="I845" s="7"/>
      <c r="J845" s="7"/>
      <c r="K845" s="7"/>
      <c r="L845" s="7"/>
      <c r="M845" s="7"/>
      <c r="N845" s="7"/>
      <c r="O845" s="7"/>
      <c r="P845" s="7"/>
      <c r="Q845" s="7"/>
      <c r="R845" s="7"/>
      <c r="S845" s="7"/>
      <c r="T845" s="8"/>
      <c r="U845" s="9"/>
      <c r="V845" s="8"/>
      <c r="W845" s="10"/>
      <c r="X845" s="10"/>
      <c r="Y845" s="8"/>
      <c r="Z845" s="8"/>
      <c r="AA845" s="9"/>
      <c r="AB845" s="9"/>
      <c r="AC845" s="7"/>
      <c r="AD845" s="7"/>
      <c r="AE845" s="7"/>
      <c r="AF845" s="7"/>
      <c r="AG845" s="7"/>
      <c r="AH845" s="11"/>
      <c r="AI845" s="7"/>
      <c r="AJ845" s="7"/>
    </row>
    <row r="846" spans="1:36" ht="24.75" customHeight="1">
      <c r="A846" s="45"/>
      <c r="B846" s="7"/>
      <c r="C846" s="7"/>
      <c r="D846" s="7"/>
      <c r="E846" s="7"/>
      <c r="F846" s="7"/>
      <c r="G846" s="7"/>
      <c r="H846" s="7"/>
      <c r="I846" s="7"/>
      <c r="J846" s="7"/>
      <c r="K846" s="7"/>
      <c r="L846" s="7"/>
      <c r="M846" s="7"/>
      <c r="N846" s="7"/>
      <c r="O846" s="7"/>
      <c r="P846" s="7"/>
      <c r="Q846" s="7"/>
      <c r="R846" s="7"/>
      <c r="S846" s="7"/>
      <c r="T846" s="8"/>
      <c r="U846" s="9"/>
      <c r="V846" s="8"/>
      <c r="W846" s="10"/>
      <c r="X846" s="10"/>
      <c r="Y846" s="8"/>
      <c r="Z846" s="8"/>
      <c r="AA846" s="9"/>
      <c r="AB846" s="9"/>
      <c r="AC846" s="7"/>
      <c r="AD846" s="7"/>
      <c r="AE846" s="7"/>
      <c r="AF846" s="7"/>
      <c r="AG846" s="7"/>
      <c r="AH846" s="11"/>
      <c r="AI846" s="7"/>
      <c r="AJ846" s="7"/>
    </row>
    <row r="847" spans="1:36" ht="24.75" customHeight="1">
      <c r="A847" s="45"/>
      <c r="B847" s="7"/>
      <c r="C847" s="7"/>
      <c r="D847" s="7"/>
      <c r="E847" s="7"/>
      <c r="F847" s="7"/>
      <c r="G847" s="7"/>
      <c r="H847" s="7"/>
      <c r="I847" s="7"/>
      <c r="J847" s="7"/>
      <c r="K847" s="7"/>
      <c r="L847" s="7"/>
      <c r="M847" s="7"/>
      <c r="N847" s="7"/>
      <c r="O847" s="7"/>
      <c r="P847" s="7"/>
      <c r="Q847" s="7"/>
      <c r="R847" s="7"/>
      <c r="S847" s="7"/>
      <c r="T847" s="8"/>
      <c r="U847" s="9"/>
      <c r="V847" s="8"/>
      <c r="W847" s="10"/>
      <c r="X847" s="10"/>
      <c r="Y847" s="8"/>
      <c r="Z847" s="8"/>
      <c r="AA847" s="9"/>
      <c r="AB847" s="9"/>
      <c r="AC847" s="7"/>
      <c r="AD847" s="7"/>
      <c r="AE847" s="7"/>
      <c r="AF847" s="7"/>
      <c r="AG847" s="7"/>
      <c r="AH847" s="11"/>
      <c r="AI847" s="7"/>
      <c r="AJ847" s="7"/>
    </row>
    <row r="848" spans="1:36" ht="24.75" customHeight="1">
      <c r="A848" s="45"/>
      <c r="B848" s="7"/>
      <c r="C848" s="7"/>
      <c r="D848" s="7"/>
      <c r="E848" s="7"/>
      <c r="F848" s="7"/>
      <c r="G848" s="7"/>
      <c r="H848" s="7"/>
      <c r="I848" s="7"/>
      <c r="J848" s="7"/>
      <c r="K848" s="7"/>
      <c r="L848" s="7"/>
      <c r="M848" s="7"/>
      <c r="N848" s="7"/>
      <c r="O848" s="7"/>
      <c r="P848" s="7"/>
      <c r="Q848" s="7"/>
      <c r="R848" s="7"/>
      <c r="S848" s="7"/>
      <c r="T848" s="8"/>
      <c r="U848" s="9"/>
      <c r="V848" s="8"/>
      <c r="W848" s="10"/>
      <c r="X848" s="10"/>
      <c r="Y848" s="8"/>
      <c r="Z848" s="8"/>
      <c r="AA848" s="9"/>
      <c r="AB848" s="9"/>
      <c r="AC848" s="7"/>
      <c r="AD848" s="7"/>
      <c r="AE848" s="7"/>
      <c r="AF848" s="7"/>
      <c r="AG848" s="7"/>
      <c r="AH848" s="11"/>
      <c r="AI848" s="7"/>
      <c r="AJ848" s="7"/>
    </row>
    <row r="849" spans="1:36" ht="24.75" customHeight="1">
      <c r="A849" s="45"/>
      <c r="B849" s="7"/>
      <c r="C849" s="7"/>
      <c r="D849" s="7"/>
      <c r="E849" s="7"/>
      <c r="F849" s="7"/>
      <c r="G849" s="7"/>
      <c r="H849" s="7"/>
      <c r="I849" s="7"/>
      <c r="J849" s="7"/>
      <c r="K849" s="7"/>
      <c r="L849" s="7"/>
      <c r="M849" s="7"/>
      <c r="N849" s="7"/>
      <c r="O849" s="7"/>
      <c r="P849" s="7"/>
      <c r="Q849" s="7"/>
      <c r="R849" s="7"/>
      <c r="S849" s="7"/>
      <c r="T849" s="8"/>
      <c r="U849" s="9"/>
      <c r="V849" s="8"/>
      <c r="W849" s="10"/>
      <c r="X849" s="10"/>
      <c r="Y849" s="8"/>
      <c r="Z849" s="8"/>
      <c r="AA849" s="9"/>
      <c r="AB849" s="9"/>
      <c r="AC849" s="7"/>
      <c r="AD849" s="7"/>
      <c r="AE849" s="7"/>
      <c r="AF849" s="7"/>
      <c r="AG849" s="7"/>
      <c r="AH849" s="11"/>
      <c r="AI849" s="7"/>
      <c r="AJ849" s="7"/>
    </row>
    <row r="850" spans="1:36" ht="24.75" customHeight="1">
      <c r="A850" s="45"/>
      <c r="B850" s="7"/>
      <c r="C850" s="7"/>
      <c r="D850" s="7"/>
      <c r="E850" s="7"/>
      <c r="F850" s="7"/>
      <c r="G850" s="7"/>
      <c r="H850" s="7"/>
      <c r="I850" s="7"/>
      <c r="J850" s="7"/>
      <c r="K850" s="7"/>
      <c r="L850" s="7"/>
      <c r="M850" s="7"/>
      <c r="N850" s="7"/>
      <c r="O850" s="7"/>
      <c r="P850" s="7"/>
      <c r="Q850" s="7"/>
      <c r="R850" s="7"/>
      <c r="S850" s="7"/>
      <c r="T850" s="8"/>
      <c r="U850" s="9"/>
      <c r="V850" s="8"/>
      <c r="W850" s="10"/>
      <c r="X850" s="10"/>
      <c r="Y850" s="8"/>
      <c r="Z850" s="8"/>
      <c r="AA850" s="9"/>
      <c r="AB850" s="9"/>
      <c r="AC850" s="7"/>
      <c r="AD850" s="7"/>
      <c r="AE850" s="7"/>
      <c r="AF850" s="7"/>
      <c r="AG850" s="7"/>
      <c r="AH850" s="11"/>
      <c r="AI850" s="7"/>
      <c r="AJ850" s="7"/>
    </row>
    <row r="851" spans="1:36" ht="24.75" customHeight="1">
      <c r="A851" s="45"/>
      <c r="B851" s="7"/>
      <c r="C851" s="7"/>
      <c r="D851" s="7"/>
      <c r="E851" s="7"/>
      <c r="F851" s="7"/>
      <c r="G851" s="7"/>
      <c r="H851" s="7"/>
      <c r="I851" s="7"/>
      <c r="J851" s="7"/>
      <c r="K851" s="7"/>
      <c r="L851" s="7"/>
      <c r="M851" s="7"/>
      <c r="N851" s="7"/>
      <c r="O851" s="7"/>
      <c r="P851" s="7"/>
      <c r="Q851" s="7"/>
      <c r="R851" s="7"/>
      <c r="S851" s="7"/>
      <c r="T851" s="8"/>
      <c r="U851" s="9"/>
      <c r="V851" s="8"/>
      <c r="W851" s="10"/>
      <c r="X851" s="10"/>
      <c r="Y851" s="8"/>
      <c r="Z851" s="8"/>
      <c r="AA851" s="9"/>
      <c r="AB851" s="9"/>
      <c r="AC851" s="7"/>
      <c r="AD851" s="7"/>
      <c r="AE851" s="7"/>
      <c r="AF851" s="7"/>
      <c r="AG851" s="7"/>
      <c r="AH851" s="11"/>
      <c r="AI851" s="7"/>
      <c r="AJ851" s="7"/>
    </row>
    <row r="852" spans="1:36" ht="24.75" customHeight="1">
      <c r="A852" s="45"/>
      <c r="B852" s="7"/>
      <c r="C852" s="7"/>
      <c r="D852" s="7"/>
      <c r="E852" s="7"/>
      <c r="F852" s="7"/>
      <c r="G852" s="7"/>
      <c r="H852" s="7"/>
      <c r="I852" s="7"/>
      <c r="J852" s="7"/>
      <c r="K852" s="7"/>
      <c r="L852" s="7"/>
      <c r="M852" s="7"/>
      <c r="N852" s="7"/>
      <c r="O852" s="7"/>
      <c r="P852" s="7"/>
      <c r="Q852" s="7"/>
      <c r="R852" s="7"/>
      <c r="S852" s="7"/>
      <c r="T852" s="8"/>
      <c r="U852" s="9"/>
      <c r="V852" s="8"/>
      <c r="W852" s="10"/>
      <c r="X852" s="10"/>
      <c r="Y852" s="8"/>
      <c r="Z852" s="8"/>
      <c r="AA852" s="9"/>
      <c r="AB852" s="9"/>
      <c r="AC852" s="7"/>
      <c r="AD852" s="7"/>
      <c r="AE852" s="7"/>
      <c r="AF852" s="7"/>
      <c r="AG852" s="7"/>
      <c r="AH852" s="11"/>
      <c r="AI852" s="7"/>
      <c r="AJ852" s="7"/>
    </row>
    <row r="853" spans="1:36" ht="24.75" customHeight="1">
      <c r="A853" s="45"/>
      <c r="B853" s="7"/>
      <c r="C853" s="7"/>
      <c r="D853" s="7"/>
      <c r="E853" s="7"/>
      <c r="F853" s="7"/>
      <c r="G853" s="7"/>
      <c r="H853" s="7"/>
      <c r="I853" s="7"/>
      <c r="J853" s="7"/>
      <c r="K853" s="7"/>
      <c r="L853" s="7"/>
      <c r="M853" s="7"/>
      <c r="N853" s="7"/>
      <c r="O853" s="7"/>
      <c r="P853" s="7"/>
      <c r="Q853" s="7"/>
      <c r="R853" s="7"/>
      <c r="S853" s="7"/>
      <c r="T853" s="8"/>
      <c r="U853" s="9"/>
      <c r="V853" s="8"/>
      <c r="W853" s="10"/>
      <c r="X853" s="10"/>
      <c r="Y853" s="8"/>
      <c r="Z853" s="8"/>
      <c r="AA853" s="9"/>
      <c r="AB853" s="9"/>
      <c r="AC853" s="7"/>
      <c r="AD853" s="7"/>
      <c r="AE853" s="7"/>
      <c r="AF853" s="7"/>
      <c r="AG853" s="7"/>
      <c r="AH853" s="11"/>
      <c r="AI853" s="7"/>
      <c r="AJ853" s="7"/>
    </row>
    <row r="854" spans="1:36" ht="24.75" customHeight="1">
      <c r="A854" s="45"/>
      <c r="B854" s="7"/>
      <c r="C854" s="7"/>
      <c r="D854" s="7"/>
      <c r="E854" s="7"/>
      <c r="F854" s="7"/>
      <c r="G854" s="7"/>
      <c r="H854" s="7"/>
      <c r="I854" s="7"/>
      <c r="J854" s="7"/>
      <c r="K854" s="7"/>
      <c r="L854" s="7"/>
      <c r="M854" s="7"/>
      <c r="N854" s="7"/>
      <c r="O854" s="7"/>
      <c r="P854" s="7"/>
      <c r="Q854" s="7"/>
      <c r="R854" s="7"/>
      <c r="S854" s="7"/>
      <c r="T854" s="8"/>
      <c r="U854" s="9"/>
      <c r="V854" s="8"/>
      <c r="W854" s="10"/>
      <c r="X854" s="10"/>
      <c r="Y854" s="8"/>
      <c r="Z854" s="8"/>
      <c r="AA854" s="9"/>
      <c r="AB854" s="9"/>
      <c r="AC854" s="7"/>
      <c r="AD854" s="7"/>
      <c r="AE854" s="7"/>
      <c r="AF854" s="7"/>
      <c r="AG854" s="7"/>
      <c r="AH854" s="11"/>
      <c r="AI854" s="7"/>
      <c r="AJ854" s="7"/>
    </row>
    <row r="855" spans="1:36" ht="24.75" customHeight="1">
      <c r="A855" s="45"/>
      <c r="B855" s="7"/>
      <c r="C855" s="7"/>
      <c r="D855" s="7"/>
      <c r="E855" s="7"/>
      <c r="F855" s="7"/>
      <c r="G855" s="7"/>
      <c r="H855" s="7"/>
      <c r="I855" s="7"/>
      <c r="J855" s="7"/>
      <c r="K855" s="7"/>
      <c r="L855" s="7"/>
      <c r="M855" s="7"/>
      <c r="N855" s="7"/>
      <c r="O855" s="7"/>
      <c r="P855" s="7"/>
      <c r="Q855" s="7"/>
      <c r="R855" s="7"/>
      <c r="S855" s="7"/>
      <c r="T855" s="8"/>
      <c r="U855" s="9"/>
      <c r="V855" s="8"/>
      <c r="W855" s="10"/>
      <c r="X855" s="10"/>
      <c r="Y855" s="8"/>
      <c r="Z855" s="8"/>
      <c r="AA855" s="9"/>
      <c r="AB855" s="9"/>
      <c r="AC855" s="7"/>
      <c r="AD855" s="7"/>
      <c r="AE855" s="7"/>
      <c r="AF855" s="7"/>
      <c r="AG855" s="7"/>
      <c r="AH855" s="11"/>
      <c r="AI855" s="7"/>
      <c r="AJ855" s="7"/>
    </row>
    <row r="856" spans="1:36" ht="24.75" customHeight="1">
      <c r="A856" s="45"/>
      <c r="B856" s="7"/>
      <c r="C856" s="7"/>
      <c r="D856" s="7"/>
      <c r="E856" s="7"/>
      <c r="F856" s="7"/>
      <c r="G856" s="7"/>
      <c r="H856" s="7"/>
      <c r="I856" s="7"/>
      <c r="J856" s="7"/>
      <c r="K856" s="7"/>
      <c r="L856" s="7"/>
      <c r="M856" s="7"/>
      <c r="N856" s="7"/>
      <c r="O856" s="7"/>
      <c r="P856" s="7"/>
      <c r="Q856" s="7"/>
      <c r="R856" s="7"/>
      <c r="S856" s="7"/>
      <c r="T856" s="8"/>
      <c r="U856" s="9"/>
      <c r="V856" s="8"/>
      <c r="W856" s="10"/>
      <c r="X856" s="10"/>
      <c r="Y856" s="8"/>
      <c r="Z856" s="8"/>
      <c r="AA856" s="9"/>
      <c r="AB856" s="9"/>
      <c r="AC856" s="7"/>
      <c r="AD856" s="7"/>
      <c r="AE856" s="7"/>
      <c r="AF856" s="7"/>
      <c r="AG856" s="7"/>
      <c r="AH856" s="11"/>
      <c r="AI856" s="7"/>
      <c r="AJ856" s="7"/>
    </row>
    <row r="857" spans="1:36" ht="24.75" customHeight="1">
      <c r="A857" s="45"/>
      <c r="B857" s="7"/>
      <c r="C857" s="7"/>
      <c r="D857" s="7"/>
      <c r="E857" s="7"/>
      <c r="F857" s="7"/>
      <c r="G857" s="7"/>
      <c r="H857" s="7"/>
      <c r="I857" s="7"/>
      <c r="J857" s="7"/>
      <c r="K857" s="7"/>
      <c r="L857" s="7"/>
      <c r="M857" s="7"/>
      <c r="N857" s="7"/>
      <c r="O857" s="7"/>
      <c r="P857" s="7"/>
      <c r="Q857" s="7"/>
      <c r="R857" s="7"/>
      <c r="S857" s="7"/>
      <c r="T857" s="8"/>
      <c r="U857" s="9"/>
      <c r="V857" s="8"/>
      <c r="W857" s="10"/>
      <c r="X857" s="10"/>
      <c r="Y857" s="8"/>
      <c r="Z857" s="8"/>
      <c r="AA857" s="9"/>
      <c r="AB857" s="9"/>
      <c r="AC857" s="7"/>
      <c r="AD857" s="7"/>
      <c r="AE857" s="7"/>
      <c r="AF857" s="7"/>
      <c r="AG857" s="7"/>
      <c r="AH857" s="11"/>
      <c r="AI857" s="7"/>
      <c r="AJ857" s="7"/>
    </row>
    <row r="858" spans="1:36" ht="24.75" customHeight="1">
      <c r="A858" s="45"/>
      <c r="B858" s="7"/>
      <c r="C858" s="7"/>
      <c r="D858" s="7"/>
      <c r="E858" s="7"/>
      <c r="F858" s="7"/>
      <c r="G858" s="7"/>
      <c r="H858" s="7"/>
      <c r="I858" s="7"/>
      <c r="J858" s="7"/>
      <c r="K858" s="7"/>
      <c r="L858" s="7"/>
      <c r="M858" s="7"/>
      <c r="N858" s="7"/>
      <c r="O858" s="7"/>
      <c r="P858" s="7"/>
      <c r="Q858" s="7"/>
      <c r="R858" s="7"/>
      <c r="S858" s="7"/>
      <c r="T858" s="8"/>
      <c r="U858" s="9"/>
      <c r="V858" s="8"/>
      <c r="W858" s="10"/>
      <c r="X858" s="10"/>
      <c r="Y858" s="8"/>
      <c r="Z858" s="8"/>
      <c r="AA858" s="9"/>
      <c r="AB858" s="9"/>
      <c r="AC858" s="7"/>
      <c r="AD858" s="7"/>
      <c r="AE858" s="7"/>
      <c r="AF858" s="7"/>
      <c r="AG858" s="7"/>
      <c r="AH858" s="11"/>
      <c r="AI858" s="7"/>
      <c r="AJ858" s="7"/>
    </row>
    <row r="859" spans="1:36" ht="24.75" customHeight="1">
      <c r="A859" s="45"/>
      <c r="B859" s="7"/>
      <c r="C859" s="7"/>
      <c r="D859" s="7"/>
      <c r="E859" s="7"/>
      <c r="F859" s="7"/>
      <c r="G859" s="7"/>
      <c r="H859" s="7"/>
      <c r="I859" s="7"/>
      <c r="J859" s="7"/>
      <c r="K859" s="7"/>
      <c r="L859" s="7"/>
      <c r="M859" s="7"/>
      <c r="N859" s="7"/>
      <c r="O859" s="7"/>
      <c r="P859" s="7"/>
      <c r="Q859" s="7"/>
      <c r="R859" s="7"/>
      <c r="S859" s="7"/>
      <c r="T859" s="8"/>
      <c r="U859" s="9"/>
      <c r="V859" s="8"/>
      <c r="W859" s="10"/>
      <c r="X859" s="10"/>
      <c r="Y859" s="8"/>
      <c r="Z859" s="8"/>
      <c r="AA859" s="9"/>
      <c r="AB859" s="9"/>
      <c r="AC859" s="7"/>
      <c r="AD859" s="7"/>
      <c r="AE859" s="7"/>
      <c r="AF859" s="7"/>
      <c r="AG859" s="7"/>
      <c r="AH859" s="11"/>
      <c r="AI859" s="7"/>
      <c r="AJ859" s="7"/>
    </row>
    <row r="860" spans="1:36" ht="24.75" customHeight="1">
      <c r="A860" s="45"/>
      <c r="B860" s="7"/>
      <c r="C860" s="7"/>
      <c r="D860" s="7"/>
      <c r="E860" s="7"/>
      <c r="F860" s="7"/>
      <c r="G860" s="7"/>
      <c r="H860" s="7"/>
      <c r="I860" s="7"/>
      <c r="J860" s="7"/>
      <c r="K860" s="7"/>
      <c r="L860" s="7"/>
      <c r="M860" s="7"/>
      <c r="N860" s="7"/>
      <c r="O860" s="7"/>
      <c r="P860" s="7"/>
      <c r="Q860" s="7"/>
      <c r="R860" s="7"/>
      <c r="S860" s="7"/>
      <c r="T860" s="8"/>
      <c r="U860" s="9"/>
      <c r="V860" s="8"/>
      <c r="W860" s="10"/>
      <c r="X860" s="10"/>
      <c r="Y860" s="8"/>
      <c r="Z860" s="8"/>
      <c r="AA860" s="9"/>
      <c r="AB860" s="9"/>
      <c r="AC860" s="7"/>
      <c r="AD860" s="7"/>
      <c r="AE860" s="7"/>
      <c r="AF860" s="7"/>
      <c r="AG860" s="7"/>
      <c r="AH860" s="11"/>
      <c r="AI860" s="7"/>
      <c r="AJ860" s="7"/>
    </row>
    <row r="861" spans="1:36" ht="24.75" customHeight="1">
      <c r="A861" s="45"/>
      <c r="B861" s="7"/>
      <c r="C861" s="7"/>
      <c r="D861" s="7"/>
      <c r="E861" s="7"/>
      <c r="F861" s="7"/>
      <c r="G861" s="7"/>
      <c r="H861" s="7"/>
      <c r="I861" s="7"/>
      <c r="J861" s="7"/>
      <c r="K861" s="7"/>
      <c r="L861" s="7"/>
      <c r="M861" s="7"/>
      <c r="N861" s="7"/>
      <c r="O861" s="7"/>
      <c r="P861" s="7"/>
      <c r="Q861" s="7"/>
      <c r="R861" s="7"/>
      <c r="S861" s="7"/>
      <c r="T861" s="8"/>
      <c r="U861" s="9"/>
      <c r="V861" s="8"/>
      <c r="W861" s="10"/>
      <c r="X861" s="10"/>
      <c r="Y861" s="8"/>
      <c r="Z861" s="8"/>
      <c r="AA861" s="9"/>
      <c r="AB861" s="9"/>
      <c r="AC861" s="7"/>
      <c r="AD861" s="7"/>
      <c r="AE861" s="7"/>
      <c r="AF861" s="7"/>
      <c r="AG861" s="7"/>
      <c r="AH861" s="11"/>
      <c r="AI861" s="7"/>
      <c r="AJ861" s="7"/>
    </row>
    <row r="862" spans="1:36" ht="24.75" customHeight="1">
      <c r="A862" s="45"/>
      <c r="B862" s="7"/>
      <c r="C862" s="7"/>
      <c r="D862" s="7"/>
      <c r="E862" s="7"/>
      <c r="F862" s="7"/>
      <c r="G862" s="7"/>
      <c r="H862" s="7"/>
      <c r="I862" s="7"/>
      <c r="J862" s="7"/>
      <c r="K862" s="7"/>
      <c r="L862" s="7"/>
      <c r="M862" s="7"/>
      <c r="N862" s="7"/>
      <c r="O862" s="7"/>
      <c r="P862" s="7"/>
      <c r="Q862" s="7"/>
      <c r="R862" s="7"/>
      <c r="S862" s="7"/>
      <c r="T862" s="8"/>
      <c r="U862" s="9"/>
      <c r="V862" s="8"/>
      <c r="W862" s="10"/>
      <c r="X862" s="10"/>
      <c r="Y862" s="8"/>
      <c r="Z862" s="8"/>
      <c r="AA862" s="9"/>
      <c r="AB862" s="9"/>
      <c r="AC862" s="7"/>
      <c r="AD862" s="7"/>
      <c r="AE862" s="7"/>
      <c r="AF862" s="7"/>
      <c r="AG862" s="7"/>
      <c r="AH862" s="11"/>
      <c r="AI862" s="7"/>
      <c r="AJ862" s="7"/>
    </row>
    <row r="863" spans="1:36" ht="24.75" customHeight="1">
      <c r="A863" s="45"/>
      <c r="B863" s="7"/>
      <c r="C863" s="7"/>
      <c r="D863" s="7"/>
      <c r="E863" s="7"/>
      <c r="F863" s="7"/>
      <c r="G863" s="7"/>
      <c r="H863" s="7"/>
      <c r="I863" s="7"/>
      <c r="J863" s="7"/>
      <c r="K863" s="7"/>
      <c r="L863" s="7"/>
      <c r="M863" s="7"/>
      <c r="N863" s="7"/>
      <c r="O863" s="7"/>
      <c r="P863" s="7"/>
      <c r="Q863" s="7"/>
      <c r="R863" s="7"/>
      <c r="S863" s="7"/>
      <c r="T863" s="8"/>
      <c r="U863" s="9"/>
      <c r="V863" s="8"/>
      <c r="W863" s="10"/>
      <c r="X863" s="10"/>
      <c r="Y863" s="8"/>
      <c r="Z863" s="8"/>
      <c r="AA863" s="9"/>
      <c r="AB863" s="9"/>
      <c r="AC863" s="7"/>
      <c r="AD863" s="7"/>
      <c r="AE863" s="7"/>
      <c r="AF863" s="7"/>
      <c r="AG863" s="7"/>
      <c r="AH863" s="11"/>
      <c r="AI863" s="7"/>
      <c r="AJ863" s="7"/>
    </row>
    <row r="864" spans="1:36" ht="24.75" customHeight="1">
      <c r="A864" s="45"/>
      <c r="B864" s="7"/>
      <c r="C864" s="7"/>
      <c r="D864" s="7"/>
      <c r="E864" s="7"/>
      <c r="F864" s="7"/>
      <c r="G864" s="7"/>
      <c r="H864" s="7"/>
      <c r="I864" s="7"/>
      <c r="J864" s="7"/>
      <c r="K864" s="7"/>
      <c r="L864" s="7"/>
      <c r="M864" s="7"/>
      <c r="N864" s="7"/>
      <c r="O864" s="7"/>
      <c r="P864" s="7"/>
      <c r="Q864" s="7"/>
      <c r="R864" s="7"/>
      <c r="S864" s="7"/>
      <c r="T864" s="8"/>
      <c r="U864" s="9"/>
      <c r="V864" s="8"/>
      <c r="W864" s="10"/>
      <c r="X864" s="10"/>
      <c r="Y864" s="8"/>
      <c r="Z864" s="8"/>
      <c r="AA864" s="9"/>
      <c r="AB864" s="9"/>
      <c r="AC864" s="7"/>
      <c r="AD864" s="7"/>
      <c r="AE864" s="7"/>
      <c r="AF864" s="7"/>
      <c r="AG864" s="7"/>
      <c r="AH864" s="11"/>
      <c r="AI864" s="7"/>
      <c r="AJ864" s="7"/>
    </row>
    <row r="865" spans="1:36" ht="24.75" customHeight="1">
      <c r="A865" s="45"/>
      <c r="B865" s="7"/>
      <c r="C865" s="7"/>
      <c r="D865" s="7"/>
      <c r="E865" s="7"/>
      <c r="F865" s="7"/>
      <c r="G865" s="7"/>
      <c r="H865" s="7"/>
      <c r="I865" s="7"/>
      <c r="J865" s="7"/>
      <c r="K865" s="7"/>
      <c r="L865" s="7"/>
      <c r="M865" s="7"/>
      <c r="N865" s="7"/>
      <c r="O865" s="7"/>
      <c r="P865" s="7"/>
      <c r="Q865" s="7"/>
      <c r="R865" s="7"/>
      <c r="S865" s="7"/>
      <c r="T865" s="8"/>
      <c r="U865" s="9"/>
      <c r="V865" s="8"/>
      <c r="W865" s="10"/>
      <c r="X865" s="10"/>
      <c r="Y865" s="8"/>
      <c r="Z865" s="8"/>
      <c r="AA865" s="9"/>
      <c r="AB865" s="9"/>
      <c r="AC865" s="7"/>
      <c r="AD865" s="7"/>
      <c r="AE865" s="7"/>
      <c r="AF865" s="7"/>
      <c r="AG865" s="7"/>
      <c r="AH865" s="11"/>
      <c r="AI865" s="7"/>
      <c r="AJ865" s="7"/>
    </row>
    <row r="866" spans="1:36" ht="24.75" customHeight="1">
      <c r="A866" s="45"/>
      <c r="B866" s="7"/>
      <c r="C866" s="7"/>
      <c r="D866" s="7"/>
      <c r="E866" s="7"/>
      <c r="F866" s="7"/>
      <c r="G866" s="7"/>
      <c r="H866" s="7"/>
      <c r="I866" s="7"/>
      <c r="J866" s="7"/>
      <c r="K866" s="7"/>
      <c r="L866" s="7"/>
      <c r="M866" s="7"/>
      <c r="N866" s="7"/>
      <c r="O866" s="7"/>
      <c r="P866" s="7"/>
      <c r="Q866" s="7"/>
      <c r="R866" s="7"/>
      <c r="S866" s="7"/>
      <c r="T866" s="8"/>
      <c r="U866" s="9"/>
      <c r="V866" s="8"/>
      <c r="W866" s="10"/>
      <c r="X866" s="10"/>
      <c r="Y866" s="8"/>
      <c r="Z866" s="8"/>
      <c r="AA866" s="9"/>
      <c r="AB866" s="9"/>
      <c r="AC866" s="7"/>
      <c r="AD866" s="7"/>
      <c r="AE866" s="7"/>
      <c r="AF866" s="7"/>
      <c r="AG866" s="7"/>
      <c r="AH866" s="11"/>
      <c r="AI866" s="7"/>
      <c r="AJ866" s="7"/>
    </row>
    <row r="867" spans="1:36" ht="24.75" customHeight="1">
      <c r="A867" s="45"/>
      <c r="B867" s="7"/>
      <c r="C867" s="7"/>
      <c r="D867" s="7"/>
      <c r="E867" s="7"/>
      <c r="F867" s="7"/>
      <c r="G867" s="7"/>
      <c r="H867" s="7"/>
      <c r="I867" s="7"/>
      <c r="J867" s="7"/>
      <c r="K867" s="7"/>
      <c r="L867" s="7"/>
      <c r="M867" s="7"/>
      <c r="N867" s="7"/>
      <c r="O867" s="7"/>
      <c r="P867" s="7"/>
      <c r="Q867" s="7"/>
      <c r="R867" s="7"/>
      <c r="S867" s="7"/>
      <c r="T867" s="8"/>
      <c r="U867" s="9"/>
      <c r="V867" s="8"/>
      <c r="W867" s="10"/>
      <c r="X867" s="10"/>
      <c r="Y867" s="8"/>
      <c r="Z867" s="8"/>
      <c r="AA867" s="9"/>
      <c r="AB867" s="9"/>
      <c r="AC867" s="7"/>
      <c r="AD867" s="7"/>
      <c r="AE867" s="7"/>
      <c r="AF867" s="7"/>
      <c r="AG867" s="7"/>
      <c r="AH867" s="11"/>
      <c r="AI867" s="7"/>
      <c r="AJ867" s="7"/>
    </row>
    <row r="868" spans="1:36" ht="24.75" customHeight="1">
      <c r="A868" s="45"/>
      <c r="B868" s="7"/>
      <c r="C868" s="7"/>
      <c r="D868" s="7"/>
      <c r="E868" s="7"/>
      <c r="F868" s="7"/>
      <c r="G868" s="7"/>
      <c r="H868" s="7"/>
      <c r="I868" s="7"/>
      <c r="J868" s="7"/>
      <c r="K868" s="7"/>
      <c r="L868" s="7"/>
      <c r="M868" s="7"/>
      <c r="N868" s="7"/>
      <c r="O868" s="7"/>
      <c r="P868" s="7"/>
      <c r="Q868" s="7"/>
      <c r="R868" s="7"/>
      <c r="S868" s="7"/>
      <c r="T868" s="8"/>
      <c r="U868" s="9"/>
      <c r="V868" s="8"/>
      <c r="W868" s="10"/>
      <c r="X868" s="10"/>
      <c r="Y868" s="8"/>
      <c r="Z868" s="8"/>
      <c r="AA868" s="9"/>
      <c r="AB868" s="9"/>
      <c r="AC868" s="7"/>
      <c r="AD868" s="7"/>
      <c r="AE868" s="7"/>
      <c r="AF868" s="7"/>
      <c r="AG868" s="7"/>
      <c r="AH868" s="11"/>
      <c r="AI868" s="7"/>
      <c r="AJ868" s="7"/>
    </row>
    <row r="869" spans="1:36" ht="24.75" customHeight="1">
      <c r="A869" s="45"/>
      <c r="B869" s="7"/>
      <c r="C869" s="7"/>
      <c r="D869" s="7"/>
      <c r="E869" s="7"/>
      <c r="F869" s="7"/>
      <c r="G869" s="7"/>
      <c r="H869" s="7"/>
      <c r="I869" s="7"/>
      <c r="J869" s="7"/>
      <c r="K869" s="7"/>
      <c r="L869" s="7"/>
      <c r="M869" s="7"/>
      <c r="N869" s="7"/>
      <c r="O869" s="7"/>
      <c r="P869" s="7"/>
      <c r="Q869" s="7"/>
      <c r="R869" s="7"/>
      <c r="S869" s="7"/>
      <c r="T869" s="8"/>
      <c r="U869" s="9"/>
      <c r="V869" s="8"/>
      <c r="W869" s="10"/>
      <c r="X869" s="10"/>
      <c r="Y869" s="8"/>
      <c r="Z869" s="8"/>
      <c r="AA869" s="9"/>
      <c r="AB869" s="9"/>
      <c r="AC869" s="7"/>
      <c r="AD869" s="7"/>
      <c r="AE869" s="7"/>
      <c r="AF869" s="7"/>
      <c r="AG869" s="7"/>
      <c r="AH869" s="11"/>
      <c r="AI869" s="7"/>
      <c r="AJ869" s="7"/>
    </row>
    <row r="870" spans="1:36" ht="24.75" customHeight="1">
      <c r="A870" s="45"/>
      <c r="B870" s="7"/>
      <c r="C870" s="7"/>
      <c r="D870" s="7"/>
      <c r="E870" s="7"/>
      <c r="F870" s="7"/>
      <c r="G870" s="7"/>
      <c r="H870" s="7"/>
      <c r="I870" s="7"/>
      <c r="J870" s="7"/>
      <c r="K870" s="7"/>
      <c r="L870" s="7"/>
      <c r="M870" s="7"/>
      <c r="N870" s="7"/>
      <c r="O870" s="7"/>
      <c r="P870" s="7"/>
      <c r="Q870" s="7"/>
      <c r="R870" s="7"/>
      <c r="S870" s="7"/>
      <c r="T870" s="8"/>
      <c r="U870" s="9"/>
      <c r="V870" s="8"/>
      <c r="W870" s="10"/>
      <c r="X870" s="10"/>
      <c r="Y870" s="8"/>
      <c r="Z870" s="8"/>
      <c r="AA870" s="9"/>
      <c r="AB870" s="9"/>
      <c r="AC870" s="7"/>
      <c r="AD870" s="7"/>
      <c r="AE870" s="7"/>
      <c r="AF870" s="7"/>
      <c r="AG870" s="7"/>
      <c r="AH870" s="11"/>
      <c r="AI870" s="7"/>
      <c r="AJ870" s="7"/>
    </row>
    <row r="871" spans="1:36" ht="24.75" customHeight="1">
      <c r="A871" s="45"/>
      <c r="B871" s="7"/>
      <c r="C871" s="7"/>
      <c r="D871" s="7"/>
      <c r="E871" s="7"/>
      <c r="F871" s="7"/>
      <c r="G871" s="7"/>
      <c r="H871" s="7"/>
      <c r="I871" s="7"/>
      <c r="J871" s="7"/>
      <c r="K871" s="7"/>
      <c r="L871" s="7"/>
      <c r="M871" s="7"/>
      <c r="N871" s="7"/>
      <c r="O871" s="7"/>
      <c r="P871" s="7"/>
      <c r="Q871" s="7"/>
      <c r="R871" s="7"/>
      <c r="S871" s="7"/>
      <c r="T871" s="8"/>
      <c r="U871" s="9"/>
      <c r="V871" s="8"/>
      <c r="W871" s="10"/>
      <c r="X871" s="10"/>
      <c r="Y871" s="8"/>
      <c r="Z871" s="8"/>
      <c r="AA871" s="9"/>
      <c r="AB871" s="9"/>
      <c r="AC871" s="7"/>
      <c r="AD871" s="7"/>
      <c r="AE871" s="7"/>
      <c r="AF871" s="7"/>
      <c r="AG871" s="7"/>
      <c r="AH871" s="11"/>
      <c r="AI871" s="7"/>
      <c r="AJ871" s="7"/>
    </row>
    <row r="872" spans="1:36" ht="24.75" customHeight="1">
      <c r="A872" s="45"/>
      <c r="B872" s="7"/>
      <c r="C872" s="7"/>
      <c r="D872" s="7"/>
      <c r="E872" s="7"/>
      <c r="F872" s="7"/>
      <c r="G872" s="7"/>
      <c r="H872" s="7"/>
      <c r="I872" s="7"/>
      <c r="J872" s="7"/>
      <c r="K872" s="7"/>
      <c r="L872" s="7"/>
      <c r="M872" s="7"/>
      <c r="N872" s="7"/>
      <c r="O872" s="7"/>
      <c r="P872" s="7"/>
      <c r="Q872" s="7"/>
      <c r="R872" s="7"/>
      <c r="S872" s="7"/>
      <c r="T872" s="8"/>
      <c r="U872" s="9"/>
      <c r="V872" s="8"/>
      <c r="W872" s="10"/>
      <c r="X872" s="10"/>
      <c r="Y872" s="8"/>
      <c r="Z872" s="8"/>
      <c r="AA872" s="9"/>
      <c r="AB872" s="9"/>
      <c r="AC872" s="7"/>
      <c r="AD872" s="7"/>
      <c r="AE872" s="7"/>
      <c r="AF872" s="7"/>
      <c r="AG872" s="7"/>
      <c r="AH872" s="11"/>
      <c r="AI872" s="7"/>
      <c r="AJ872" s="7"/>
    </row>
    <row r="873" spans="1:36" ht="24.75" customHeight="1">
      <c r="A873" s="45"/>
      <c r="B873" s="7"/>
      <c r="C873" s="7"/>
      <c r="D873" s="7"/>
      <c r="E873" s="7"/>
      <c r="F873" s="7"/>
      <c r="G873" s="7"/>
      <c r="H873" s="7"/>
      <c r="I873" s="7"/>
      <c r="J873" s="7"/>
      <c r="K873" s="7"/>
      <c r="L873" s="7"/>
      <c r="M873" s="7"/>
      <c r="N873" s="7"/>
      <c r="O873" s="7"/>
      <c r="P873" s="7"/>
      <c r="Q873" s="7"/>
      <c r="R873" s="7"/>
      <c r="S873" s="7"/>
      <c r="T873" s="8"/>
      <c r="U873" s="9"/>
      <c r="V873" s="8"/>
      <c r="W873" s="10"/>
      <c r="X873" s="10"/>
      <c r="Y873" s="8"/>
      <c r="Z873" s="8"/>
      <c r="AA873" s="9"/>
      <c r="AB873" s="9"/>
      <c r="AC873" s="7"/>
      <c r="AD873" s="7"/>
      <c r="AE873" s="7"/>
      <c r="AF873" s="7"/>
      <c r="AG873" s="7"/>
      <c r="AH873" s="11"/>
      <c r="AI873" s="7"/>
      <c r="AJ873" s="7"/>
    </row>
    <row r="874" spans="1:36" ht="24.75" customHeight="1">
      <c r="A874" s="45"/>
      <c r="B874" s="7"/>
      <c r="C874" s="7"/>
      <c r="D874" s="7"/>
      <c r="E874" s="7"/>
      <c r="F874" s="7"/>
      <c r="G874" s="7"/>
      <c r="H874" s="7"/>
      <c r="I874" s="7"/>
      <c r="J874" s="7"/>
      <c r="K874" s="7"/>
      <c r="L874" s="7"/>
      <c r="M874" s="7"/>
      <c r="N874" s="7"/>
      <c r="O874" s="7"/>
      <c r="P874" s="7"/>
      <c r="Q874" s="7"/>
      <c r="R874" s="7"/>
      <c r="S874" s="7"/>
      <c r="T874" s="8"/>
      <c r="U874" s="9"/>
      <c r="V874" s="8"/>
      <c r="W874" s="10"/>
      <c r="X874" s="10"/>
      <c r="Y874" s="8"/>
      <c r="Z874" s="8"/>
      <c r="AA874" s="9"/>
      <c r="AB874" s="9"/>
      <c r="AC874" s="7"/>
      <c r="AD874" s="7"/>
      <c r="AE874" s="7"/>
      <c r="AF874" s="7"/>
      <c r="AG874" s="7"/>
      <c r="AH874" s="11"/>
      <c r="AI874" s="7"/>
      <c r="AJ874" s="7"/>
    </row>
    <row r="875" spans="1:36" ht="24.75" customHeight="1">
      <c r="A875" s="45"/>
      <c r="B875" s="7"/>
      <c r="C875" s="7"/>
      <c r="D875" s="7"/>
      <c r="E875" s="7"/>
      <c r="F875" s="7"/>
      <c r="G875" s="7"/>
      <c r="H875" s="7"/>
      <c r="I875" s="7"/>
      <c r="J875" s="7"/>
      <c r="K875" s="7"/>
      <c r="L875" s="7"/>
      <c r="M875" s="7"/>
      <c r="N875" s="7"/>
      <c r="O875" s="7"/>
      <c r="P875" s="7"/>
      <c r="Q875" s="7"/>
      <c r="R875" s="7"/>
      <c r="S875" s="7"/>
      <c r="T875" s="8"/>
      <c r="U875" s="9"/>
      <c r="V875" s="8"/>
      <c r="W875" s="10"/>
      <c r="X875" s="10"/>
      <c r="Y875" s="8"/>
      <c r="Z875" s="8"/>
      <c r="AA875" s="9"/>
      <c r="AB875" s="9"/>
      <c r="AC875" s="7"/>
      <c r="AD875" s="7"/>
      <c r="AE875" s="7"/>
      <c r="AF875" s="7"/>
      <c r="AG875" s="7"/>
      <c r="AH875" s="11"/>
      <c r="AI875" s="7"/>
      <c r="AJ875" s="7"/>
    </row>
    <row r="876" spans="1:36" ht="24.75" customHeight="1">
      <c r="A876" s="45"/>
      <c r="B876" s="7"/>
      <c r="C876" s="7"/>
      <c r="D876" s="7"/>
      <c r="E876" s="7"/>
      <c r="F876" s="7"/>
      <c r="G876" s="7"/>
      <c r="H876" s="7"/>
      <c r="I876" s="7"/>
      <c r="J876" s="7"/>
      <c r="K876" s="7"/>
      <c r="L876" s="7"/>
      <c r="M876" s="7"/>
      <c r="N876" s="7"/>
      <c r="O876" s="7"/>
      <c r="P876" s="7"/>
      <c r="Q876" s="7"/>
      <c r="R876" s="7"/>
      <c r="S876" s="7"/>
      <c r="T876" s="8"/>
      <c r="U876" s="9"/>
      <c r="V876" s="8"/>
      <c r="W876" s="10"/>
      <c r="X876" s="10"/>
      <c r="Y876" s="8"/>
      <c r="Z876" s="8"/>
      <c r="AA876" s="9"/>
      <c r="AB876" s="9"/>
      <c r="AC876" s="7"/>
      <c r="AD876" s="7"/>
      <c r="AE876" s="7"/>
      <c r="AF876" s="7"/>
      <c r="AG876" s="7"/>
      <c r="AH876" s="11"/>
      <c r="AI876" s="7"/>
      <c r="AJ876" s="7"/>
    </row>
    <row r="877" spans="1:36" ht="24.75" customHeight="1">
      <c r="A877" s="45"/>
      <c r="B877" s="7"/>
      <c r="C877" s="7"/>
      <c r="D877" s="7"/>
      <c r="E877" s="7"/>
      <c r="F877" s="7"/>
      <c r="G877" s="7"/>
      <c r="H877" s="7"/>
      <c r="I877" s="7"/>
      <c r="J877" s="7"/>
      <c r="K877" s="7"/>
      <c r="L877" s="7"/>
      <c r="M877" s="7"/>
      <c r="N877" s="7"/>
      <c r="O877" s="7"/>
      <c r="P877" s="7"/>
      <c r="Q877" s="7"/>
      <c r="R877" s="7"/>
      <c r="S877" s="7"/>
      <c r="T877" s="8"/>
      <c r="U877" s="9"/>
      <c r="V877" s="8"/>
      <c r="W877" s="10"/>
      <c r="X877" s="10"/>
      <c r="Y877" s="8"/>
      <c r="Z877" s="8"/>
      <c r="AA877" s="9"/>
      <c r="AB877" s="9"/>
      <c r="AC877" s="7"/>
      <c r="AD877" s="7"/>
      <c r="AE877" s="7"/>
      <c r="AF877" s="7"/>
      <c r="AG877" s="7"/>
      <c r="AH877" s="11"/>
      <c r="AI877" s="7"/>
      <c r="AJ877" s="7"/>
    </row>
    <row r="878" spans="1:36" ht="24.75" customHeight="1">
      <c r="A878" s="45"/>
      <c r="B878" s="7"/>
      <c r="C878" s="7"/>
      <c r="D878" s="7"/>
      <c r="E878" s="7"/>
      <c r="F878" s="7"/>
      <c r="G878" s="7"/>
      <c r="H878" s="7"/>
      <c r="I878" s="7"/>
      <c r="J878" s="7"/>
      <c r="K878" s="7"/>
      <c r="L878" s="7"/>
      <c r="M878" s="7"/>
      <c r="N878" s="7"/>
      <c r="O878" s="7"/>
      <c r="P878" s="7"/>
      <c r="Q878" s="7"/>
      <c r="R878" s="7"/>
      <c r="S878" s="7"/>
      <c r="T878" s="8"/>
      <c r="U878" s="9"/>
      <c r="V878" s="8"/>
      <c r="W878" s="10"/>
      <c r="X878" s="10"/>
      <c r="Y878" s="8"/>
      <c r="Z878" s="8"/>
      <c r="AA878" s="9"/>
      <c r="AB878" s="9"/>
      <c r="AC878" s="7"/>
      <c r="AD878" s="7"/>
      <c r="AE878" s="7"/>
      <c r="AF878" s="7"/>
      <c r="AG878" s="7"/>
      <c r="AH878" s="11"/>
      <c r="AI878" s="7"/>
      <c r="AJ878" s="7"/>
    </row>
    <row r="879" spans="1:36" ht="24.75" customHeight="1">
      <c r="A879" s="45"/>
      <c r="B879" s="7"/>
      <c r="C879" s="7"/>
      <c r="D879" s="7"/>
      <c r="E879" s="7"/>
      <c r="F879" s="7"/>
      <c r="G879" s="7"/>
      <c r="H879" s="7"/>
      <c r="I879" s="7"/>
      <c r="J879" s="7"/>
      <c r="K879" s="7"/>
      <c r="L879" s="7"/>
      <c r="M879" s="7"/>
      <c r="N879" s="7"/>
      <c r="O879" s="7"/>
      <c r="P879" s="7"/>
      <c r="Q879" s="7"/>
      <c r="R879" s="7"/>
      <c r="S879" s="7"/>
      <c r="T879" s="8"/>
      <c r="U879" s="9"/>
      <c r="V879" s="8"/>
      <c r="W879" s="10"/>
      <c r="X879" s="10"/>
      <c r="Y879" s="8"/>
      <c r="Z879" s="8"/>
      <c r="AA879" s="9"/>
      <c r="AB879" s="9"/>
      <c r="AC879" s="7"/>
      <c r="AD879" s="7"/>
      <c r="AE879" s="7"/>
      <c r="AF879" s="7"/>
      <c r="AG879" s="7"/>
      <c r="AH879" s="11"/>
      <c r="AI879" s="7"/>
      <c r="AJ879" s="7"/>
    </row>
    <row r="880" spans="1:36" ht="24.75" customHeight="1">
      <c r="A880" s="45"/>
      <c r="B880" s="7"/>
      <c r="C880" s="7"/>
      <c r="D880" s="7"/>
      <c r="E880" s="7"/>
      <c r="F880" s="7"/>
      <c r="G880" s="7"/>
      <c r="H880" s="7"/>
      <c r="I880" s="7"/>
      <c r="J880" s="7"/>
      <c r="K880" s="7"/>
      <c r="L880" s="7"/>
      <c r="M880" s="7"/>
      <c r="N880" s="7"/>
      <c r="O880" s="7"/>
      <c r="P880" s="7"/>
      <c r="Q880" s="7"/>
      <c r="R880" s="7"/>
      <c r="S880" s="7"/>
      <c r="T880" s="8"/>
      <c r="U880" s="9"/>
      <c r="V880" s="8"/>
      <c r="W880" s="10"/>
      <c r="X880" s="10"/>
      <c r="Y880" s="8"/>
      <c r="Z880" s="8"/>
      <c r="AA880" s="9"/>
      <c r="AB880" s="9"/>
      <c r="AC880" s="7"/>
      <c r="AD880" s="7"/>
      <c r="AE880" s="7"/>
      <c r="AF880" s="7"/>
      <c r="AG880" s="7"/>
      <c r="AH880" s="11"/>
      <c r="AI880" s="7"/>
      <c r="AJ880" s="7"/>
    </row>
    <row r="881" spans="1:36" ht="24.75" customHeight="1">
      <c r="A881" s="45"/>
      <c r="B881" s="7"/>
      <c r="C881" s="7"/>
      <c r="D881" s="7"/>
      <c r="E881" s="7"/>
      <c r="F881" s="7"/>
      <c r="G881" s="7"/>
      <c r="H881" s="7"/>
      <c r="I881" s="7"/>
      <c r="J881" s="7"/>
      <c r="K881" s="7"/>
      <c r="L881" s="7"/>
      <c r="M881" s="7"/>
      <c r="N881" s="7"/>
      <c r="O881" s="7"/>
      <c r="P881" s="7"/>
      <c r="Q881" s="7"/>
      <c r="R881" s="7"/>
      <c r="S881" s="7"/>
      <c r="T881" s="8"/>
      <c r="U881" s="9"/>
      <c r="V881" s="8"/>
      <c r="W881" s="10"/>
      <c r="X881" s="10"/>
      <c r="Y881" s="8"/>
      <c r="Z881" s="8"/>
      <c r="AA881" s="9"/>
      <c r="AB881" s="9"/>
      <c r="AC881" s="7"/>
      <c r="AD881" s="7"/>
      <c r="AE881" s="7"/>
      <c r="AF881" s="7"/>
      <c r="AG881" s="7"/>
      <c r="AH881" s="11"/>
      <c r="AI881" s="7"/>
      <c r="AJ881" s="7"/>
    </row>
    <row r="882" spans="1:36" ht="24.75" customHeight="1">
      <c r="A882" s="45"/>
      <c r="B882" s="7"/>
      <c r="C882" s="7"/>
      <c r="D882" s="7"/>
      <c r="E882" s="7"/>
      <c r="F882" s="7"/>
      <c r="G882" s="7"/>
      <c r="H882" s="7"/>
      <c r="I882" s="7"/>
      <c r="J882" s="7"/>
      <c r="K882" s="7"/>
      <c r="L882" s="7"/>
      <c r="M882" s="7"/>
      <c r="N882" s="7"/>
      <c r="O882" s="7"/>
      <c r="P882" s="7"/>
      <c r="Q882" s="7"/>
      <c r="R882" s="7"/>
      <c r="S882" s="7"/>
      <c r="T882" s="8"/>
      <c r="U882" s="9"/>
      <c r="V882" s="8"/>
      <c r="W882" s="10"/>
      <c r="X882" s="10"/>
      <c r="Y882" s="8"/>
      <c r="Z882" s="8"/>
      <c r="AA882" s="9"/>
      <c r="AB882" s="9"/>
      <c r="AC882" s="7"/>
      <c r="AD882" s="7"/>
      <c r="AE882" s="7"/>
      <c r="AF882" s="7"/>
      <c r="AG882" s="7"/>
      <c r="AH882" s="11"/>
      <c r="AI882" s="7"/>
      <c r="AJ882" s="7"/>
    </row>
    <row r="883" spans="1:36" ht="24.75" customHeight="1">
      <c r="A883" s="45"/>
      <c r="B883" s="7"/>
      <c r="C883" s="7"/>
      <c r="D883" s="7"/>
      <c r="E883" s="7"/>
      <c r="F883" s="7"/>
      <c r="G883" s="7"/>
      <c r="H883" s="7"/>
      <c r="I883" s="7"/>
      <c r="J883" s="7"/>
      <c r="K883" s="7"/>
      <c r="L883" s="7"/>
      <c r="M883" s="7"/>
      <c r="N883" s="7"/>
      <c r="O883" s="7"/>
      <c r="P883" s="7"/>
      <c r="Q883" s="7"/>
      <c r="R883" s="7"/>
      <c r="S883" s="7"/>
      <c r="T883" s="8"/>
      <c r="U883" s="9"/>
      <c r="V883" s="8"/>
      <c r="W883" s="10"/>
      <c r="X883" s="10"/>
      <c r="Y883" s="8"/>
      <c r="Z883" s="8"/>
      <c r="AA883" s="9"/>
      <c r="AB883" s="9"/>
      <c r="AC883" s="7"/>
      <c r="AD883" s="7"/>
      <c r="AE883" s="7"/>
      <c r="AF883" s="7"/>
      <c r="AG883" s="7"/>
      <c r="AH883" s="11"/>
      <c r="AI883" s="7"/>
      <c r="AJ883" s="7"/>
    </row>
    <row r="884" spans="1:36" ht="24.75" customHeight="1">
      <c r="A884" s="45"/>
      <c r="B884" s="7"/>
      <c r="C884" s="7"/>
      <c r="D884" s="7"/>
      <c r="E884" s="7"/>
      <c r="F884" s="7"/>
      <c r="G884" s="7"/>
      <c r="H884" s="7"/>
      <c r="I884" s="7"/>
      <c r="J884" s="7"/>
      <c r="K884" s="7"/>
      <c r="L884" s="7"/>
      <c r="M884" s="7"/>
      <c r="N884" s="7"/>
      <c r="O884" s="7"/>
      <c r="P884" s="7"/>
      <c r="Q884" s="7"/>
      <c r="R884" s="7"/>
      <c r="S884" s="7"/>
      <c r="T884" s="8"/>
      <c r="U884" s="9"/>
      <c r="V884" s="8"/>
      <c r="W884" s="10"/>
      <c r="X884" s="10"/>
      <c r="Y884" s="8"/>
      <c r="Z884" s="8"/>
      <c r="AA884" s="9"/>
      <c r="AB884" s="9"/>
      <c r="AC884" s="7"/>
      <c r="AD884" s="7"/>
      <c r="AE884" s="7"/>
      <c r="AF884" s="7"/>
      <c r="AG884" s="7"/>
      <c r="AH884" s="11"/>
      <c r="AI884" s="7"/>
      <c r="AJ884" s="7"/>
    </row>
    <row r="885" spans="1:36" ht="24.75" customHeight="1">
      <c r="A885" s="45"/>
      <c r="B885" s="7"/>
      <c r="C885" s="7"/>
      <c r="D885" s="7"/>
      <c r="E885" s="7"/>
      <c r="F885" s="7"/>
      <c r="G885" s="7"/>
      <c r="H885" s="7"/>
      <c r="I885" s="7"/>
      <c r="J885" s="7"/>
      <c r="K885" s="7"/>
      <c r="L885" s="7"/>
      <c r="M885" s="7"/>
      <c r="N885" s="7"/>
      <c r="O885" s="7"/>
      <c r="P885" s="7"/>
      <c r="Q885" s="7"/>
      <c r="R885" s="7"/>
      <c r="S885" s="7"/>
      <c r="T885" s="8"/>
      <c r="U885" s="9"/>
      <c r="V885" s="8"/>
      <c r="W885" s="10"/>
      <c r="X885" s="10"/>
      <c r="Y885" s="8"/>
      <c r="Z885" s="8"/>
      <c r="AA885" s="9"/>
      <c r="AB885" s="9"/>
      <c r="AC885" s="7"/>
      <c r="AD885" s="7"/>
      <c r="AE885" s="7"/>
      <c r="AF885" s="7"/>
      <c r="AG885" s="7"/>
      <c r="AH885" s="11"/>
      <c r="AI885" s="7"/>
      <c r="AJ885" s="7"/>
    </row>
    <row r="886" spans="1:36" ht="24.75" customHeight="1">
      <c r="A886" s="45"/>
      <c r="B886" s="7"/>
      <c r="C886" s="7"/>
      <c r="D886" s="7"/>
      <c r="E886" s="7"/>
      <c r="F886" s="7"/>
      <c r="G886" s="7"/>
      <c r="H886" s="7"/>
      <c r="I886" s="7"/>
      <c r="J886" s="7"/>
      <c r="K886" s="7"/>
      <c r="L886" s="7"/>
      <c r="M886" s="7"/>
      <c r="N886" s="7"/>
      <c r="O886" s="7"/>
      <c r="P886" s="7"/>
      <c r="Q886" s="7"/>
      <c r="R886" s="7"/>
      <c r="S886" s="7"/>
      <c r="T886" s="8"/>
      <c r="U886" s="9"/>
      <c r="V886" s="8"/>
      <c r="W886" s="10"/>
      <c r="X886" s="10"/>
      <c r="Y886" s="8"/>
      <c r="Z886" s="8"/>
      <c r="AA886" s="9"/>
      <c r="AB886" s="9"/>
      <c r="AC886" s="7"/>
      <c r="AD886" s="7"/>
      <c r="AE886" s="7"/>
      <c r="AF886" s="7"/>
      <c r="AG886" s="7"/>
      <c r="AH886" s="11"/>
      <c r="AI886" s="7"/>
      <c r="AJ886" s="7"/>
    </row>
    <row r="887" spans="1:36" ht="24.75" customHeight="1">
      <c r="A887" s="45"/>
      <c r="B887" s="7"/>
      <c r="C887" s="7"/>
      <c r="D887" s="7"/>
      <c r="E887" s="7"/>
      <c r="F887" s="7"/>
      <c r="G887" s="7"/>
      <c r="H887" s="7"/>
      <c r="I887" s="7"/>
      <c r="J887" s="7"/>
      <c r="K887" s="7"/>
      <c r="L887" s="7"/>
      <c r="M887" s="7"/>
      <c r="N887" s="7"/>
      <c r="O887" s="7"/>
      <c r="P887" s="7"/>
      <c r="Q887" s="7"/>
      <c r="R887" s="7"/>
      <c r="S887" s="7"/>
      <c r="T887" s="8"/>
      <c r="U887" s="9"/>
      <c r="V887" s="8"/>
      <c r="W887" s="10"/>
      <c r="X887" s="10"/>
      <c r="Y887" s="8"/>
      <c r="Z887" s="8"/>
      <c r="AA887" s="9"/>
      <c r="AB887" s="9"/>
      <c r="AC887" s="7"/>
      <c r="AD887" s="7"/>
      <c r="AE887" s="7"/>
      <c r="AF887" s="7"/>
      <c r="AG887" s="7"/>
      <c r="AH887" s="11"/>
      <c r="AI887" s="7"/>
      <c r="AJ887" s="7"/>
    </row>
    <row r="888" spans="1:36" ht="24.75" customHeight="1">
      <c r="A888" s="45"/>
      <c r="B888" s="7"/>
      <c r="C888" s="7"/>
      <c r="D888" s="7"/>
      <c r="E888" s="7"/>
      <c r="F888" s="7"/>
      <c r="G888" s="7"/>
      <c r="H888" s="7"/>
      <c r="I888" s="7"/>
      <c r="J888" s="7"/>
      <c r="K888" s="7"/>
      <c r="L888" s="7"/>
      <c r="M888" s="7"/>
      <c r="N888" s="7"/>
      <c r="O888" s="7"/>
      <c r="P888" s="7"/>
      <c r="Q888" s="7"/>
      <c r="R888" s="7"/>
      <c r="S888" s="7"/>
      <c r="T888" s="8"/>
      <c r="U888" s="9"/>
      <c r="V888" s="8"/>
      <c r="W888" s="10"/>
      <c r="X888" s="10"/>
      <c r="Y888" s="8"/>
      <c r="Z888" s="8"/>
      <c r="AA888" s="9"/>
      <c r="AB888" s="9"/>
      <c r="AC888" s="7"/>
      <c r="AD888" s="7"/>
      <c r="AE888" s="7"/>
      <c r="AF888" s="7"/>
      <c r="AG888" s="7"/>
      <c r="AH888" s="11"/>
      <c r="AI888" s="7"/>
      <c r="AJ888" s="7"/>
    </row>
    <row r="889" spans="1:36" ht="24.75" customHeight="1">
      <c r="A889" s="45"/>
      <c r="B889" s="7"/>
      <c r="C889" s="7"/>
      <c r="D889" s="7"/>
      <c r="E889" s="7"/>
      <c r="F889" s="7"/>
      <c r="G889" s="7"/>
      <c r="H889" s="7"/>
      <c r="I889" s="7"/>
      <c r="J889" s="7"/>
      <c r="K889" s="7"/>
      <c r="L889" s="7"/>
      <c r="M889" s="7"/>
      <c r="N889" s="7"/>
      <c r="O889" s="7"/>
      <c r="P889" s="7"/>
      <c r="Q889" s="7"/>
      <c r="R889" s="7"/>
      <c r="S889" s="7"/>
      <c r="T889" s="8"/>
      <c r="U889" s="9"/>
      <c r="V889" s="8"/>
      <c r="W889" s="10"/>
      <c r="X889" s="10"/>
      <c r="Y889" s="8"/>
      <c r="Z889" s="8"/>
      <c r="AA889" s="9"/>
      <c r="AB889" s="9"/>
      <c r="AC889" s="7"/>
      <c r="AD889" s="7"/>
      <c r="AE889" s="7"/>
      <c r="AF889" s="7"/>
      <c r="AG889" s="7"/>
      <c r="AH889" s="11"/>
      <c r="AI889" s="7"/>
      <c r="AJ889" s="7"/>
    </row>
    <row r="890" spans="1:36" ht="24.75" customHeight="1">
      <c r="A890" s="45"/>
      <c r="B890" s="7"/>
      <c r="C890" s="7"/>
      <c r="D890" s="7"/>
      <c r="E890" s="7"/>
      <c r="F890" s="7"/>
      <c r="G890" s="7"/>
      <c r="H890" s="7"/>
      <c r="I890" s="7"/>
      <c r="J890" s="7"/>
      <c r="K890" s="7"/>
      <c r="L890" s="7"/>
      <c r="M890" s="7"/>
      <c r="N890" s="7"/>
      <c r="O890" s="7"/>
      <c r="P890" s="7"/>
      <c r="Q890" s="7"/>
      <c r="R890" s="7"/>
      <c r="S890" s="7"/>
      <c r="T890" s="8"/>
      <c r="U890" s="9"/>
      <c r="V890" s="8"/>
      <c r="W890" s="10"/>
      <c r="X890" s="10"/>
      <c r="Y890" s="8"/>
      <c r="Z890" s="8"/>
      <c r="AA890" s="9"/>
      <c r="AB890" s="9"/>
      <c r="AC890" s="7"/>
      <c r="AD890" s="7"/>
      <c r="AE890" s="7"/>
      <c r="AF890" s="7"/>
      <c r="AG890" s="7"/>
      <c r="AH890" s="11"/>
      <c r="AI890" s="7"/>
      <c r="AJ890" s="7"/>
    </row>
    <row r="891" spans="1:36" ht="24.75" customHeight="1">
      <c r="A891" s="45"/>
      <c r="B891" s="7"/>
      <c r="C891" s="7"/>
      <c r="D891" s="7"/>
      <c r="E891" s="7"/>
      <c r="F891" s="7"/>
      <c r="G891" s="7"/>
      <c r="H891" s="7"/>
      <c r="I891" s="7"/>
      <c r="J891" s="7"/>
      <c r="K891" s="7"/>
      <c r="L891" s="7"/>
      <c r="M891" s="7"/>
      <c r="N891" s="7"/>
      <c r="O891" s="7"/>
      <c r="P891" s="7"/>
      <c r="Q891" s="7"/>
      <c r="R891" s="7"/>
      <c r="S891" s="7"/>
      <c r="T891" s="8"/>
      <c r="U891" s="9"/>
      <c r="V891" s="8"/>
      <c r="W891" s="10"/>
      <c r="X891" s="10"/>
      <c r="Y891" s="8"/>
      <c r="Z891" s="8"/>
      <c r="AA891" s="9"/>
      <c r="AB891" s="9"/>
      <c r="AC891" s="7"/>
      <c r="AD891" s="7"/>
      <c r="AE891" s="7"/>
      <c r="AF891" s="7"/>
      <c r="AG891" s="7"/>
      <c r="AH891" s="11"/>
      <c r="AI891" s="7"/>
      <c r="AJ891" s="7"/>
    </row>
    <row r="892" spans="1:36" ht="24.75" customHeight="1">
      <c r="A892" s="45"/>
      <c r="B892" s="7"/>
      <c r="C892" s="7"/>
      <c r="D892" s="7"/>
      <c r="E892" s="7"/>
      <c r="F892" s="7"/>
      <c r="G892" s="7"/>
      <c r="H892" s="7"/>
      <c r="I892" s="7"/>
      <c r="J892" s="7"/>
      <c r="K892" s="7"/>
      <c r="L892" s="7"/>
      <c r="M892" s="7"/>
      <c r="N892" s="7"/>
      <c r="O892" s="7"/>
      <c r="P892" s="7"/>
      <c r="Q892" s="7"/>
      <c r="R892" s="7"/>
      <c r="S892" s="7"/>
      <c r="T892" s="8"/>
      <c r="U892" s="9"/>
      <c r="V892" s="8"/>
      <c r="W892" s="10"/>
      <c r="X892" s="10"/>
      <c r="Y892" s="8"/>
      <c r="Z892" s="8"/>
      <c r="AA892" s="9"/>
      <c r="AB892" s="9"/>
      <c r="AC892" s="7"/>
      <c r="AD892" s="7"/>
      <c r="AE892" s="7"/>
      <c r="AF892" s="7"/>
      <c r="AG892" s="7"/>
      <c r="AH892" s="11"/>
      <c r="AI892" s="7"/>
      <c r="AJ892" s="7"/>
    </row>
    <row r="893" spans="1:36" ht="24.75" customHeight="1">
      <c r="A893" s="45"/>
      <c r="B893" s="7"/>
      <c r="C893" s="7"/>
      <c r="D893" s="7"/>
      <c r="E893" s="7"/>
      <c r="F893" s="7"/>
      <c r="G893" s="7"/>
      <c r="H893" s="7"/>
      <c r="I893" s="7"/>
      <c r="J893" s="7"/>
      <c r="K893" s="7"/>
      <c r="L893" s="7"/>
      <c r="M893" s="7"/>
      <c r="N893" s="7"/>
      <c r="O893" s="7"/>
      <c r="P893" s="7"/>
      <c r="Q893" s="7"/>
      <c r="R893" s="7"/>
      <c r="S893" s="7"/>
      <c r="T893" s="8"/>
      <c r="U893" s="9"/>
      <c r="V893" s="8"/>
      <c r="W893" s="10"/>
      <c r="X893" s="10"/>
      <c r="Y893" s="8"/>
      <c r="Z893" s="8"/>
      <c r="AA893" s="9"/>
      <c r="AB893" s="9"/>
      <c r="AC893" s="7"/>
      <c r="AD893" s="7"/>
      <c r="AE893" s="7"/>
      <c r="AF893" s="7"/>
      <c r="AG893" s="7"/>
      <c r="AH893" s="11"/>
      <c r="AI893" s="7"/>
      <c r="AJ893" s="7"/>
    </row>
    <row r="894" spans="1:36" ht="24.75" customHeight="1">
      <c r="A894" s="45"/>
      <c r="B894" s="7"/>
      <c r="C894" s="7"/>
      <c r="D894" s="7"/>
      <c r="E894" s="7"/>
      <c r="F894" s="7"/>
      <c r="G894" s="7"/>
      <c r="H894" s="7"/>
      <c r="I894" s="7"/>
      <c r="J894" s="7"/>
      <c r="K894" s="7"/>
      <c r="L894" s="7"/>
      <c r="M894" s="7"/>
      <c r="N894" s="7"/>
      <c r="O894" s="7"/>
      <c r="P894" s="7"/>
      <c r="Q894" s="7"/>
      <c r="R894" s="7"/>
      <c r="S894" s="7"/>
      <c r="T894" s="8"/>
      <c r="U894" s="9"/>
      <c r="V894" s="8"/>
      <c r="W894" s="10"/>
      <c r="X894" s="10"/>
      <c r="Y894" s="8"/>
      <c r="Z894" s="8"/>
      <c r="AA894" s="9"/>
      <c r="AB894" s="9"/>
      <c r="AC894" s="7"/>
      <c r="AD894" s="7"/>
      <c r="AE894" s="7"/>
      <c r="AF894" s="7"/>
      <c r="AG894" s="7"/>
      <c r="AH894" s="11"/>
      <c r="AI894" s="7"/>
      <c r="AJ894" s="7"/>
    </row>
    <row r="895" spans="1:36" ht="24.75" customHeight="1">
      <c r="A895" s="45"/>
      <c r="B895" s="7"/>
      <c r="C895" s="7"/>
      <c r="D895" s="7"/>
      <c r="E895" s="7"/>
      <c r="F895" s="7"/>
      <c r="G895" s="7"/>
      <c r="H895" s="7"/>
      <c r="I895" s="7"/>
      <c r="J895" s="7"/>
      <c r="K895" s="7"/>
      <c r="L895" s="7"/>
      <c r="M895" s="7"/>
      <c r="N895" s="7"/>
      <c r="O895" s="7"/>
      <c r="P895" s="7"/>
      <c r="Q895" s="7"/>
      <c r="R895" s="7"/>
      <c r="S895" s="7"/>
      <c r="T895" s="8"/>
      <c r="U895" s="9"/>
      <c r="V895" s="8"/>
      <c r="W895" s="10"/>
      <c r="X895" s="10"/>
      <c r="Y895" s="8"/>
      <c r="Z895" s="8"/>
      <c r="AA895" s="9"/>
      <c r="AB895" s="9"/>
      <c r="AC895" s="7"/>
      <c r="AD895" s="7"/>
      <c r="AE895" s="7"/>
      <c r="AF895" s="7"/>
      <c r="AG895" s="7"/>
      <c r="AH895" s="11"/>
      <c r="AI895" s="7"/>
      <c r="AJ895" s="7"/>
    </row>
    <row r="896" spans="1:36" ht="24.75" customHeight="1">
      <c r="A896" s="45"/>
      <c r="B896" s="7"/>
      <c r="C896" s="7"/>
      <c r="D896" s="7"/>
      <c r="E896" s="7"/>
      <c r="F896" s="7"/>
      <c r="G896" s="7"/>
      <c r="H896" s="7"/>
      <c r="I896" s="7"/>
      <c r="J896" s="7"/>
      <c r="K896" s="7"/>
      <c r="L896" s="7"/>
      <c r="M896" s="7"/>
      <c r="N896" s="7"/>
      <c r="O896" s="7"/>
      <c r="P896" s="7"/>
      <c r="Q896" s="7"/>
      <c r="R896" s="7"/>
      <c r="S896" s="7"/>
      <c r="T896" s="8"/>
      <c r="U896" s="9"/>
      <c r="V896" s="8"/>
      <c r="W896" s="10"/>
      <c r="X896" s="10"/>
      <c r="Y896" s="8"/>
      <c r="Z896" s="8"/>
      <c r="AA896" s="9"/>
      <c r="AB896" s="9"/>
      <c r="AC896" s="7"/>
      <c r="AD896" s="7"/>
      <c r="AE896" s="7"/>
      <c r="AF896" s="7"/>
      <c r="AG896" s="7"/>
      <c r="AH896" s="11"/>
      <c r="AI896" s="7"/>
      <c r="AJ896" s="7"/>
    </row>
    <row r="897" spans="1:36" ht="24.75" customHeight="1">
      <c r="A897" s="45"/>
      <c r="B897" s="7"/>
      <c r="C897" s="7"/>
      <c r="D897" s="7"/>
      <c r="E897" s="7"/>
      <c r="F897" s="7"/>
      <c r="G897" s="7"/>
      <c r="H897" s="7"/>
      <c r="I897" s="7"/>
      <c r="J897" s="7"/>
      <c r="K897" s="7"/>
      <c r="L897" s="7"/>
      <c r="M897" s="7"/>
      <c r="N897" s="7"/>
      <c r="O897" s="7"/>
      <c r="P897" s="7"/>
      <c r="Q897" s="7"/>
      <c r="R897" s="7"/>
      <c r="S897" s="7"/>
      <c r="T897" s="8"/>
      <c r="U897" s="9"/>
      <c r="V897" s="8"/>
      <c r="W897" s="10"/>
      <c r="X897" s="10"/>
      <c r="Y897" s="8"/>
      <c r="Z897" s="8"/>
      <c r="AA897" s="9"/>
      <c r="AB897" s="9"/>
      <c r="AC897" s="7"/>
      <c r="AD897" s="7"/>
      <c r="AE897" s="7"/>
      <c r="AF897" s="7"/>
      <c r="AG897" s="7"/>
      <c r="AH897" s="11"/>
      <c r="AI897" s="7"/>
      <c r="AJ897" s="7"/>
    </row>
    <row r="898" spans="1:36" ht="24.75" customHeight="1">
      <c r="A898" s="45"/>
      <c r="B898" s="7"/>
      <c r="C898" s="7"/>
      <c r="D898" s="7"/>
      <c r="E898" s="7"/>
      <c r="F898" s="7"/>
      <c r="G898" s="7"/>
      <c r="H898" s="7"/>
      <c r="I898" s="7"/>
      <c r="J898" s="7"/>
      <c r="K898" s="7"/>
      <c r="L898" s="7"/>
      <c r="M898" s="7"/>
      <c r="N898" s="7"/>
      <c r="O898" s="7"/>
      <c r="P898" s="7"/>
      <c r="Q898" s="7"/>
      <c r="R898" s="7"/>
      <c r="S898" s="7"/>
      <c r="T898" s="8"/>
      <c r="U898" s="9"/>
      <c r="V898" s="8"/>
      <c r="W898" s="10"/>
      <c r="X898" s="10"/>
      <c r="Y898" s="8"/>
      <c r="Z898" s="8"/>
      <c r="AA898" s="9"/>
      <c r="AB898" s="9"/>
      <c r="AC898" s="7"/>
      <c r="AD898" s="7"/>
      <c r="AE898" s="7"/>
      <c r="AF898" s="7"/>
      <c r="AG898" s="7"/>
      <c r="AH898" s="11"/>
      <c r="AI898" s="7"/>
      <c r="AJ898" s="7"/>
    </row>
    <row r="899" spans="1:36" ht="24.75" customHeight="1">
      <c r="A899" s="45"/>
      <c r="B899" s="7"/>
      <c r="C899" s="7"/>
      <c r="D899" s="7"/>
      <c r="E899" s="7"/>
      <c r="F899" s="7"/>
      <c r="G899" s="7"/>
      <c r="H899" s="7"/>
      <c r="I899" s="7"/>
      <c r="J899" s="7"/>
      <c r="K899" s="7"/>
      <c r="L899" s="7"/>
      <c r="M899" s="7"/>
      <c r="N899" s="7"/>
      <c r="O899" s="7"/>
      <c r="P899" s="7"/>
      <c r="Q899" s="7"/>
      <c r="R899" s="7"/>
      <c r="S899" s="7"/>
      <c r="T899" s="8"/>
      <c r="U899" s="9"/>
      <c r="V899" s="8"/>
      <c r="W899" s="10"/>
      <c r="X899" s="10"/>
      <c r="Y899" s="8"/>
      <c r="Z899" s="8"/>
      <c r="AA899" s="9"/>
      <c r="AB899" s="9"/>
      <c r="AC899" s="7"/>
      <c r="AD899" s="7"/>
      <c r="AE899" s="7"/>
      <c r="AF899" s="7"/>
      <c r="AG899" s="7"/>
      <c r="AH899" s="11"/>
      <c r="AI899" s="7"/>
      <c r="AJ899" s="7"/>
    </row>
    <row r="900" spans="1:36" ht="24.75" customHeight="1">
      <c r="A900" s="45"/>
      <c r="B900" s="7"/>
      <c r="C900" s="7"/>
      <c r="D900" s="7"/>
      <c r="E900" s="7"/>
      <c r="F900" s="7"/>
      <c r="G900" s="7"/>
      <c r="H900" s="7"/>
      <c r="I900" s="7"/>
      <c r="J900" s="7"/>
      <c r="K900" s="7"/>
      <c r="L900" s="7"/>
      <c r="M900" s="7"/>
      <c r="N900" s="7"/>
      <c r="O900" s="7"/>
      <c r="P900" s="7"/>
      <c r="Q900" s="7"/>
      <c r="R900" s="7"/>
      <c r="S900" s="7"/>
      <c r="T900" s="8"/>
      <c r="U900" s="9"/>
      <c r="V900" s="8"/>
      <c r="W900" s="10"/>
      <c r="X900" s="10"/>
      <c r="Y900" s="8"/>
      <c r="Z900" s="8"/>
      <c r="AA900" s="9"/>
      <c r="AB900" s="9"/>
      <c r="AC900" s="7"/>
      <c r="AD900" s="7"/>
      <c r="AE900" s="7"/>
      <c r="AF900" s="7"/>
      <c r="AG900" s="7"/>
      <c r="AH900" s="11"/>
      <c r="AI900" s="7"/>
      <c r="AJ900" s="7"/>
    </row>
    <row r="901" spans="1:36" ht="24.75" customHeight="1">
      <c r="A901" s="45"/>
      <c r="B901" s="7"/>
      <c r="C901" s="7"/>
      <c r="D901" s="7"/>
      <c r="E901" s="7"/>
      <c r="F901" s="7"/>
      <c r="G901" s="7"/>
      <c r="H901" s="7"/>
      <c r="I901" s="7"/>
      <c r="J901" s="7"/>
      <c r="K901" s="7"/>
      <c r="L901" s="7"/>
      <c r="M901" s="7"/>
      <c r="N901" s="7"/>
      <c r="O901" s="7"/>
      <c r="P901" s="7"/>
      <c r="Q901" s="7"/>
      <c r="R901" s="7"/>
      <c r="S901" s="7"/>
      <c r="T901" s="8"/>
      <c r="U901" s="9"/>
      <c r="V901" s="8"/>
      <c r="W901" s="10"/>
      <c r="X901" s="10"/>
      <c r="Y901" s="8"/>
      <c r="Z901" s="8"/>
      <c r="AA901" s="9"/>
      <c r="AB901" s="9"/>
      <c r="AC901" s="7"/>
      <c r="AD901" s="7"/>
      <c r="AE901" s="7"/>
      <c r="AF901" s="7"/>
      <c r="AG901" s="7"/>
      <c r="AH901" s="11"/>
      <c r="AI901" s="7"/>
      <c r="AJ901" s="7"/>
    </row>
    <row r="902" spans="1:36" ht="24.75" customHeight="1">
      <c r="A902" s="45"/>
      <c r="B902" s="7"/>
      <c r="C902" s="7"/>
      <c r="D902" s="7"/>
      <c r="E902" s="7"/>
      <c r="F902" s="7"/>
      <c r="G902" s="7"/>
      <c r="H902" s="7"/>
      <c r="I902" s="7"/>
      <c r="J902" s="7"/>
      <c r="K902" s="7"/>
      <c r="L902" s="7"/>
      <c r="M902" s="7"/>
      <c r="N902" s="7"/>
      <c r="O902" s="7"/>
      <c r="P902" s="7"/>
      <c r="Q902" s="7"/>
      <c r="R902" s="7"/>
      <c r="S902" s="7"/>
      <c r="T902" s="8"/>
      <c r="U902" s="9"/>
      <c r="V902" s="8"/>
      <c r="W902" s="10"/>
      <c r="X902" s="10"/>
      <c r="Y902" s="8"/>
      <c r="Z902" s="8"/>
      <c r="AA902" s="9"/>
      <c r="AB902" s="9"/>
      <c r="AC902" s="7"/>
      <c r="AD902" s="7"/>
      <c r="AE902" s="7"/>
      <c r="AF902" s="7"/>
      <c r="AG902" s="7"/>
      <c r="AH902" s="11"/>
      <c r="AI902" s="7"/>
      <c r="AJ902" s="7"/>
    </row>
    <row r="903" spans="1:36" ht="24.75" customHeight="1">
      <c r="A903" s="45"/>
      <c r="B903" s="7"/>
      <c r="C903" s="7"/>
      <c r="D903" s="7"/>
      <c r="E903" s="7"/>
      <c r="F903" s="7"/>
      <c r="G903" s="7"/>
      <c r="H903" s="7"/>
      <c r="I903" s="7"/>
      <c r="J903" s="7"/>
      <c r="K903" s="7"/>
      <c r="L903" s="7"/>
      <c r="M903" s="7"/>
      <c r="N903" s="7"/>
      <c r="O903" s="7"/>
      <c r="P903" s="7"/>
      <c r="Q903" s="7"/>
      <c r="R903" s="7"/>
      <c r="S903" s="7"/>
      <c r="T903" s="8"/>
      <c r="U903" s="9"/>
      <c r="V903" s="8"/>
      <c r="W903" s="10"/>
      <c r="X903" s="10"/>
      <c r="Y903" s="8"/>
      <c r="Z903" s="8"/>
      <c r="AA903" s="9"/>
      <c r="AB903" s="9"/>
      <c r="AC903" s="7"/>
      <c r="AD903" s="7"/>
      <c r="AE903" s="7"/>
      <c r="AF903" s="7"/>
      <c r="AG903" s="7"/>
      <c r="AH903" s="11"/>
      <c r="AI903" s="7"/>
      <c r="AJ903" s="7"/>
    </row>
    <row r="904" spans="1:36" ht="24.75" customHeight="1">
      <c r="A904" s="45"/>
      <c r="B904" s="7"/>
      <c r="C904" s="7"/>
      <c r="D904" s="7"/>
      <c r="E904" s="7"/>
      <c r="F904" s="7"/>
      <c r="G904" s="7"/>
      <c r="H904" s="7"/>
      <c r="I904" s="7"/>
      <c r="J904" s="7"/>
      <c r="K904" s="7"/>
      <c r="L904" s="7"/>
      <c r="M904" s="7"/>
      <c r="N904" s="7"/>
      <c r="O904" s="7"/>
      <c r="P904" s="7"/>
      <c r="Q904" s="7"/>
      <c r="R904" s="7"/>
      <c r="S904" s="7"/>
      <c r="T904" s="8"/>
      <c r="U904" s="9"/>
      <c r="V904" s="8"/>
      <c r="W904" s="10"/>
      <c r="X904" s="10"/>
      <c r="Y904" s="8"/>
      <c r="Z904" s="8"/>
      <c r="AA904" s="9"/>
      <c r="AB904" s="9"/>
      <c r="AC904" s="7"/>
      <c r="AD904" s="7"/>
      <c r="AE904" s="7"/>
      <c r="AF904" s="7"/>
      <c r="AG904" s="7"/>
      <c r="AH904" s="11"/>
      <c r="AI904" s="7"/>
      <c r="AJ904" s="7"/>
    </row>
    <row r="905" spans="1:36" ht="24.75" customHeight="1">
      <c r="A905" s="45"/>
      <c r="B905" s="7"/>
      <c r="C905" s="7"/>
      <c r="D905" s="7"/>
      <c r="E905" s="7"/>
      <c r="F905" s="7"/>
      <c r="G905" s="7"/>
      <c r="H905" s="7"/>
      <c r="I905" s="7"/>
      <c r="J905" s="7"/>
      <c r="K905" s="7"/>
      <c r="L905" s="7"/>
      <c r="M905" s="7"/>
      <c r="N905" s="7"/>
      <c r="O905" s="7"/>
      <c r="P905" s="7"/>
      <c r="Q905" s="7"/>
      <c r="R905" s="7"/>
      <c r="S905" s="7"/>
      <c r="T905" s="8"/>
      <c r="U905" s="9"/>
      <c r="V905" s="8"/>
      <c r="W905" s="10"/>
      <c r="X905" s="10"/>
      <c r="Y905" s="8"/>
      <c r="Z905" s="8"/>
      <c r="AA905" s="9"/>
      <c r="AB905" s="9"/>
      <c r="AC905" s="7"/>
      <c r="AD905" s="7"/>
      <c r="AE905" s="7"/>
      <c r="AF905" s="7"/>
      <c r="AG905" s="7"/>
      <c r="AH905" s="11"/>
      <c r="AI905" s="7"/>
      <c r="AJ905" s="7"/>
    </row>
    <row r="906" spans="1:36" ht="24.75" customHeight="1">
      <c r="A906" s="45"/>
      <c r="B906" s="7"/>
      <c r="C906" s="7"/>
      <c r="D906" s="7"/>
      <c r="E906" s="7"/>
      <c r="F906" s="7"/>
      <c r="G906" s="7"/>
      <c r="H906" s="7"/>
      <c r="I906" s="7"/>
      <c r="J906" s="7"/>
      <c r="K906" s="7"/>
      <c r="L906" s="7"/>
      <c r="M906" s="7"/>
      <c r="N906" s="7"/>
      <c r="O906" s="7"/>
      <c r="P906" s="7"/>
      <c r="Q906" s="7"/>
      <c r="R906" s="7"/>
      <c r="S906" s="7"/>
      <c r="T906" s="8"/>
      <c r="U906" s="9"/>
      <c r="V906" s="8"/>
      <c r="W906" s="10"/>
      <c r="X906" s="10"/>
      <c r="Y906" s="8"/>
      <c r="Z906" s="8"/>
      <c r="AA906" s="9"/>
      <c r="AB906" s="9"/>
      <c r="AC906" s="7"/>
      <c r="AD906" s="7"/>
      <c r="AE906" s="7"/>
      <c r="AF906" s="7"/>
      <c r="AG906" s="7"/>
      <c r="AH906" s="11"/>
      <c r="AI906" s="7"/>
      <c r="AJ906" s="7"/>
    </row>
    <row r="907" spans="1:36" ht="24.75" customHeight="1">
      <c r="A907" s="45"/>
      <c r="B907" s="7"/>
      <c r="C907" s="7"/>
      <c r="D907" s="7"/>
      <c r="E907" s="7"/>
      <c r="F907" s="7"/>
      <c r="G907" s="7"/>
      <c r="H907" s="7"/>
      <c r="I907" s="7"/>
      <c r="J907" s="7"/>
      <c r="K907" s="7"/>
      <c r="L907" s="7"/>
      <c r="M907" s="7"/>
      <c r="N907" s="7"/>
      <c r="O907" s="7"/>
      <c r="P907" s="7"/>
      <c r="Q907" s="7"/>
      <c r="R907" s="7"/>
      <c r="S907" s="7"/>
      <c r="T907" s="8"/>
      <c r="U907" s="9"/>
      <c r="V907" s="8"/>
      <c r="W907" s="10"/>
      <c r="X907" s="10"/>
      <c r="Y907" s="8"/>
      <c r="Z907" s="8"/>
      <c r="AA907" s="9"/>
      <c r="AB907" s="9"/>
      <c r="AC907" s="7"/>
      <c r="AD907" s="7"/>
      <c r="AE907" s="7"/>
      <c r="AF907" s="7"/>
      <c r="AG907" s="7"/>
      <c r="AH907" s="11"/>
      <c r="AI907" s="7"/>
      <c r="AJ907" s="7"/>
    </row>
    <row r="908" spans="1:36" ht="24.75" customHeight="1">
      <c r="A908" s="45"/>
      <c r="B908" s="7"/>
      <c r="C908" s="7"/>
      <c r="D908" s="7"/>
      <c r="E908" s="7"/>
      <c r="F908" s="7"/>
      <c r="G908" s="7"/>
      <c r="H908" s="7"/>
      <c r="I908" s="7"/>
      <c r="J908" s="7"/>
      <c r="K908" s="7"/>
      <c r="L908" s="7"/>
      <c r="M908" s="7"/>
      <c r="N908" s="7"/>
      <c r="O908" s="7"/>
      <c r="P908" s="7"/>
      <c r="Q908" s="7"/>
      <c r="R908" s="7"/>
      <c r="S908" s="7"/>
      <c r="T908" s="8"/>
      <c r="U908" s="9"/>
      <c r="V908" s="8"/>
      <c r="W908" s="10"/>
      <c r="X908" s="10"/>
      <c r="Y908" s="8"/>
      <c r="Z908" s="8"/>
      <c r="AA908" s="9"/>
      <c r="AB908" s="9"/>
      <c r="AC908" s="7"/>
      <c r="AD908" s="7"/>
      <c r="AE908" s="7"/>
      <c r="AF908" s="7"/>
      <c r="AG908" s="7"/>
      <c r="AH908" s="11"/>
      <c r="AI908" s="7"/>
      <c r="AJ908" s="7"/>
    </row>
    <row r="909" spans="1:36" ht="24.75" customHeight="1">
      <c r="A909" s="45"/>
      <c r="B909" s="7"/>
      <c r="C909" s="7"/>
      <c r="D909" s="7"/>
      <c r="E909" s="7"/>
      <c r="F909" s="7"/>
      <c r="G909" s="7"/>
      <c r="H909" s="7"/>
      <c r="I909" s="7"/>
      <c r="J909" s="7"/>
      <c r="K909" s="7"/>
      <c r="L909" s="7"/>
      <c r="M909" s="7"/>
      <c r="N909" s="7"/>
      <c r="O909" s="7"/>
      <c r="P909" s="7"/>
      <c r="Q909" s="7"/>
      <c r="R909" s="7"/>
      <c r="S909" s="7"/>
      <c r="T909" s="8"/>
      <c r="U909" s="9"/>
      <c r="V909" s="8"/>
      <c r="W909" s="10"/>
      <c r="X909" s="10"/>
      <c r="Y909" s="8"/>
      <c r="Z909" s="8"/>
      <c r="AA909" s="9"/>
      <c r="AB909" s="9"/>
      <c r="AC909" s="7"/>
      <c r="AD909" s="7"/>
      <c r="AE909" s="7"/>
      <c r="AF909" s="7"/>
      <c r="AG909" s="7"/>
      <c r="AH909" s="11"/>
      <c r="AI909" s="7"/>
      <c r="AJ909" s="7"/>
    </row>
    <row r="910" spans="1:36" ht="24.75" customHeight="1">
      <c r="A910" s="45"/>
      <c r="B910" s="7"/>
      <c r="C910" s="7"/>
      <c r="D910" s="7"/>
      <c r="E910" s="7"/>
      <c r="F910" s="7"/>
      <c r="G910" s="7"/>
      <c r="H910" s="7"/>
      <c r="I910" s="7"/>
      <c r="J910" s="7"/>
      <c r="K910" s="7"/>
      <c r="L910" s="7"/>
      <c r="M910" s="7"/>
      <c r="N910" s="7"/>
      <c r="O910" s="7"/>
      <c r="P910" s="7"/>
      <c r="Q910" s="7"/>
      <c r="R910" s="7"/>
      <c r="S910" s="7"/>
      <c r="T910" s="8"/>
      <c r="U910" s="9"/>
      <c r="V910" s="8"/>
      <c r="W910" s="10"/>
      <c r="X910" s="10"/>
      <c r="Y910" s="8"/>
      <c r="Z910" s="8"/>
      <c r="AA910" s="9"/>
      <c r="AB910" s="9"/>
      <c r="AC910" s="7"/>
      <c r="AD910" s="7"/>
      <c r="AE910" s="7"/>
      <c r="AF910" s="7"/>
      <c r="AG910" s="7"/>
      <c r="AH910" s="11"/>
      <c r="AI910" s="7"/>
      <c r="AJ910" s="7"/>
    </row>
    <row r="911" spans="1:36" ht="24.75" customHeight="1">
      <c r="A911" s="45"/>
      <c r="B911" s="7"/>
      <c r="C911" s="7"/>
      <c r="D911" s="7"/>
      <c r="E911" s="7"/>
      <c r="F911" s="7"/>
      <c r="G911" s="7"/>
      <c r="H911" s="7"/>
      <c r="I911" s="7"/>
      <c r="J911" s="7"/>
      <c r="K911" s="7"/>
      <c r="L911" s="7"/>
      <c r="M911" s="7"/>
      <c r="N911" s="7"/>
      <c r="O911" s="7"/>
      <c r="P911" s="7"/>
      <c r="Q911" s="7"/>
      <c r="R911" s="7"/>
      <c r="S911" s="7"/>
      <c r="T911" s="8"/>
      <c r="U911" s="9"/>
      <c r="V911" s="8"/>
      <c r="W911" s="10"/>
      <c r="X911" s="10"/>
      <c r="Y911" s="8"/>
      <c r="Z911" s="8"/>
      <c r="AA911" s="9"/>
      <c r="AB911" s="9"/>
      <c r="AC911" s="7"/>
      <c r="AD911" s="7"/>
      <c r="AE911" s="7"/>
      <c r="AF911" s="7"/>
      <c r="AG911" s="7"/>
      <c r="AH911" s="11"/>
      <c r="AI911" s="7"/>
      <c r="AJ911" s="7"/>
    </row>
    <row r="912" spans="1:36" ht="24.75" customHeight="1">
      <c r="A912" s="45"/>
      <c r="B912" s="7"/>
      <c r="C912" s="7"/>
      <c r="D912" s="7"/>
      <c r="E912" s="7"/>
      <c r="F912" s="7"/>
      <c r="G912" s="7"/>
      <c r="H912" s="7"/>
      <c r="I912" s="7"/>
      <c r="J912" s="7"/>
      <c r="K912" s="7"/>
      <c r="L912" s="7"/>
      <c r="M912" s="7"/>
      <c r="N912" s="7"/>
      <c r="O912" s="7"/>
      <c r="P912" s="7"/>
      <c r="Q912" s="7"/>
      <c r="R912" s="7"/>
      <c r="S912" s="7"/>
      <c r="T912" s="8"/>
      <c r="U912" s="9"/>
      <c r="V912" s="8"/>
      <c r="W912" s="10"/>
      <c r="X912" s="10"/>
      <c r="Y912" s="8"/>
      <c r="Z912" s="8"/>
      <c r="AA912" s="9"/>
      <c r="AB912" s="9"/>
      <c r="AC912" s="7"/>
      <c r="AD912" s="7"/>
      <c r="AE912" s="7"/>
      <c r="AF912" s="7"/>
      <c r="AG912" s="7"/>
      <c r="AH912" s="11"/>
      <c r="AI912" s="7"/>
      <c r="AJ912" s="7"/>
    </row>
    <row r="913" spans="1:36" ht="24.75" customHeight="1">
      <c r="A913" s="45"/>
      <c r="B913" s="7"/>
      <c r="C913" s="7"/>
      <c r="D913" s="7"/>
      <c r="E913" s="7"/>
      <c r="F913" s="7"/>
      <c r="G913" s="7"/>
      <c r="H913" s="7"/>
      <c r="I913" s="7"/>
      <c r="J913" s="7"/>
      <c r="K913" s="7"/>
      <c r="L913" s="7"/>
      <c r="M913" s="7"/>
      <c r="N913" s="7"/>
      <c r="O913" s="7"/>
      <c r="P913" s="7"/>
      <c r="Q913" s="7"/>
      <c r="R913" s="7"/>
      <c r="S913" s="7"/>
      <c r="T913" s="8"/>
      <c r="U913" s="9"/>
      <c r="V913" s="8"/>
      <c r="W913" s="10"/>
      <c r="X913" s="10"/>
      <c r="Y913" s="8"/>
      <c r="Z913" s="8"/>
      <c r="AA913" s="9"/>
      <c r="AB913" s="9"/>
      <c r="AC913" s="7"/>
      <c r="AD913" s="7"/>
      <c r="AE913" s="7"/>
      <c r="AF913" s="7"/>
      <c r="AG913" s="7"/>
      <c r="AH913" s="11"/>
      <c r="AI913" s="7"/>
      <c r="AJ913" s="7"/>
    </row>
    <row r="914" spans="1:36" ht="24.75" customHeight="1">
      <c r="A914" s="45"/>
      <c r="B914" s="7"/>
      <c r="C914" s="7"/>
      <c r="D914" s="7"/>
      <c r="E914" s="7"/>
      <c r="F914" s="7"/>
      <c r="G914" s="7"/>
      <c r="H914" s="7"/>
      <c r="I914" s="7"/>
      <c r="J914" s="7"/>
      <c r="K914" s="7"/>
      <c r="L914" s="7"/>
      <c r="M914" s="7"/>
      <c r="N914" s="7"/>
      <c r="O914" s="7"/>
      <c r="P914" s="7"/>
      <c r="Q914" s="7"/>
      <c r="R914" s="7"/>
      <c r="S914" s="7"/>
      <c r="T914" s="8"/>
      <c r="U914" s="9"/>
      <c r="V914" s="8"/>
      <c r="W914" s="10"/>
      <c r="X914" s="10"/>
      <c r="Y914" s="8"/>
      <c r="Z914" s="8"/>
      <c r="AA914" s="9"/>
      <c r="AB914" s="9"/>
      <c r="AC914" s="7"/>
      <c r="AD914" s="7"/>
      <c r="AE914" s="7"/>
      <c r="AF914" s="7"/>
      <c r="AG914" s="7"/>
      <c r="AH914" s="11"/>
      <c r="AI914" s="7"/>
      <c r="AJ914" s="7"/>
    </row>
    <row r="915" spans="1:36" ht="24.75" customHeight="1">
      <c r="A915" s="45"/>
      <c r="B915" s="7"/>
      <c r="C915" s="7"/>
      <c r="D915" s="7"/>
      <c r="E915" s="7"/>
      <c r="F915" s="7"/>
      <c r="G915" s="7"/>
      <c r="H915" s="7"/>
      <c r="I915" s="7"/>
      <c r="J915" s="7"/>
      <c r="K915" s="7"/>
      <c r="L915" s="7"/>
      <c r="M915" s="7"/>
      <c r="N915" s="7"/>
      <c r="O915" s="7"/>
      <c r="P915" s="7"/>
      <c r="Q915" s="7"/>
      <c r="R915" s="7"/>
      <c r="S915" s="7"/>
      <c r="T915" s="8"/>
      <c r="U915" s="9"/>
      <c r="V915" s="8"/>
      <c r="W915" s="10"/>
      <c r="X915" s="10"/>
      <c r="Y915" s="8"/>
      <c r="Z915" s="8"/>
      <c r="AA915" s="9"/>
      <c r="AB915" s="9"/>
      <c r="AC915" s="7"/>
      <c r="AD915" s="7"/>
      <c r="AE915" s="7"/>
      <c r="AF915" s="7"/>
      <c r="AG915" s="7"/>
      <c r="AH915" s="11"/>
      <c r="AI915" s="7"/>
      <c r="AJ915" s="7"/>
    </row>
    <row r="916" spans="1:36" ht="24.75" customHeight="1">
      <c r="A916" s="45"/>
      <c r="B916" s="7"/>
      <c r="C916" s="7"/>
      <c r="D916" s="7"/>
      <c r="E916" s="7"/>
      <c r="F916" s="7"/>
      <c r="G916" s="7"/>
      <c r="H916" s="7"/>
      <c r="I916" s="7"/>
      <c r="J916" s="7"/>
      <c r="K916" s="7"/>
      <c r="L916" s="7"/>
      <c r="M916" s="7"/>
      <c r="N916" s="7"/>
      <c r="O916" s="7"/>
      <c r="P916" s="7"/>
      <c r="Q916" s="7"/>
      <c r="R916" s="7"/>
      <c r="S916" s="7"/>
      <c r="T916" s="8"/>
      <c r="U916" s="9"/>
      <c r="V916" s="8"/>
      <c r="W916" s="10"/>
      <c r="X916" s="10"/>
      <c r="Y916" s="8"/>
      <c r="Z916" s="8"/>
      <c r="AA916" s="9"/>
      <c r="AB916" s="9"/>
      <c r="AC916" s="7"/>
      <c r="AD916" s="7"/>
      <c r="AE916" s="7"/>
      <c r="AF916" s="7"/>
      <c r="AG916" s="7"/>
      <c r="AH916" s="11"/>
      <c r="AI916" s="7"/>
      <c r="AJ916" s="7"/>
    </row>
    <row r="917" spans="1:36" ht="24.75" customHeight="1">
      <c r="A917" s="45"/>
      <c r="B917" s="7"/>
      <c r="C917" s="7"/>
      <c r="D917" s="7"/>
      <c r="E917" s="7"/>
      <c r="F917" s="7"/>
      <c r="G917" s="7"/>
      <c r="H917" s="7"/>
      <c r="I917" s="7"/>
      <c r="J917" s="7"/>
      <c r="K917" s="7"/>
      <c r="L917" s="7"/>
      <c r="M917" s="7"/>
      <c r="N917" s="7"/>
      <c r="O917" s="7"/>
      <c r="P917" s="7"/>
      <c r="Q917" s="7"/>
      <c r="R917" s="7"/>
      <c r="S917" s="7"/>
      <c r="T917" s="8"/>
      <c r="U917" s="9"/>
      <c r="V917" s="8"/>
      <c r="W917" s="10"/>
      <c r="X917" s="10"/>
      <c r="Y917" s="8"/>
      <c r="Z917" s="8"/>
      <c r="AA917" s="9"/>
      <c r="AB917" s="9"/>
      <c r="AC917" s="7"/>
      <c r="AD917" s="7"/>
      <c r="AE917" s="7"/>
      <c r="AF917" s="7"/>
      <c r="AG917" s="7"/>
      <c r="AH917" s="11"/>
      <c r="AI917" s="7"/>
      <c r="AJ917" s="7"/>
    </row>
    <row r="918" spans="1:36" ht="24.75" customHeight="1">
      <c r="A918" s="45"/>
      <c r="B918" s="7"/>
      <c r="C918" s="7"/>
      <c r="D918" s="7"/>
      <c r="E918" s="7"/>
      <c r="F918" s="7"/>
      <c r="G918" s="7"/>
      <c r="H918" s="7"/>
      <c r="I918" s="7"/>
      <c r="J918" s="7"/>
      <c r="K918" s="7"/>
      <c r="L918" s="7"/>
      <c r="M918" s="7"/>
      <c r="N918" s="7"/>
      <c r="O918" s="7"/>
      <c r="P918" s="7"/>
      <c r="Q918" s="7"/>
      <c r="R918" s="7"/>
      <c r="S918" s="7"/>
      <c r="T918" s="8"/>
      <c r="U918" s="9"/>
      <c r="V918" s="8"/>
      <c r="W918" s="10"/>
      <c r="X918" s="10"/>
      <c r="Y918" s="8"/>
      <c r="Z918" s="8"/>
      <c r="AA918" s="9"/>
      <c r="AB918" s="9"/>
      <c r="AC918" s="7"/>
      <c r="AD918" s="7"/>
      <c r="AE918" s="7"/>
      <c r="AF918" s="7"/>
      <c r="AG918" s="7"/>
      <c r="AH918" s="11"/>
      <c r="AI918" s="7"/>
      <c r="AJ918" s="7"/>
    </row>
    <row r="919" spans="1:36" ht="24.75" customHeight="1">
      <c r="A919" s="45"/>
      <c r="B919" s="7"/>
      <c r="C919" s="7"/>
      <c r="D919" s="7"/>
      <c r="E919" s="7"/>
      <c r="F919" s="7"/>
      <c r="G919" s="7"/>
      <c r="H919" s="7"/>
      <c r="I919" s="7"/>
      <c r="J919" s="7"/>
      <c r="K919" s="7"/>
      <c r="L919" s="7"/>
      <c r="M919" s="7"/>
      <c r="N919" s="7"/>
      <c r="O919" s="7"/>
      <c r="P919" s="7"/>
      <c r="Q919" s="7"/>
      <c r="R919" s="7"/>
      <c r="S919" s="7"/>
      <c r="T919" s="8"/>
      <c r="U919" s="9"/>
      <c r="V919" s="8"/>
      <c r="W919" s="10"/>
      <c r="X919" s="10"/>
      <c r="Y919" s="8"/>
      <c r="Z919" s="8"/>
      <c r="AA919" s="9"/>
      <c r="AB919" s="9"/>
      <c r="AC919" s="7"/>
      <c r="AD919" s="7"/>
      <c r="AE919" s="7"/>
      <c r="AF919" s="7"/>
      <c r="AG919" s="7"/>
      <c r="AH919" s="11"/>
      <c r="AI919" s="7"/>
      <c r="AJ919" s="7"/>
    </row>
    <row r="920" spans="1:36" ht="24.75" customHeight="1">
      <c r="A920" s="45"/>
      <c r="B920" s="7"/>
      <c r="C920" s="7"/>
      <c r="D920" s="7"/>
      <c r="E920" s="7"/>
      <c r="F920" s="7"/>
      <c r="G920" s="7"/>
      <c r="H920" s="7"/>
      <c r="I920" s="7"/>
      <c r="J920" s="7"/>
      <c r="K920" s="7"/>
      <c r="L920" s="7"/>
      <c r="M920" s="7"/>
      <c r="N920" s="7"/>
      <c r="O920" s="7"/>
      <c r="P920" s="7"/>
      <c r="Q920" s="7"/>
      <c r="R920" s="7"/>
      <c r="S920" s="7"/>
      <c r="T920" s="8"/>
      <c r="U920" s="9"/>
      <c r="V920" s="8"/>
      <c r="W920" s="10"/>
      <c r="X920" s="10"/>
      <c r="Y920" s="8"/>
      <c r="Z920" s="8"/>
      <c r="AA920" s="9"/>
      <c r="AB920" s="9"/>
      <c r="AC920" s="7"/>
      <c r="AD920" s="7"/>
      <c r="AE920" s="7"/>
      <c r="AF920" s="7"/>
      <c r="AG920" s="7"/>
      <c r="AH920" s="11"/>
      <c r="AI920" s="7"/>
      <c r="AJ920" s="7"/>
    </row>
    <row r="921" spans="1:36" ht="24.75" customHeight="1">
      <c r="A921" s="45"/>
      <c r="B921" s="7"/>
      <c r="C921" s="7"/>
      <c r="D921" s="7"/>
      <c r="E921" s="7"/>
      <c r="F921" s="7"/>
      <c r="G921" s="7"/>
      <c r="H921" s="7"/>
      <c r="I921" s="7"/>
      <c r="J921" s="7"/>
      <c r="K921" s="7"/>
      <c r="L921" s="7"/>
      <c r="M921" s="7"/>
      <c r="N921" s="7"/>
      <c r="O921" s="7"/>
      <c r="P921" s="7"/>
      <c r="Q921" s="7"/>
      <c r="R921" s="7"/>
      <c r="S921" s="7"/>
      <c r="T921" s="8"/>
      <c r="U921" s="9"/>
      <c r="V921" s="8"/>
      <c r="W921" s="10"/>
      <c r="X921" s="10"/>
      <c r="Y921" s="8"/>
      <c r="Z921" s="8"/>
      <c r="AA921" s="9"/>
      <c r="AB921" s="9"/>
      <c r="AC921" s="7"/>
      <c r="AD921" s="7"/>
      <c r="AE921" s="7"/>
      <c r="AF921" s="7"/>
      <c r="AG921" s="7"/>
      <c r="AH921" s="11"/>
      <c r="AI921" s="7"/>
      <c r="AJ921" s="7"/>
    </row>
    <row r="922" spans="1:36" ht="24.75" customHeight="1">
      <c r="A922" s="45"/>
      <c r="B922" s="7"/>
      <c r="C922" s="7"/>
      <c r="D922" s="7"/>
      <c r="E922" s="7"/>
      <c r="F922" s="7"/>
      <c r="G922" s="7"/>
      <c r="H922" s="7"/>
      <c r="I922" s="7"/>
      <c r="J922" s="7"/>
      <c r="K922" s="7"/>
      <c r="L922" s="7"/>
      <c r="M922" s="7"/>
      <c r="N922" s="7"/>
      <c r="O922" s="7"/>
      <c r="P922" s="7"/>
      <c r="Q922" s="7"/>
      <c r="R922" s="7"/>
      <c r="S922" s="7"/>
      <c r="T922" s="8"/>
      <c r="U922" s="9"/>
      <c r="V922" s="8"/>
      <c r="W922" s="10"/>
      <c r="X922" s="10"/>
      <c r="Y922" s="8"/>
      <c r="Z922" s="8"/>
      <c r="AA922" s="9"/>
      <c r="AB922" s="9"/>
      <c r="AC922" s="7"/>
      <c r="AD922" s="7"/>
      <c r="AE922" s="7"/>
      <c r="AF922" s="7"/>
      <c r="AG922" s="7"/>
      <c r="AH922" s="11"/>
      <c r="AI922" s="7"/>
      <c r="AJ922" s="7"/>
    </row>
    <row r="923" spans="1:36" ht="24.75" customHeight="1">
      <c r="A923" s="45"/>
      <c r="B923" s="7"/>
      <c r="C923" s="7"/>
      <c r="D923" s="7"/>
      <c r="E923" s="7"/>
      <c r="F923" s="7"/>
      <c r="G923" s="7"/>
      <c r="H923" s="7"/>
      <c r="I923" s="7"/>
      <c r="J923" s="7"/>
      <c r="K923" s="7"/>
      <c r="L923" s="7"/>
      <c r="M923" s="7"/>
      <c r="N923" s="7"/>
      <c r="O923" s="7"/>
      <c r="P923" s="7"/>
      <c r="Q923" s="7"/>
      <c r="R923" s="7"/>
      <c r="S923" s="7"/>
      <c r="T923" s="8"/>
      <c r="U923" s="9"/>
      <c r="V923" s="8"/>
      <c r="W923" s="10"/>
      <c r="X923" s="10"/>
      <c r="Y923" s="8"/>
      <c r="Z923" s="8"/>
      <c r="AA923" s="9"/>
      <c r="AB923" s="9"/>
      <c r="AC923" s="7"/>
      <c r="AD923" s="7"/>
      <c r="AE923" s="7"/>
      <c r="AF923" s="7"/>
      <c r="AG923" s="7"/>
      <c r="AH923" s="11"/>
      <c r="AI923" s="7"/>
      <c r="AJ923" s="7"/>
    </row>
    <row r="924" spans="1:36" ht="24.75" customHeight="1">
      <c r="A924" s="45"/>
      <c r="B924" s="7"/>
      <c r="C924" s="7"/>
      <c r="D924" s="7"/>
      <c r="E924" s="7"/>
      <c r="F924" s="7"/>
      <c r="G924" s="7"/>
      <c r="H924" s="7"/>
      <c r="I924" s="7"/>
      <c r="J924" s="7"/>
      <c r="K924" s="7"/>
      <c r="L924" s="7"/>
      <c r="M924" s="7"/>
      <c r="N924" s="7"/>
      <c r="O924" s="7"/>
      <c r="P924" s="7"/>
      <c r="Q924" s="7"/>
      <c r="R924" s="7"/>
      <c r="S924" s="7"/>
      <c r="T924" s="8"/>
      <c r="U924" s="9"/>
      <c r="V924" s="8"/>
      <c r="W924" s="10"/>
      <c r="X924" s="10"/>
      <c r="Y924" s="8"/>
      <c r="Z924" s="8"/>
      <c r="AA924" s="9"/>
      <c r="AB924" s="9"/>
      <c r="AC924" s="7"/>
      <c r="AD924" s="7"/>
      <c r="AE924" s="7"/>
      <c r="AF924" s="7"/>
      <c r="AG924" s="7"/>
      <c r="AH924" s="11"/>
      <c r="AI924" s="7"/>
      <c r="AJ924" s="7"/>
    </row>
    <row r="925" spans="1:36" ht="24.75" customHeight="1">
      <c r="A925" s="45"/>
      <c r="B925" s="7"/>
      <c r="C925" s="7"/>
      <c r="D925" s="7"/>
      <c r="E925" s="7"/>
      <c r="F925" s="7"/>
      <c r="G925" s="7"/>
      <c r="H925" s="7"/>
      <c r="I925" s="7"/>
      <c r="J925" s="7"/>
      <c r="K925" s="7"/>
      <c r="L925" s="7"/>
      <c r="M925" s="7"/>
      <c r="N925" s="7"/>
      <c r="O925" s="7"/>
      <c r="P925" s="7"/>
      <c r="Q925" s="7"/>
      <c r="R925" s="7"/>
      <c r="S925" s="7"/>
      <c r="T925" s="8"/>
      <c r="U925" s="9"/>
      <c r="V925" s="8"/>
      <c r="W925" s="10"/>
      <c r="X925" s="10"/>
      <c r="Y925" s="8"/>
      <c r="Z925" s="8"/>
      <c r="AA925" s="9"/>
      <c r="AB925" s="9"/>
      <c r="AC925" s="7"/>
      <c r="AD925" s="7"/>
      <c r="AE925" s="7"/>
      <c r="AF925" s="7"/>
      <c r="AG925" s="7"/>
      <c r="AH925" s="11"/>
      <c r="AI925" s="7"/>
      <c r="AJ925" s="7"/>
    </row>
    <row r="926" spans="1:36" ht="24.75" customHeight="1">
      <c r="A926" s="45"/>
      <c r="B926" s="7"/>
      <c r="C926" s="7"/>
      <c r="D926" s="7"/>
      <c r="E926" s="7"/>
      <c r="F926" s="7"/>
      <c r="G926" s="7"/>
      <c r="H926" s="7"/>
      <c r="I926" s="7"/>
      <c r="J926" s="7"/>
      <c r="K926" s="7"/>
      <c r="L926" s="7"/>
      <c r="M926" s="7"/>
      <c r="N926" s="7"/>
      <c r="O926" s="7"/>
      <c r="P926" s="7"/>
      <c r="Q926" s="7"/>
      <c r="R926" s="7"/>
      <c r="S926" s="7"/>
      <c r="T926" s="8"/>
      <c r="U926" s="9"/>
      <c r="V926" s="8"/>
      <c r="W926" s="10"/>
      <c r="X926" s="10"/>
      <c r="Y926" s="8"/>
      <c r="Z926" s="8"/>
      <c r="AA926" s="9"/>
      <c r="AB926" s="9"/>
      <c r="AC926" s="7"/>
      <c r="AD926" s="7"/>
      <c r="AE926" s="7"/>
      <c r="AF926" s="7"/>
      <c r="AG926" s="7"/>
      <c r="AH926" s="11"/>
      <c r="AI926" s="7"/>
      <c r="AJ926" s="7"/>
    </row>
    <row r="927" spans="1:36" ht="24.75" customHeight="1">
      <c r="A927" s="45"/>
      <c r="B927" s="7"/>
      <c r="C927" s="7"/>
      <c r="D927" s="7"/>
      <c r="E927" s="7"/>
      <c r="F927" s="7"/>
      <c r="G927" s="7"/>
      <c r="H927" s="7"/>
      <c r="I927" s="7"/>
      <c r="J927" s="7"/>
      <c r="K927" s="7"/>
      <c r="L927" s="7"/>
      <c r="M927" s="7"/>
      <c r="N927" s="7"/>
      <c r="O927" s="7"/>
      <c r="P927" s="7"/>
      <c r="Q927" s="7"/>
      <c r="R927" s="7"/>
      <c r="S927" s="7"/>
      <c r="T927" s="8"/>
      <c r="U927" s="9"/>
      <c r="V927" s="8"/>
      <c r="W927" s="10"/>
      <c r="X927" s="10"/>
      <c r="Y927" s="8"/>
      <c r="Z927" s="8"/>
      <c r="AA927" s="9"/>
      <c r="AB927" s="9"/>
      <c r="AC927" s="7"/>
      <c r="AD927" s="7"/>
      <c r="AE927" s="7"/>
      <c r="AF927" s="7"/>
      <c r="AG927" s="7"/>
      <c r="AH927" s="11"/>
      <c r="AI927" s="7"/>
      <c r="AJ927" s="7"/>
    </row>
    <row r="928" spans="1:36" ht="24.75" customHeight="1">
      <c r="A928" s="45"/>
      <c r="B928" s="7"/>
      <c r="C928" s="7"/>
      <c r="D928" s="7"/>
      <c r="E928" s="7"/>
      <c r="F928" s="7"/>
      <c r="G928" s="7"/>
      <c r="H928" s="7"/>
      <c r="I928" s="7"/>
      <c r="J928" s="7"/>
      <c r="K928" s="7"/>
      <c r="L928" s="7"/>
      <c r="M928" s="7"/>
      <c r="N928" s="7"/>
      <c r="O928" s="7"/>
      <c r="P928" s="7"/>
      <c r="Q928" s="7"/>
      <c r="R928" s="7"/>
      <c r="S928" s="7"/>
      <c r="T928" s="8"/>
      <c r="U928" s="9"/>
      <c r="V928" s="8"/>
      <c r="W928" s="10"/>
      <c r="X928" s="10"/>
      <c r="Y928" s="8"/>
      <c r="Z928" s="8"/>
      <c r="AA928" s="9"/>
      <c r="AB928" s="9"/>
      <c r="AC928" s="7"/>
      <c r="AD928" s="7"/>
      <c r="AE928" s="7"/>
      <c r="AF928" s="7"/>
      <c r="AG928" s="7"/>
      <c r="AH928" s="11"/>
      <c r="AI928" s="7"/>
      <c r="AJ928" s="7"/>
    </row>
    <row r="929" spans="1:36" ht="24.75" customHeight="1">
      <c r="A929" s="45"/>
      <c r="B929" s="7"/>
      <c r="C929" s="7"/>
      <c r="D929" s="7"/>
      <c r="E929" s="7"/>
      <c r="F929" s="7"/>
      <c r="G929" s="7"/>
      <c r="H929" s="7"/>
      <c r="I929" s="7"/>
      <c r="J929" s="7"/>
      <c r="K929" s="7"/>
      <c r="L929" s="7"/>
      <c r="M929" s="7"/>
      <c r="N929" s="7"/>
      <c r="O929" s="7"/>
      <c r="P929" s="7"/>
      <c r="Q929" s="7"/>
      <c r="R929" s="7"/>
      <c r="S929" s="7"/>
      <c r="T929" s="8"/>
      <c r="U929" s="9"/>
      <c r="V929" s="8"/>
      <c r="W929" s="10"/>
      <c r="X929" s="10"/>
      <c r="Y929" s="8"/>
      <c r="Z929" s="8"/>
      <c r="AA929" s="9"/>
      <c r="AB929" s="9"/>
      <c r="AC929" s="7"/>
      <c r="AD929" s="7"/>
      <c r="AE929" s="7"/>
      <c r="AF929" s="7"/>
      <c r="AG929" s="7"/>
      <c r="AH929" s="11"/>
      <c r="AI929" s="7"/>
      <c r="AJ929" s="7"/>
    </row>
    <row r="930" spans="1:36" ht="24.75" customHeight="1">
      <c r="A930" s="45"/>
      <c r="B930" s="7"/>
      <c r="C930" s="7"/>
      <c r="D930" s="7"/>
      <c r="E930" s="7"/>
      <c r="F930" s="7"/>
      <c r="G930" s="7"/>
      <c r="H930" s="7"/>
      <c r="I930" s="7"/>
      <c r="J930" s="7"/>
      <c r="K930" s="7"/>
      <c r="L930" s="7"/>
      <c r="M930" s="7"/>
      <c r="N930" s="7"/>
      <c r="O930" s="7"/>
      <c r="P930" s="7"/>
      <c r="Q930" s="7"/>
      <c r="R930" s="7"/>
      <c r="S930" s="7"/>
      <c r="T930" s="8"/>
      <c r="U930" s="9"/>
      <c r="V930" s="8"/>
      <c r="W930" s="10"/>
      <c r="X930" s="10"/>
      <c r="Y930" s="8"/>
      <c r="Z930" s="8"/>
      <c r="AA930" s="9"/>
      <c r="AB930" s="9"/>
      <c r="AC930" s="7"/>
      <c r="AD930" s="7"/>
      <c r="AE930" s="7"/>
      <c r="AF930" s="7"/>
      <c r="AG930" s="7"/>
      <c r="AH930" s="11"/>
      <c r="AI930" s="7"/>
      <c r="AJ930" s="7"/>
    </row>
    <row r="931" spans="1:36" ht="24.75" customHeight="1">
      <c r="A931" s="45"/>
      <c r="B931" s="7"/>
      <c r="C931" s="7"/>
      <c r="D931" s="7"/>
      <c r="E931" s="7"/>
      <c r="F931" s="7"/>
      <c r="G931" s="7"/>
      <c r="H931" s="7"/>
      <c r="I931" s="7"/>
      <c r="J931" s="7"/>
      <c r="K931" s="7"/>
      <c r="L931" s="7"/>
      <c r="M931" s="7"/>
      <c r="N931" s="7"/>
      <c r="O931" s="7"/>
      <c r="P931" s="7"/>
      <c r="Q931" s="7"/>
      <c r="R931" s="7"/>
      <c r="S931" s="7"/>
      <c r="T931" s="8"/>
      <c r="U931" s="9"/>
      <c r="V931" s="8"/>
      <c r="W931" s="10"/>
      <c r="X931" s="10"/>
      <c r="Y931" s="8"/>
      <c r="Z931" s="8"/>
      <c r="AA931" s="9"/>
      <c r="AB931" s="9"/>
      <c r="AC931" s="7"/>
      <c r="AD931" s="7"/>
      <c r="AE931" s="7"/>
      <c r="AF931" s="7"/>
      <c r="AG931" s="7"/>
      <c r="AH931" s="11"/>
      <c r="AI931" s="7"/>
      <c r="AJ931" s="7"/>
    </row>
    <row r="932" spans="1:36" ht="24.75" customHeight="1">
      <c r="A932" s="45"/>
      <c r="B932" s="7"/>
      <c r="C932" s="7"/>
      <c r="D932" s="7"/>
      <c r="E932" s="7"/>
      <c r="F932" s="7"/>
      <c r="G932" s="7"/>
      <c r="H932" s="7"/>
      <c r="I932" s="7"/>
      <c r="J932" s="7"/>
      <c r="K932" s="7"/>
      <c r="L932" s="7"/>
      <c r="M932" s="7"/>
      <c r="N932" s="7"/>
      <c r="O932" s="7"/>
      <c r="P932" s="7"/>
      <c r="Q932" s="7"/>
      <c r="R932" s="7"/>
      <c r="S932" s="7"/>
      <c r="T932" s="8"/>
      <c r="U932" s="9"/>
      <c r="V932" s="8"/>
      <c r="W932" s="10"/>
      <c r="X932" s="10"/>
      <c r="Y932" s="8"/>
      <c r="Z932" s="8"/>
      <c r="AA932" s="9"/>
      <c r="AB932" s="9"/>
      <c r="AC932" s="7"/>
      <c r="AD932" s="7"/>
      <c r="AE932" s="7"/>
      <c r="AF932" s="7"/>
      <c r="AG932" s="7"/>
      <c r="AH932" s="11"/>
      <c r="AI932" s="7"/>
      <c r="AJ932" s="7"/>
    </row>
    <row r="933" spans="1:36" ht="24.75" customHeight="1">
      <c r="A933" s="45"/>
      <c r="B933" s="7"/>
      <c r="C933" s="7"/>
      <c r="D933" s="7"/>
      <c r="E933" s="7"/>
      <c r="F933" s="7"/>
      <c r="G933" s="7"/>
      <c r="H933" s="7"/>
      <c r="I933" s="7"/>
      <c r="J933" s="7"/>
      <c r="K933" s="7"/>
      <c r="L933" s="7"/>
      <c r="M933" s="7"/>
      <c r="N933" s="7"/>
      <c r="O933" s="7"/>
      <c r="P933" s="7"/>
      <c r="Q933" s="7"/>
      <c r="R933" s="7"/>
      <c r="S933" s="7"/>
      <c r="T933" s="8"/>
      <c r="U933" s="9"/>
      <c r="V933" s="8"/>
      <c r="W933" s="10"/>
      <c r="X933" s="10"/>
      <c r="Y933" s="8"/>
      <c r="Z933" s="8"/>
      <c r="AA933" s="9"/>
      <c r="AB933" s="9"/>
      <c r="AC933" s="7"/>
      <c r="AD933" s="7"/>
      <c r="AE933" s="7"/>
      <c r="AF933" s="7"/>
      <c r="AG933" s="7"/>
      <c r="AH933" s="11"/>
      <c r="AI933" s="7"/>
      <c r="AJ933" s="7"/>
    </row>
    <row r="934" spans="1:36" ht="24.75" customHeight="1">
      <c r="A934" s="45"/>
      <c r="B934" s="7"/>
      <c r="C934" s="7"/>
      <c r="D934" s="7"/>
      <c r="E934" s="7"/>
      <c r="F934" s="7"/>
      <c r="G934" s="7"/>
      <c r="H934" s="7"/>
      <c r="I934" s="7"/>
      <c r="J934" s="7"/>
      <c r="K934" s="7"/>
      <c r="L934" s="7"/>
      <c r="M934" s="7"/>
      <c r="N934" s="7"/>
      <c r="O934" s="7"/>
      <c r="P934" s="7"/>
      <c r="Q934" s="7"/>
      <c r="R934" s="7"/>
      <c r="S934" s="7"/>
      <c r="T934" s="8"/>
      <c r="U934" s="9"/>
      <c r="V934" s="8"/>
      <c r="W934" s="10"/>
      <c r="X934" s="10"/>
      <c r="Y934" s="8"/>
      <c r="Z934" s="8"/>
      <c r="AA934" s="9"/>
      <c r="AB934" s="9"/>
      <c r="AC934" s="7"/>
      <c r="AD934" s="7"/>
      <c r="AE934" s="7"/>
      <c r="AF934" s="7"/>
      <c r="AG934" s="7"/>
      <c r="AH934" s="11"/>
      <c r="AI934" s="7"/>
      <c r="AJ934" s="7"/>
    </row>
    <row r="935" spans="1:36" ht="24.75" customHeight="1">
      <c r="A935" s="45"/>
      <c r="B935" s="7"/>
      <c r="C935" s="7"/>
      <c r="D935" s="7"/>
      <c r="E935" s="7"/>
      <c r="F935" s="7"/>
      <c r="G935" s="7"/>
      <c r="H935" s="7"/>
      <c r="I935" s="7"/>
      <c r="J935" s="7"/>
      <c r="K935" s="7"/>
      <c r="L935" s="7"/>
      <c r="M935" s="7"/>
      <c r="N935" s="7"/>
      <c r="O935" s="7"/>
      <c r="P935" s="7"/>
      <c r="Q935" s="7"/>
      <c r="R935" s="7"/>
      <c r="S935" s="7"/>
      <c r="T935" s="8"/>
      <c r="U935" s="9"/>
      <c r="V935" s="8"/>
      <c r="W935" s="10"/>
      <c r="X935" s="10"/>
      <c r="Y935" s="8"/>
      <c r="Z935" s="8"/>
      <c r="AA935" s="9"/>
      <c r="AB935" s="9"/>
      <c r="AC935" s="7"/>
      <c r="AD935" s="7"/>
      <c r="AE935" s="7"/>
      <c r="AF935" s="7"/>
      <c r="AG935" s="7"/>
      <c r="AH935" s="11"/>
      <c r="AI935" s="7"/>
      <c r="AJ935" s="7"/>
    </row>
    <row r="936" spans="1:36" ht="24.75" customHeight="1">
      <c r="A936" s="45"/>
      <c r="B936" s="7"/>
      <c r="C936" s="7"/>
      <c r="D936" s="7"/>
      <c r="E936" s="7"/>
      <c r="F936" s="7"/>
      <c r="G936" s="7"/>
      <c r="H936" s="7"/>
      <c r="I936" s="7"/>
      <c r="J936" s="7"/>
      <c r="K936" s="7"/>
      <c r="L936" s="7"/>
      <c r="M936" s="7"/>
      <c r="N936" s="7"/>
      <c r="O936" s="7"/>
      <c r="P936" s="7"/>
      <c r="Q936" s="7"/>
      <c r="R936" s="7"/>
      <c r="S936" s="7"/>
      <c r="T936" s="8"/>
      <c r="U936" s="9"/>
      <c r="V936" s="8"/>
      <c r="W936" s="10"/>
      <c r="X936" s="10"/>
      <c r="Y936" s="8"/>
      <c r="Z936" s="8"/>
      <c r="AA936" s="9"/>
      <c r="AB936" s="9"/>
      <c r="AC936" s="7"/>
      <c r="AD936" s="7"/>
      <c r="AE936" s="7"/>
      <c r="AF936" s="7"/>
      <c r="AG936" s="7"/>
      <c r="AH936" s="11"/>
      <c r="AI936" s="7"/>
      <c r="AJ936" s="7"/>
    </row>
    <row r="937" spans="1:36" ht="24.75" customHeight="1">
      <c r="A937" s="45"/>
      <c r="B937" s="7"/>
      <c r="C937" s="7"/>
      <c r="D937" s="7"/>
      <c r="E937" s="7"/>
      <c r="F937" s="7"/>
      <c r="G937" s="7"/>
      <c r="H937" s="7"/>
      <c r="I937" s="7"/>
      <c r="J937" s="7"/>
      <c r="K937" s="7"/>
      <c r="L937" s="7"/>
      <c r="M937" s="7"/>
      <c r="N937" s="7"/>
      <c r="O937" s="7"/>
      <c r="P937" s="7"/>
      <c r="Q937" s="7"/>
      <c r="R937" s="7"/>
      <c r="S937" s="7"/>
      <c r="T937" s="8"/>
      <c r="U937" s="9"/>
      <c r="V937" s="8"/>
      <c r="W937" s="10"/>
      <c r="X937" s="10"/>
      <c r="Y937" s="8"/>
      <c r="Z937" s="8"/>
      <c r="AA937" s="9"/>
      <c r="AB937" s="9"/>
      <c r="AC937" s="7"/>
      <c r="AD937" s="7"/>
      <c r="AE937" s="7"/>
      <c r="AF937" s="7"/>
      <c r="AG937" s="7"/>
      <c r="AH937" s="11"/>
      <c r="AI937" s="7"/>
      <c r="AJ937" s="7"/>
    </row>
    <row r="938" spans="1:36" ht="24.75" customHeight="1">
      <c r="A938" s="45"/>
      <c r="B938" s="7"/>
      <c r="C938" s="7"/>
      <c r="D938" s="7"/>
      <c r="E938" s="7"/>
      <c r="F938" s="7"/>
      <c r="G938" s="7"/>
      <c r="H938" s="7"/>
      <c r="I938" s="7"/>
      <c r="J938" s="7"/>
      <c r="K938" s="7"/>
      <c r="L938" s="7"/>
      <c r="M938" s="7"/>
      <c r="N938" s="7"/>
      <c r="O938" s="7"/>
      <c r="P938" s="7"/>
      <c r="Q938" s="7"/>
      <c r="R938" s="7"/>
      <c r="S938" s="7"/>
      <c r="T938" s="8"/>
      <c r="U938" s="9"/>
      <c r="V938" s="8"/>
      <c r="W938" s="10"/>
      <c r="X938" s="10"/>
      <c r="Y938" s="8"/>
      <c r="Z938" s="8"/>
      <c r="AA938" s="9"/>
      <c r="AB938" s="9"/>
      <c r="AC938" s="7"/>
      <c r="AD938" s="7"/>
      <c r="AE938" s="7"/>
      <c r="AF938" s="7"/>
      <c r="AG938" s="7"/>
      <c r="AH938" s="11"/>
      <c r="AI938" s="7"/>
      <c r="AJ938" s="7"/>
    </row>
    <row r="939" spans="1:36" ht="24.75" customHeight="1">
      <c r="A939" s="45"/>
      <c r="B939" s="7"/>
      <c r="C939" s="7"/>
      <c r="D939" s="7"/>
      <c r="E939" s="7"/>
      <c r="F939" s="7"/>
      <c r="G939" s="7"/>
      <c r="H939" s="7"/>
      <c r="I939" s="7"/>
      <c r="J939" s="7"/>
      <c r="K939" s="7"/>
      <c r="L939" s="7"/>
      <c r="M939" s="7"/>
      <c r="N939" s="7"/>
      <c r="O939" s="7"/>
      <c r="P939" s="7"/>
      <c r="Q939" s="7"/>
      <c r="R939" s="7"/>
      <c r="S939" s="7"/>
      <c r="T939" s="8"/>
      <c r="U939" s="9"/>
      <c r="V939" s="8"/>
      <c r="W939" s="10"/>
      <c r="X939" s="10"/>
      <c r="Y939" s="8"/>
      <c r="Z939" s="8"/>
      <c r="AA939" s="9"/>
      <c r="AB939" s="9"/>
      <c r="AC939" s="7"/>
      <c r="AD939" s="7"/>
      <c r="AE939" s="7"/>
      <c r="AF939" s="7"/>
      <c r="AG939" s="7"/>
      <c r="AH939" s="11"/>
      <c r="AI939" s="7"/>
      <c r="AJ939" s="7"/>
    </row>
    <row r="940" spans="1:36" ht="24.75" customHeight="1">
      <c r="A940" s="45"/>
      <c r="B940" s="7"/>
      <c r="C940" s="7"/>
      <c r="D940" s="7"/>
      <c r="E940" s="7"/>
      <c r="F940" s="7"/>
      <c r="G940" s="7"/>
      <c r="H940" s="7"/>
      <c r="I940" s="7"/>
      <c r="J940" s="7"/>
      <c r="K940" s="7"/>
      <c r="L940" s="7"/>
      <c r="M940" s="7"/>
      <c r="N940" s="7"/>
      <c r="O940" s="7"/>
      <c r="P940" s="7"/>
      <c r="Q940" s="7"/>
      <c r="R940" s="7"/>
      <c r="S940" s="7"/>
      <c r="T940" s="8"/>
      <c r="U940" s="9"/>
      <c r="V940" s="8"/>
      <c r="W940" s="10"/>
      <c r="X940" s="10"/>
      <c r="Y940" s="8"/>
      <c r="Z940" s="8"/>
      <c r="AA940" s="9"/>
      <c r="AB940" s="9"/>
      <c r="AC940" s="7"/>
      <c r="AD940" s="7"/>
      <c r="AE940" s="7"/>
      <c r="AF940" s="7"/>
      <c r="AG940" s="7"/>
      <c r="AH940" s="11"/>
      <c r="AI940" s="7"/>
      <c r="AJ940" s="7"/>
    </row>
    <row r="941" spans="1:36" ht="24.75" customHeight="1">
      <c r="A941" s="45"/>
      <c r="B941" s="7"/>
      <c r="C941" s="7"/>
      <c r="D941" s="7"/>
      <c r="E941" s="7"/>
      <c r="F941" s="7"/>
      <c r="G941" s="7"/>
      <c r="H941" s="7"/>
      <c r="I941" s="7"/>
      <c r="J941" s="7"/>
      <c r="K941" s="7"/>
      <c r="L941" s="7"/>
      <c r="M941" s="7"/>
      <c r="N941" s="7"/>
      <c r="O941" s="7"/>
      <c r="P941" s="7"/>
      <c r="Q941" s="7"/>
      <c r="R941" s="7"/>
      <c r="S941" s="7"/>
      <c r="T941" s="8"/>
      <c r="U941" s="9"/>
      <c r="V941" s="8"/>
      <c r="W941" s="10"/>
      <c r="X941" s="10"/>
      <c r="Y941" s="8"/>
      <c r="Z941" s="8"/>
      <c r="AA941" s="9"/>
      <c r="AB941" s="9"/>
      <c r="AC941" s="7"/>
      <c r="AD941" s="7"/>
      <c r="AE941" s="7"/>
      <c r="AF941" s="7"/>
      <c r="AG941" s="7"/>
      <c r="AH941" s="11"/>
      <c r="AI941" s="7"/>
      <c r="AJ941" s="7"/>
    </row>
    <row r="942" spans="1:36" ht="24.75" customHeight="1">
      <c r="A942" s="45"/>
      <c r="B942" s="7"/>
      <c r="C942" s="7"/>
      <c r="D942" s="7"/>
      <c r="E942" s="7"/>
      <c r="F942" s="7"/>
      <c r="G942" s="7"/>
      <c r="H942" s="7"/>
      <c r="I942" s="7"/>
      <c r="J942" s="7"/>
      <c r="K942" s="7"/>
      <c r="L942" s="7"/>
      <c r="M942" s="7"/>
      <c r="N942" s="7"/>
      <c r="O942" s="7"/>
      <c r="P942" s="7"/>
      <c r="Q942" s="7"/>
      <c r="R942" s="7"/>
      <c r="S942" s="7"/>
      <c r="T942" s="8"/>
      <c r="U942" s="9"/>
      <c r="V942" s="8"/>
      <c r="W942" s="10"/>
      <c r="X942" s="10"/>
      <c r="Y942" s="8"/>
      <c r="Z942" s="8"/>
      <c r="AA942" s="9"/>
      <c r="AB942" s="9"/>
      <c r="AC942" s="7"/>
      <c r="AD942" s="7"/>
      <c r="AE942" s="7"/>
      <c r="AF942" s="7"/>
      <c r="AG942" s="7"/>
      <c r="AH942" s="11"/>
      <c r="AI942" s="7"/>
      <c r="AJ942" s="7"/>
    </row>
    <row r="943" spans="1:36" ht="24.75" customHeight="1">
      <c r="A943" s="45"/>
      <c r="B943" s="7"/>
      <c r="C943" s="7"/>
      <c r="D943" s="7"/>
      <c r="E943" s="7"/>
      <c r="F943" s="7"/>
      <c r="G943" s="7"/>
      <c r="H943" s="7"/>
      <c r="I943" s="7"/>
      <c r="J943" s="7"/>
      <c r="K943" s="7"/>
      <c r="L943" s="7"/>
      <c r="M943" s="7"/>
      <c r="N943" s="7"/>
      <c r="O943" s="7"/>
      <c r="P943" s="7"/>
      <c r="Q943" s="7"/>
      <c r="R943" s="7"/>
      <c r="S943" s="7"/>
      <c r="T943" s="8"/>
      <c r="U943" s="9"/>
      <c r="V943" s="8"/>
      <c r="W943" s="10"/>
      <c r="X943" s="10"/>
      <c r="Y943" s="8"/>
      <c r="Z943" s="8"/>
      <c r="AA943" s="9"/>
      <c r="AB943" s="9"/>
      <c r="AC943" s="7"/>
      <c r="AD943" s="7"/>
      <c r="AE943" s="7"/>
      <c r="AF943" s="7"/>
      <c r="AG943" s="7"/>
      <c r="AH943" s="11"/>
      <c r="AI943" s="7"/>
      <c r="AJ943" s="7"/>
    </row>
    <row r="944" spans="1:36" ht="24.75" customHeight="1">
      <c r="A944" s="45"/>
      <c r="B944" s="7"/>
      <c r="C944" s="7"/>
      <c r="D944" s="7"/>
      <c r="E944" s="7"/>
      <c r="F944" s="7"/>
      <c r="G944" s="7"/>
      <c r="H944" s="7"/>
      <c r="I944" s="7"/>
      <c r="J944" s="7"/>
      <c r="K944" s="7"/>
      <c r="L944" s="7"/>
      <c r="M944" s="7"/>
      <c r="N944" s="7"/>
      <c r="O944" s="7"/>
      <c r="P944" s="7"/>
      <c r="Q944" s="7"/>
      <c r="R944" s="7"/>
      <c r="S944" s="7"/>
      <c r="T944" s="8"/>
      <c r="U944" s="9"/>
      <c r="V944" s="8"/>
      <c r="W944" s="10"/>
      <c r="X944" s="10"/>
      <c r="Y944" s="8"/>
      <c r="Z944" s="8"/>
      <c r="AA944" s="9"/>
      <c r="AB944" s="9"/>
      <c r="AC944" s="7"/>
      <c r="AD944" s="7"/>
      <c r="AE944" s="7"/>
      <c r="AF944" s="7"/>
      <c r="AG944" s="7"/>
      <c r="AH944" s="11"/>
      <c r="AI944" s="7"/>
      <c r="AJ944" s="7"/>
    </row>
    <row r="945" spans="1:36" ht="24.75" customHeight="1">
      <c r="A945" s="45"/>
      <c r="B945" s="7"/>
      <c r="C945" s="7"/>
      <c r="D945" s="7"/>
      <c r="E945" s="7"/>
      <c r="F945" s="7"/>
      <c r="G945" s="7"/>
      <c r="H945" s="7"/>
      <c r="I945" s="7"/>
      <c r="J945" s="7"/>
      <c r="K945" s="7"/>
      <c r="L945" s="7"/>
      <c r="M945" s="7"/>
      <c r="N945" s="7"/>
      <c r="O945" s="7"/>
      <c r="P945" s="7"/>
      <c r="Q945" s="7"/>
      <c r="R945" s="7"/>
      <c r="S945" s="7"/>
      <c r="T945" s="8"/>
      <c r="U945" s="9"/>
      <c r="V945" s="8"/>
      <c r="W945" s="10"/>
      <c r="X945" s="10"/>
      <c r="Y945" s="8"/>
      <c r="Z945" s="8"/>
      <c r="AA945" s="9"/>
      <c r="AB945" s="9"/>
      <c r="AC945" s="7"/>
      <c r="AD945" s="7"/>
      <c r="AE945" s="7"/>
      <c r="AF945" s="7"/>
      <c r="AG945" s="7"/>
      <c r="AH945" s="11"/>
      <c r="AI945" s="7"/>
      <c r="AJ945" s="7"/>
    </row>
    <row r="946" spans="1:36" ht="24.75" customHeight="1">
      <c r="A946" s="45"/>
      <c r="B946" s="7"/>
      <c r="C946" s="7"/>
      <c r="D946" s="7"/>
      <c r="E946" s="7"/>
      <c r="F946" s="7"/>
      <c r="G946" s="7"/>
      <c r="H946" s="7"/>
      <c r="I946" s="7"/>
      <c r="J946" s="7"/>
      <c r="K946" s="7"/>
      <c r="L946" s="7"/>
      <c r="M946" s="7"/>
      <c r="N946" s="7"/>
      <c r="O946" s="7"/>
      <c r="P946" s="7"/>
      <c r="Q946" s="7"/>
      <c r="R946" s="7"/>
      <c r="S946" s="7"/>
      <c r="T946" s="8"/>
      <c r="U946" s="9"/>
      <c r="V946" s="8"/>
      <c r="W946" s="10"/>
      <c r="X946" s="10"/>
      <c r="Y946" s="8"/>
      <c r="Z946" s="8"/>
      <c r="AA946" s="9"/>
      <c r="AB946" s="9"/>
      <c r="AC946" s="7"/>
      <c r="AD946" s="7"/>
      <c r="AE946" s="7"/>
      <c r="AF946" s="7"/>
      <c r="AG946" s="7"/>
      <c r="AH946" s="11"/>
      <c r="AI946" s="7"/>
      <c r="AJ946" s="7"/>
    </row>
    <row r="947" spans="1:36" ht="24.75" customHeight="1">
      <c r="A947" s="45"/>
      <c r="B947" s="7"/>
      <c r="C947" s="7"/>
      <c r="D947" s="7"/>
      <c r="E947" s="7"/>
      <c r="F947" s="7"/>
      <c r="G947" s="7"/>
      <c r="H947" s="7"/>
      <c r="I947" s="7"/>
      <c r="J947" s="7"/>
      <c r="K947" s="7"/>
      <c r="L947" s="7"/>
      <c r="M947" s="7"/>
      <c r="N947" s="7"/>
      <c r="O947" s="7"/>
      <c r="P947" s="7"/>
      <c r="Q947" s="7"/>
      <c r="R947" s="7"/>
      <c r="S947" s="7"/>
      <c r="T947" s="8"/>
      <c r="U947" s="9"/>
      <c r="V947" s="8"/>
      <c r="W947" s="10"/>
      <c r="X947" s="10"/>
      <c r="Y947" s="8"/>
      <c r="Z947" s="8"/>
      <c r="AA947" s="9"/>
      <c r="AB947" s="9"/>
      <c r="AC947" s="7"/>
      <c r="AD947" s="7"/>
      <c r="AE947" s="7"/>
      <c r="AF947" s="7"/>
      <c r="AG947" s="7"/>
      <c r="AH947" s="11"/>
      <c r="AI947" s="7"/>
      <c r="AJ947" s="7"/>
    </row>
    <row r="948" spans="1:36" ht="24.75" customHeight="1">
      <c r="A948" s="45"/>
      <c r="B948" s="7"/>
      <c r="C948" s="7"/>
      <c r="D948" s="7"/>
      <c r="E948" s="7"/>
      <c r="F948" s="7"/>
      <c r="G948" s="7"/>
      <c r="H948" s="7"/>
      <c r="I948" s="7"/>
      <c r="J948" s="7"/>
      <c r="K948" s="7"/>
      <c r="L948" s="7"/>
      <c r="M948" s="7"/>
      <c r="N948" s="7"/>
      <c r="O948" s="7"/>
      <c r="P948" s="7"/>
      <c r="Q948" s="7"/>
      <c r="R948" s="7"/>
      <c r="S948" s="7"/>
      <c r="T948" s="8"/>
      <c r="U948" s="9"/>
      <c r="V948" s="8"/>
      <c r="W948" s="10"/>
      <c r="X948" s="10"/>
      <c r="Y948" s="8"/>
      <c r="Z948" s="8"/>
      <c r="AA948" s="9"/>
      <c r="AB948" s="9"/>
      <c r="AC948" s="7"/>
      <c r="AD948" s="7"/>
      <c r="AE948" s="7"/>
      <c r="AF948" s="7"/>
      <c r="AG948" s="7"/>
      <c r="AH948" s="11"/>
      <c r="AI948" s="7"/>
      <c r="AJ948" s="7"/>
    </row>
    <row r="949" spans="1:36" ht="24.75" customHeight="1">
      <c r="A949" s="45"/>
      <c r="B949" s="7"/>
      <c r="C949" s="7"/>
      <c r="D949" s="7"/>
      <c r="E949" s="7"/>
      <c r="F949" s="7"/>
      <c r="G949" s="7"/>
      <c r="H949" s="7"/>
      <c r="I949" s="7"/>
      <c r="J949" s="7"/>
      <c r="K949" s="7"/>
      <c r="L949" s="7"/>
      <c r="M949" s="7"/>
      <c r="N949" s="7"/>
      <c r="O949" s="7"/>
      <c r="P949" s="7"/>
      <c r="Q949" s="7"/>
      <c r="R949" s="7"/>
      <c r="S949" s="7"/>
      <c r="T949" s="8"/>
      <c r="U949" s="9"/>
      <c r="V949" s="8"/>
      <c r="W949" s="10"/>
      <c r="X949" s="10"/>
      <c r="Y949" s="8"/>
      <c r="Z949" s="8"/>
      <c r="AA949" s="9"/>
      <c r="AB949" s="9"/>
      <c r="AC949" s="7"/>
      <c r="AD949" s="7"/>
      <c r="AE949" s="7"/>
      <c r="AF949" s="7"/>
      <c r="AG949" s="7"/>
      <c r="AH949" s="11"/>
      <c r="AI949" s="7"/>
      <c r="AJ949" s="7"/>
    </row>
    <row r="950" spans="1:36" ht="24.75" customHeight="1">
      <c r="A950" s="45"/>
      <c r="B950" s="7"/>
      <c r="C950" s="7"/>
      <c r="D950" s="7"/>
      <c r="E950" s="7"/>
      <c r="F950" s="7"/>
      <c r="G950" s="7"/>
      <c r="H950" s="7"/>
      <c r="I950" s="7"/>
      <c r="J950" s="7"/>
      <c r="K950" s="7"/>
      <c r="L950" s="7"/>
      <c r="M950" s="7"/>
      <c r="N950" s="7"/>
      <c r="O950" s="7"/>
      <c r="P950" s="7"/>
      <c r="Q950" s="7"/>
      <c r="R950" s="7"/>
      <c r="S950" s="7"/>
      <c r="T950" s="8"/>
      <c r="U950" s="9"/>
      <c r="V950" s="8"/>
      <c r="W950" s="10"/>
      <c r="X950" s="10"/>
      <c r="Y950" s="8"/>
      <c r="Z950" s="8"/>
      <c r="AA950" s="9"/>
      <c r="AB950" s="9"/>
      <c r="AC950" s="7"/>
      <c r="AD950" s="7"/>
      <c r="AE950" s="7"/>
      <c r="AF950" s="7"/>
      <c r="AG950" s="7"/>
      <c r="AH950" s="11"/>
      <c r="AI950" s="7"/>
      <c r="AJ950" s="7"/>
    </row>
    <row r="951" spans="1:36" ht="24.75" customHeight="1">
      <c r="A951" s="45"/>
      <c r="B951" s="7"/>
      <c r="C951" s="7"/>
      <c r="D951" s="7"/>
      <c r="E951" s="7"/>
      <c r="F951" s="7"/>
      <c r="G951" s="7"/>
      <c r="H951" s="7"/>
      <c r="I951" s="7"/>
      <c r="J951" s="7"/>
      <c r="K951" s="7"/>
      <c r="L951" s="7"/>
      <c r="M951" s="7"/>
      <c r="N951" s="7"/>
      <c r="O951" s="7"/>
      <c r="P951" s="7"/>
      <c r="Q951" s="7"/>
      <c r="R951" s="7"/>
      <c r="S951" s="7"/>
      <c r="T951" s="8"/>
      <c r="U951" s="9"/>
      <c r="V951" s="8"/>
      <c r="W951" s="10"/>
      <c r="X951" s="10"/>
      <c r="Y951" s="8"/>
      <c r="Z951" s="8"/>
      <c r="AA951" s="9"/>
      <c r="AB951" s="9"/>
      <c r="AC951" s="7"/>
      <c r="AD951" s="7"/>
      <c r="AE951" s="7"/>
      <c r="AF951" s="7"/>
      <c r="AG951" s="7"/>
      <c r="AH951" s="11"/>
      <c r="AI951" s="7"/>
      <c r="AJ951" s="7"/>
    </row>
    <row r="952" spans="1:36" ht="24.75" customHeight="1">
      <c r="A952" s="45"/>
      <c r="B952" s="7"/>
      <c r="C952" s="7"/>
      <c r="D952" s="7"/>
      <c r="E952" s="7"/>
      <c r="F952" s="7"/>
      <c r="G952" s="7"/>
      <c r="H952" s="7"/>
      <c r="I952" s="7"/>
      <c r="J952" s="7"/>
      <c r="K952" s="7"/>
      <c r="L952" s="7"/>
      <c r="M952" s="7"/>
      <c r="N952" s="7"/>
      <c r="O952" s="7"/>
      <c r="P952" s="7"/>
      <c r="Q952" s="7"/>
      <c r="R952" s="7"/>
      <c r="S952" s="7"/>
      <c r="T952" s="8"/>
      <c r="U952" s="9"/>
      <c r="V952" s="8"/>
      <c r="W952" s="10"/>
      <c r="X952" s="10"/>
      <c r="Y952" s="8"/>
      <c r="Z952" s="8"/>
      <c r="AA952" s="9"/>
      <c r="AB952" s="9"/>
      <c r="AC952" s="7"/>
      <c r="AD952" s="7"/>
      <c r="AE952" s="7"/>
      <c r="AF952" s="7"/>
      <c r="AG952" s="7"/>
      <c r="AH952" s="11"/>
      <c r="AI952" s="7"/>
      <c r="AJ952" s="7"/>
    </row>
    <row r="953" spans="1:36" ht="24.75" customHeight="1">
      <c r="A953" s="45"/>
      <c r="B953" s="7"/>
      <c r="C953" s="7"/>
      <c r="D953" s="7"/>
      <c r="E953" s="7"/>
      <c r="F953" s="7"/>
      <c r="G953" s="7"/>
      <c r="H953" s="7"/>
      <c r="I953" s="7"/>
      <c r="J953" s="7"/>
      <c r="K953" s="7"/>
      <c r="L953" s="7"/>
      <c r="M953" s="7"/>
      <c r="N953" s="7"/>
      <c r="O953" s="7"/>
      <c r="P953" s="7"/>
      <c r="Q953" s="7"/>
      <c r="R953" s="7"/>
      <c r="S953" s="7"/>
      <c r="T953" s="8"/>
      <c r="U953" s="9"/>
      <c r="V953" s="8"/>
      <c r="W953" s="10"/>
      <c r="X953" s="10"/>
      <c r="Y953" s="8"/>
      <c r="Z953" s="8"/>
      <c r="AA953" s="9"/>
      <c r="AB953" s="9"/>
      <c r="AC953" s="7"/>
      <c r="AD953" s="7"/>
      <c r="AE953" s="7"/>
      <c r="AF953" s="7"/>
      <c r="AG953" s="7"/>
      <c r="AH953" s="11"/>
      <c r="AI953" s="7"/>
      <c r="AJ953" s="7"/>
    </row>
    <row r="954" spans="1:36" ht="24.75" customHeight="1">
      <c r="A954" s="45"/>
      <c r="B954" s="7"/>
      <c r="C954" s="7"/>
      <c r="D954" s="7"/>
      <c r="E954" s="7"/>
      <c r="F954" s="7"/>
      <c r="G954" s="7"/>
      <c r="H954" s="7"/>
      <c r="I954" s="7"/>
      <c r="J954" s="7"/>
      <c r="K954" s="7"/>
      <c r="L954" s="7"/>
      <c r="M954" s="7"/>
      <c r="N954" s="7"/>
      <c r="O954" s="7"/>
      <c r="P954" s="7"/>
      <c r="Q954" s="7"/>
      <c r="R954" s="7"/>
      <c r="S954" s="7"/>
      <c r="T954" s="8"/>
      <c r="U954" s="9"/>
      <c r="V954" s="8"/>
      <c r="W954" s="10"/>
      <c r="X954" s="10"/>
      <c r="Y954" s="8"/>
      <c r="Z954" s="8"/>
      <c r="AA954" s="9"/>
      <c r="AB954" s="9"/>
      <c r="AC954" s="7"/>
      <c r="AD954" s="7"/>
      <c r="AE954" s="7"/>
      <c r="AF954" s="7"/>
      <c r="AG954" s="7"/>
      <c r="AH954" s="11"/>
      <c r="AI954" s="7"/>
      <c r="AJ954" s="7"/>
    </row>
    <row r="955" spans="1:36" ht="24.75" customHeight="1">
      <c r="A955" s="45"/>
      <c r="B955" s="7"/>
      <c r="C955" s="7"/>
      <c r="D955" s="7"/>
      <c r="E955" s="7"/>
      <c r="F955" s="7"/>
      <c r="G955" s="7"/>
      <c r="H955" s="7"/>
      <c r="I955" s="7"/>
      <c r="J955" s="7"/>
      <c r="K955" s="7"/>
      <c r="L955" s="7"/>
      <c r="M955" s="7"/>
      <c r="N955" s="7"/>
      <c r="O955" s="7"/>
      <c r="P955" s="7"/>
      <c r="Q955" s="7"/>
      <c r="R955" s="7"/>
      <c r="S955" s="7"/>
      <c r="T955" s="8"/>
      <c r="U955" s="9"/>
      <c r="V955" s="8"/>
      <c r="W955" s="10"/>
      <c r="X955" s="10"/>
      <c r="Y955" s="8"/>
      <c r="Z955" s="8"/>
      <c r="AA955" s="9"/>
      <c r="AB955" s="9"/>
      <c r="AC955" s="7"/>
      <c r="AD955" s="7"/>
      <c r="AE955" s="7"/>
      <c r="AF955" s="7"/>
      <c r="AG955" s="7"/>
      <c r="AH955" s="11"/>
      <c r="AI955" s="7"/>
      <c r="AJ955" s="7"/>
    </row>
    <row r="956" spans="1:36" ht="24.75" customHeight="1">
      <c r="A956" s="45"/>
      <c r="B956" s="7"/>
      <c r="C956" s="7"/>
      <c r="D956" s="7"/>
      <c r="E956" s="7"/>
      <c r="F956" s="7"/>
      <c r="G956" s="7"/>
      <c r="H956" s="7"/>
      <c r="I956" s="7"/>
      <c r="J956" s="7"/>
      <c r="K956" s="7"/>
      <c r="L956" s="7"/>
      <c r="M956" s="7"/>
      <c r="N956" s="7"/>
      <c r="O956" s="7"/>
      <c r="P956" s="7"/>
      <c r="Q956" s="7"/>
      <c r="R956" s="7"/>
      <c r="S956" s="7"/>
      <c r="T956" s="8"/>
      <c r="U956" s="9"/>
      <c r="V956" s="8"/>
      <c r="W956" s="10"/>
      <c r="X956" s="10"/>
      <c r="Y956" s="8"/>
      <c r="Z956" s="8"/>
      <c r="AA956" s="9"/>
      <c r="AB956" s="9"/>
      <c r="AC956" s="7"/>
      <c r="AD956" s="7"/>
      <c r="AE956" s="7"/>
      <c r="AF956" s="7"/>
      <c r="AG956" s="7"/>
      <c r="AH956" s="11"/>
      <c r="AI956" s="7"/>
      <c r="AJ956" s="7"/>
    </row>
    <row r="957" spans="1:36" ht="24.75" customHeight="1">
      <c r="A957" s="45"/>
      <c r="B957" s="7"/>
      <c r="C957" s="7"/>
      <c r="D957" s="7"/>
      <c r="E957" s="7"/>
      <c r="F957" s="7"/>
      <c r="G957" s="7"/>
      <c r="H957" s="7"/>
      <c r="I957" s="7"/>
      <c r="J957" s="7"/>
      <c r="K957" s="7"/>
      <c r="L957" s="7"/>
      <c r="M957" s="7"/>
      <c r="N957" s="7"/>
      <c r="O957" s="7"/>
      <c r="P957" s="7"/>
      <c r="Q957" s="7"/>
      <c r="R957" s="7"/>
      <c r="S957" s="7"/>
      <c r="T957" s="8"/>
      <c r="U957" s="9"/>
      <c r="V957" s="8"/>
      <c r="W957" s="10"/>
      <c r="X957" s="10"/>
      <c r="Y957" s="8"/>
      <c r="Z957" s="8"/>
      <c r="AA957" s="9"/>
      <c r="AB957" s="9"/>
      <c r="AC957" s="7"/>
      <c r="AD957" s="7"/>
      <c r="AE957" s="7"/>
      <c r="AF957" s="7"/>
      <c r="AG957" s="7"/>
      <c r="AH957" s="11"/>
      <c r="AI957" s="7"/>
      <c r="AJ957" s="7"/>
    </row>
    <row r="958" spans="1:36" ht="24.75" customHeight="1">
      <c r="A958" s="45"/>
      <c r="B958" s="7"/>
      <c r="C958" s="7"/>
      <c r="D958" s="7"/>
      <c r="E958" s="7"/>
      <c r="F958" s="7"/>
      <c r="G958" s="7"/>
      <c r="H958" s="7"/>
      <c r="I958" s="7"/>
      <c r="J958" s="7"/>
      <c r="K958" s="7"/>
      <c r="L958" s="7"/>
      <c r="M958" s="7"/>
      <c r="N958" s="7"/>
      <c r="O958" s="7"/>
      <c r="P958" s="7"/>
      <c r="Q958" s="7"/>
      <c r="R958" s="7"/>
      <c r="S958" s="7"/>
      <c r="T958" s="8"/>
      <c r="U958" s="9"/>
      <c r="V958" s="8"/>
      <c r="W958" s="10"/>
      <c r="X958" s="10"/>
      <c r="Y958" s="8"/>
      <c r="Z958" s="8"/>
      <c r="AA958" s="9"/>
      <c r="AB958" s="9"/>
      <c r="AC958" s="7"/>
      <c r="AD958" s="7"/>
      <c r="AE958" s="7"/>
      <c r="AF958" s="7"/>
      <c r="AG958" s="7"/>
      <c r="AH958" s="11"/>
      <c r="AI958" s="7"/>
      <c r="AJ958" s="7"/>
    </row>
    <row r="959" spans="1:36" ht="24.75" customHeight="1">
      <c r="A959" s="45"/>
      <c r="B959" s="7"/>
      <c r="C959" s="7"/>
      <c r="D959" s="7"/>
      <c r="E959" s="7"/>
      <c r="F959" s="7"/>
      <c r="G959" s="7"/>
      <c r="H959" s="7"/>
      <c r="I959" s="7"/>
      <c r="J959" s="7"/>
      <c r="K959" s="7"/>
      <c r="L959" s="7"/>
      <c r="M959" s="7"/>
      <c r="N959" s="7"/>
      <c r="O959" s="7"/>
      <c r="P959" s="7"/>
      <c r="Q959" s="7"/>
      <c r="R959" s="7"/>
      <c r="S959" s="7"/>
      <c r="T959" s="8"/>
      <c r="U959" s="9"/>
      <c r="V959" s="8"/>
      <c r="W959" s="10"/>
      <c r="X959" s="10"/>
      <c r="Y959" s="8"/>
      <c r="Z959" s="8"/>
      <c r="AA959" s="9"/>
      <c r="AB959" s="9"/>
      <c r="AC959" s="7"/>
      <c r="AD959" s="7"/>
      <c r="AE959" s="7"/>
      <c r="AF959" s="7"/>
      <c r="AG959" s="7"/>
      <c r="AH959" s="11"/>
      <c r="AI959" s="7"/>
      <c r="AJ959" s="7"/>
    </row>
    <row r="960" spans="1:36" ht="24.75" customHeight="1">
      <c r="A960" s="45"/>
      <c r="B960" s="7"/>
      <c r="C960" s="7"/>
      <c r="D960" s="7"/>
      <c r="E960" s="7"/>
      <c r="F960" s="7"/>
      <c r="G960" s="7"/>
      <c r="H960" s="7"/>
      <c r="I960" s="7"/>
      <c r="J960" s="7"/>
      <c r="K960" s="7"/>
      <c r="L960" s="7"/>
      <c r="M960" s="7"/>
      <c r="N960" s="7"/>
      <c r="O960" s="7"/>
      <c r="P960" s="7"/>
      <c r="Q960" s="7"/>
      <c r="R960" s="7"/>
      <c r="S960" s="7"/>
      <c r="T960" s="8"/>
      <c r="U960" s="9"/>
      <c r="V960" s="8"/>
      <c r="W960" s="10"/>
      <c r="X960" s="10"/>
      <c r="Y960" s="8"/>
      <c r="Z960" s="8"/>
      <c r="AA960" s="9"/>
      <c r="AB960" s="9"/>
      <c r="AC960" s="7"/>
      <c r="AD960" s="7"/>
      <c r="AE960" s="7"/>
      <c r="AF960" s="7"/>
      <c r="AG960" s="7"/>
      <c r="AH960" s="11"/>
      <c r="AI960" s="7"/>
      <c r="AJ960" s="7"/>
    </row>
    <row r="961" spans="1:36" ht="24.75" customHeight="1">
      <c r="A961" s="45"/>
      <c r="B961" s="7"/>
      <c r="C961" s="7"/>
      <c r="D961" s="7"/>
      <c r="E961" s="7"/>
      <c r="F961" s="7"/>
      <c r="G961" s="7"/>
      <c r="H961" s="7"/>
      <c r="I961" s="7"/>
      <c r="J961" s="7"/>
      <c r="K961" s="7"/>
      <c r="L961" s="7"/>
      <c r="M961" s="7"/>
      <c r="N961" s="7"/>
      <c r="O961" s="7"/>
      <c r="P961" s="7"/>
      <c r="Q961" s="7"/>
      <c r="R961" s="7"/>
      <c r="S961" s="7"/>
      <c r="T961" s="8"/>
      <c r="U961" s="9"/>
      <c r="V961" s="8"/>
      <c r="W961" s="10"/>
      <c r="X961" s="10"/>
      <c r="Y961" s="8"/>
      <c r="Z961" s="8"/>
      <c r="AA961" s="9"/>
      <c r="AB961" s="9"/>
      <c r="AC961" s="7"/>
      <c r="AD961" s="7"/>
      <c r="AE961" s="7"/>
      <c r="AF961" s="7"/>
      <c r="AG961" s="7"/>
      <c r="AH961" s="11"/>
      <c r="AI961" s="7"/>
      <c r="AJ961" s="7"/>
    </row>
    <row r="962" spans="1:36" ht="24.75" customHeight="1">
      <c r="A962" s="45"/>
      <c r="B962" s="7"/>
      <c r="C962" s="7"/>
      <c r="D962" s="7"/>
      <c r="E962" s="7"/>
      <c r="F962" s="7"/>
      <c r="G962" s="7"/>
      <c r="H962" s="7"/>
      <c r="I962" s="7"/>
      <c r="J962" s="7"/>
      <c r="K962" s="7"/>
      <c r="L962" s="7"/>
      <c r="M962" s="7"/>
      <c r="N962" s="7"/>
      <c r="O962" s="7"/>
      <c r="P962" s="7"/>
      <c r="Q962" s="7"/>
      <c r="R962" s="7"/>
      <c r="S962" s="7"/>
      <c r="T962" s="8"/>
      <c r="U962" s="9"/>
      <c r="V962" s="8"/>
      <c r="W962" s="10"/>
      <c r="X962" s="10"/>
      <c r="Y962" s="8"/>
      <c r="Z962" s="8"/>
      <c r="AA962" s="9"/>
      <c r="AB962" s="9"/>
      <c r="AC962" s="7"/>
      <c r="AD962" s="7"/>
      <c r="AE962" s="7"/>
      <c r="AF962" s="7"/>
      <c r="AG962" s="7"/>
      <c r="AH962" s="11"/>
      <c r="AI962" s="7"/>
      <c r="AJ962" s="7"/>
    </row>
    <row r="963" spans="1:36" ht="24.75" customHeight="1">
      <c r="A963" s="45"/>
      <c r="B963" s="7"/>
      <c r="C963" s="7"/>
      <c r="D963" s="7"/>
      <c r="E963" s="7"/>
      <c r="F963" s="7"/>
      <c r="G963" s="7"/>
      <c r="H963" s="7"/>
      <c r="I963" s="7"/>
      <c r="J963" s="7"/>
      <c r="K963" s="7"/>
      <c r="L963" s="7"/>
      <c r="M963" s="7"/>
      <c r="N963" s="7"/>
      <c r="O963" s="7"/>
      <c r="P963" s="7"/>
      <c r="Q963" s="7"/>
      <c r="R963" s="7"/>
      <c r="S963" s="7"/>
      <c r="T963" s="8"/>
      <c r="U963" s="9"/>
      <c r="V963" s="8"/>
      <c r="W963" s="10"/>
      <c r="X963" s="10"/>
      <c r="Y963" s="8"/>
      <c r="Z963" s="8"/>
      <c r="AA963" s="9"/>
      <c r="AB963" s="9"/>
      <c r="AC963" s="7"/>
      <c r="AD963" s="7"/>
      <c r="AE963" s="7"/>
      <c r="AF963" s="7"/>
      <c r="AG963" s="7"/>
      <c r="AH963" s="11"/>
      <c r="AI963" s="7"/>
      <c r="AJ963" s="7"/>
    </row>
    <row r="964" spans="1:36" ht="24.75" customHeight="1">
      <c r="A964" s="45"/>
      <c r="B964" s="7"/>
      <c r="C964" s="7"/>
      <c r="D964" s="7"/>
      <c r="E964" s="7"/>
      <c r="F964" s="7"/>
      <c r="G964" s="7"/>
      <c r="H964" s="7"/>
      <c r="I964" s="7"/>
      <c r="J964" s="7"/>
      <c r="K964" s="7"/>
      <c r="L964" s="7"/>
      <c r="M964" s="7"/>
      <c r="N964" s="7"/>
      <c r="O964" s="7"/>
      <c r="P964" s="7"/>
      <c r="Q964" s="7"/>
      <c r="R964" s="7"/>
      <c r="S964" s="7"/>
      <c r="T964" s="8"/>
      <c r="U964" s="9"/>
      <c r="V964" s="8"/>
      <c r="W964" s="10"/>
      <c r="X964" s="10"/>
      <c r="Y964" s="8"/>
      <c r="Z964" s="8"/>
      <c r="AA964" s="9"/>
      <c r="AB964" s="9"/>
      <c r="AC964" s="7"/>
      <c r="AD964" s="7"/>
      <c r="AE964" s="7"/>
      <c r="AF964" s="7"/>
      <c r="AG964" s="7"/>
      <c r="AH964" s="11"/>
      <c r="AI964" s="7"/>
      <c r="AJ964" s="7"/>
    </row>
    <row r="965" spans="1:36" ht="24.75" customHeight="1">
      <c r="A965" s="45"/>
      <c r="B965" s="7"/>
      <c r="C965" s="7"/>
      <c r="D965" s="7"/>
      <c r="E965" s="7"/>
      <c r="F965" s="7"/>
      <c r="G965" s="7"/>
      <c r="H965" s="7"/>
      <c r="I965" s="7"/>
      <c r="J965" s="7"/>
      <c r="K965" s="7"/>
      <c r="L965" s="7"/>
      <c r="M965" s="7"/>
      <c r="N965" s="7"/>
      <c r="O965" s="7"/>
      <c r="P965" s="7"/>
      <c r="Q965" s="7"/>
      <c r="R965" s="7"/>
      <c r="S965" s="7"/>
      <c r="T965" s="8"/>
      <c r="U965" s="9"/>
      <c r="V965" s="8"/>
      <c r="W965" s="10"/>
      <c r="X965" s="10"/>
      <c r="Y965" s="8"/>
      <c r="Z965" s="8"/>
      <c r="AA965" s="9"/>
      <c r="AB965" s="9"/>
      <c r="AC965" s="7"/>
      <c r="AD965" s="7"/>
      <c r="AE965" s="7"/>
      <c r="AF965" s="7"/>
      <c r="AG965" s="7"/>
      <c r="AH965" s="11"/>
      <c r="AI965" s="7"/>
      <c r="AJ965" s="7"/>
    </row>
    <row r="966" spans="1:36" ht="24.75" customHeight="1">
      <c r="A966" s="45"/>
      <c r="B966" s="7"/>
      <c r="C966" s="7"/>
      <c r="D966" s="7"/>
      <c r="E966" s="7"/>
      <c r="F966" s="7"/>
      <c r="G966" s="7"/>
      <c r="H966" s="7"/>
      <c r="I966" s="7"/>
      <c r="J966" s="7"/>
      <c r="K966" s="7"/>
      <c r="L966" s="7"/>
      <c r="M966" s="7"/>
      <c r="N966" s="7"/>
      <c r="O966" s="7"/>
      <c r="P966" s="7"/>
      <c r="Q966" s="7"/>
      <c r="R966" s="7"/>
      <c r="S966" s="7"/>
      <c r="T966" s="8"/>
      <c r="U966" s="9"/>
      <c r="V966" s="8"/>
      <c r="W966" s="10"/>
      <c r="X966" s="10"/>
      <c r="Y966" s="8"/>
      <c r="Z966" s="8"/>
      <c r="AA966" s="9"/>
      <c r="AB966" s="9"/>
      <c r="AC966" s="7"/>
      <c r="AD966" s="7"/>
      <c r="AE966" s="7"/>
      <c r="AF966" s="7"/>
      <c r="AG966" s="7"/>
      <c r="AH966" s="11"/>
      <c r="AI966" s="7"/>
      <c r="AJ966" s="7"/>
    </row>
    <row r="967" spans="1:36" ht="24.75" customHeight="1">
      <c r="A967" s="45"/>
      <c r="B967" s="7"/>
      <c r="C967" s="7"/>
      <c r="D967" s="7"/>
      <c r="E967" s="7"/>
      <c r="F967" s="7"/>
      <c r="G967" s="7"/>
      <c r="H967" s="7"/>
      <c r="I967" s="7"/>
      <c r="J967" s="7"/>
      <c r="K967" s="7"/>
      <c r="L967" s="7"/>
      <c r="M967" s="7"/>
      <c r="N967" s="7"/>
      <c r="O967" s="7"/>
      <c r="P967" s="7"/>
      <c r="Q967" s="7"/>
      <c r="R967" s="7"/>
      <c r="S967" s="7"/>
      <c r="T967" s="8"/>
      <c r="U967" s="9"/>
      <c r="V967" s="8"/>
      <c r="W967" s="10"/>
      <c r="X967" s="10"/>
      <c r="Y967" s="8"/>
      <c r="Z967" s="8"/>
      <c r="AA967" s="9"/>
      <c r="AB967" s="9"/>
      <c r="AC967" s="7"/>
      <c r="AD967" s="7"/>
      <c r="AE967" s="7"/>
      <c r="AF967" s="7"/>
      <c r="AG967" s="7"/>
      <c r="AH967" s="11"/>
      <c r="AI967" s="7"/>
      <c r="AJ967" s="7"/>
    </row>
    <row r="968" spans="1:36" ht="24.75" customHeight="1">
      <c r="A968" s="45"/>
      <c r="B968" s="7"/>
      <c r="C968" s="7"/>
      <c r="D968" s="7"/>
      <c r="E968" s="7"/>
      <c r="F968" s="7"/>
      <c r="G968" s="7"/>
      <c r="H968" s="7"/>
      <c r="I968" s="7"/>
      <c r="J968" s="7"/>
      <c r="K968" s="7"/>
      <c r="L968" s="7"/>
      <c r="M968" s="7"/>
      <c r="N968" s="7"/>
      <c r="O968" s="7"/>
      <c r="P968" s="7"/>
      <c r="Q968" s="7"/>
      <c r="R968" s="7"/>
      <c r="S968" s="7"/>
      <c r="T968" s="8"/>
      <c r="U968" s="9"/>
      <c r="V968" s="8"/>
      <c r="W968" s="10"/>
      <c r="X968" s="10"/>
      <c r="Y968" s="8"/>
      <c r="Z968" s="8"/>
      <c r="AA968" s="9"/>
      <c r="AB968" s="9"/>
      <c r="AC968" s="7"/>
      <c r="AD968" s="7"/>
      <c r="AE968" s="7"/>
      <c r="AF968" s="7"/>
      <c r="AG968" s="7"/>
      <c r="AH968" s="11"/>
      <c r="AI968" s="7"/>
      <c r="AJ968" s="7"/>
    </row>
    <row r="969" spans="1:36" ht="24.75" customHeight="1">
      <c r="A969" s="45"/>
      <c r="B969" s="7"/>
      <c r="C969" s="7"/>
      <c r="D969" s="7"/>
      <c r="E969" s="7"/>
      <c r="F969" s="7"/>
      <c r="G969" s="7"/>
      <c r="H969" s="7"/>
      <c r="I969" s="7"/>
      <c r="J969" s="7"/>
      <c r="K969" s="7"/>
      <c r="L969" s="7"/>
      <c r="M969" s="7"/>
      <c r="N969" s="7"/>
      <c r="O969" s="7"/>
      <c r="P969" s="7"/>
      <c r="Q969" s="7"/>
      <c r="R969" s="7"/>
      <c r="S969" s="7"/>
      <c r="T969" s="8"/>
      <c r="U969" s="9"/>
      <c r="V969" s="8"/>
      <c r="W969" s="10"/>
      <c r="X969" s="10"/>
      <c r="Y969" s="8"/>
      <c r="Z969" s="8"/>
      <c r="AA969" s="9"/>
      <c r="AB969" s="9"/>
      <c r="AC969" s="7"/>
      <c r="AD969" s="7"/>
      <c r="AE969" s="7"/>
      <c r="AF969" s="7"/>
      <c r="AG969" s="7"/>
      <c r="AH969" s="11"/>
      <c r="AI969" s="7"/>
      <c r="AJ969" s="7"/>
    </row>
    <row r="970" spans="1:36" ht="24.75" customHeight="1">
      <c r="A970" s="45"/>
      <c r="B970" s="7"/>
      <c r="C970" s="7"/>
      <c r="D970" s="7"/>
      <c r="E970" s="7"/>
      <c r="F970" s="7"/>
      <c r="G970" s="7"/>
      <c r="H970" s="7"/>
      <c r="I970" s="7"/>
      <c r="J970" s="7"/>
      <c r="K970" s="7"/>
      <c r="L970" s="7"/>
      <c r="M970" s="7"/>
      <c r="N970" s="7"/>
      <c r="O970" s="7"/>
      <c r="P970" s="7"/>
      <c r="Q970" s="7"/>
      <c r="R970" s="7"/>
      <c r="S970" s="7"/>
      <c r="T970" s="8"/>
      <c r="U970" s="9"/>
      <c r="V970" s="8"/>
      <c r="W970" s="10"/>
      <c r="X970" s="10"/>
      <c r="Y970" s="8"/>
      <c r="Z970" s="8"/>
      <c r="AA970" s="9"/>
      <c r="AB970" s="9"/>
      <c r="AC970" s="7"/>
      <c r="AD970" s="7"/>
      <c r="AE970" s="7"/>
      <c r="AF970" s="7"/>
      <c r="AG970" s="7"/>
      <c r="AH970" s="11"/>
      <c r="AI970" s="7"/>
      <c r="AJ970" s="7"/>
    </row>
    <row r="971" spans="1:36" ht="24.75" customHeight="1">
      <c r="A971" s="45"/>
      <c r="B971" s="7"/>
      <c r="C971" s="7"/>
      <c r="D971" s="7"/>
      <c r="E971" s="7"/>
      <c r="F971" s="7"/>
      <c r="G971" s="7"/>
      <c r="H971" s="7"/>
      <c r="I971" s="7"/>
      <c r="J971" s="7"/>
      <c r="K971" s="7"/>
      <c r="L971" s="7"/>
      <c r="M971" s="7"/>
      <c r="N971" s="7"/>
      <c r="O971" s="7"/>
      <c r="P971" s="7"/>
      <c r="Q971" s="7"/>
      <c r="R971" s="7"/>
      <c r="S971" s="7"/>
      <c r="T971" s="8"/>
      <c r="U971" s="9"/>
      <c r="V971" s="8"/>
      <c r="W971" s="10"/>
      <c r="X971" s="10"/>
      <c r="Y971" s="8"/>
      <c r="Z971" s="8"/>
      <c r="AA971" s="9"/>
      <c r="AB971" s="9"/>
      <c r="AC971" s="7"/>
      <c r="AD971" s="7"/>
      <c r="AE971" s="7"/>
      <c r="AF971" s="7"/>
      <c r="AG971" s="7"/>
      <c r="AH971" s="11"/>
      <c r="AI971" s="7"/>
      <c r="AJ971" s="7"/>
    </row>
    <row r="972" spans="1:36" ht="24.75" customHeight="1">
      <c r="A972" s="45"/>
      <c r="B972" s="7"/>
      <c r="C972" s="7"/>
      <c r="D972" s="7"/>
      <c r="E972" s="7"/>
      <c r="F972" s="7"/>
      <c r="G972" s="7"/>
      <c r="H972" s="7"/>
      <c r="I972" s="7"/>
      <c r="J972" s="7"/>
      <c r="K972" s="7"/>
      <c r="L972" s="7"/>
      <c r="M972" s="7"/>
      <c r="N972" s="7"/>
      <c r="O972" s="7"/>
      <c r="P972" s="7"/>
      <c r="Q972" s="7"/>
      <c r="R972" s="7"/>
      <c r="S972" s="7"/>
      <c r="T972" s="8"/>
      <c r="U972" s="9"/>
      <c r="V972" s="8"/>
      <c r="W972" s="10"/>
      <c r="X972" s="10"/>
      <c r="Y972" s="8"/>
      <c r="Z972" s="8"/>
      <c r="AA972" s="9"/>
      <c r="AB972" s="9"/>
      <c r="AC972" s="7"/>
      <c r="AD972" s="7"/>
      <c r="AE972" s="7"/>
      <c r="AF972" s="7"/>
      <c r="AG972" s="7"/>
      <c r="AH972" s="11"/>
      <c r="AI972" s="7"/>
      <c r="AJ972" s="7"/>
    </row>
    <row r="973" spans="1:36" ht="24.75" customHeight="1">
      <c r="A973" s="45"/>
      <c r="B973" s="7"/>
      <c r="C973" s="7"/>
      <c r="D973" s="7"/>
      <c r="E973" s="7"/>
      <c r="F973" s="7"/>
      <c r="G973" s="7"/>
      <c r="H973" s="7"/>
      <c r="I973" s="7"/>
      <c r="J973" s="7"/>
      <c r="K973" s="7"/>
      <c r="L973" s="7"/>
      <c r="M973" s="7"/>
      <c r="N973" s="7"/>
      <c r="O973" s="7"/>
      <c r="P973" s="7"/>
      <c r="Q973" s="7"/>
      <c r="R973" s="7"/>
      <c r="S973" s="7"/>
      <c r="T973" s="8"/>
      <c r="U973" s="9"/>
      <c r="V973" s="8"/>
      <c r="W973" s="10"/>
      <c r="X973" s="10"/>
      <c r="Y973" s="8"/>
      <c r="Z973" s="8"/>
      <c r="AA973" s="9"/>
      <c r="AB973" s="9"/>
      <c r="AC973" s="7"/>
      <c r="AD973" s="7"/>
      <c r="AE973" s="7"/>
      <c r="AF973" s="7"/>
      <c r="AG973" s="7"/>
      <c r="AH973" s="11"/>
      <c r="AI973" s="7"/>
      <c r="AJ973" s="7"/>
    </row>
    <row r="974" spans="1:36" ht="24.75" customHeight="1">
      <c r="A974" s="45"/>
      <c r="B974" s="7"/>
      <c r="C974" s="7"/>
      <c r="D974" s="7"/>
      <c r="E974" s="7"/>
      <c r="F974" s="7"/>
      <c r="G974" s="7"/>
      <c r="H974" s="7"/>
      <c r="I974" s="7"/>
      <c r="J974" s="7"/>
      <c r="K974" s="7"/>
      <c r="L974" s="7"/>
      <c r="M974" s="7"/>
      <c r="N974" s="7"/>
      <c r="O974" s="7"/>
      <c r="P974" s="7"/>
      <c r="Q974" s="7"/>
      <c r="R974" s="7"/>
      <c r="S974" s="7"/>
      <c r="T974" s="8"/>
      <c r="U974" s="9"/>
      <c r="V974" s="8"/>
      <c r="W974" s="10"/>
      <c r="X974" s="10"/>
      <c r="Y974" s="8"/>
      <c r="Z974" s="8"/>
      <c r="AA974" s="9"/>
      <c r="AB974" s="9"/>
      <c r="AC974" s="7"/>
      <c r="AD974" s="7"/>
      <c r="AE974" s="7"/>
      <c r="AF974" s="7"/>
      <c r="AG974" s="7"/>
      <c r="AH974" s="11"/>
      <c r="AI974" s="7"/>
      <c r="AJ974" s="7"/>
    </row>
    <row r="975" spans="1:36" ht="24.75" customHeight="1">
      <c r="A975" s="45"/>
      <c r="B975" s="7"/>
      <c r="C975" s="7"/>
      <c r="D975" s="7"/>
      <c r="E975" s="7"/>
      <c r="F975" s="7"/>
      <c r="G975" s="7"/>
      <c r="H975" s="7"/>
      <c r="I975" s="7"/>
      <c r="J975" s="7"/>
      <c r="K975" s="7"/>
      <c r="L975" s="7"/>
      <c r="M975" s="7"/>
      <c r="N975" s="7"/>
      <c r="O975" s="7"/>
      <c r="P975" s="7"/>
      <c r="Q975" s="7"/>
      <c r="R975" s="7"/>
      <c r="S975" s="7"/>
      <c r="T975" s="8"/>
      <c r="U975" s="9"/>
      <c r="V975" s="8"/>
      <c r="W975" s="10"/>
      <c r="X975" s="10"/>
      <c r="Y975" s="8"/>
      <c r="Z975" s="8"/>
      <c r="AA975" s="9"/>
      <c r="AB975" s="9"/>
      <c r="AC975" s="7"/>
      <c r="AD975" s="7"/>
      <c r="AE975" s="7"/>
      <c r="AF975" s="7"/>
      <c r="AG975" s="7"/>
      <c r="AH975" s="11"/>
      <c r="AI975" s="7"/>
      <c r="AJ975" s="7"/>
    </row>
    <row r="976" spans="1:36" ht="24.75" customHeight="1">
      <c r="A976" s="45"/>
      <c r="B976" s="7"/>
      <c r="C976" s="7"/>
      <c r="D976" s="7"/>
      <c r="E976" s="7"/>
      <c r="F976" s="7"/>
      <c r="G976" s="7"/>
      <c r="H976" s="7"/>
      <c r="I976" s="7"/>
      <c r="J976" s="7"/>
      <c r="K976" s="7"/>
      <c r="L976" s="7"/>
      <c r="M976" s="7"/>
      <c r="N976" s="7"/>
      <c r="O976" s="7"/>
      <c r="P976" s="7"/>
      <c r="Q976" s="7"/>
      <c r="R976" s="7"/>
      <c r="S976" s="7"/>
      <c r="T976" s="8"/>
      <c r="U976" s="9"/>
      <c r="V976" s="8"/>
      <c r="W976" s="10"/>
      <c r="X976" s="10"/>
      <c r="Y976" s="8"/>
      <c r="Z976" s="8"/>
      <c r="AA976" s="9"/>
      <c r="AB976" s="9"/>
      <c r="AC976" s="7"/>
      <c r="AD976" s="7"/>
      <c r="AE976" s="7"/>
      <c r="AF976" s="7"/>
      <c r="AG976" s="7"/>
      <c r="AH976" s="11"/>
      <c r="AI976" s="7"/>
      <c r="AJ976" s="7"/>
    </row>
    <row r="977" spans="1:36" ht="24.75" customHeight="1">
      <c r="A977" s="45"/>
      <c r="B977" s="7"/>
      <c r="C977" s="7"/>
      <c r="D977" s="7"/>
      <c r="E977" s="7"/>
      <c r="F977" s="7"/>
      <c r="G977" s="7"/>
      <c r="H977" s="7"/>
      <c r="I977" s="7"/>
      <c r="J977" s="7"/>
      <c r="K977" s="7"/>
      <c r="L977" s="7"/>
      <c r="M977" s="7"/>
      <c r="N977" s="7"/>
      <c r="O977" s="7"/>
      <c r="P977" s="7"/>
      <c r="Q977" s="7"/>
      <c r="R977" s="7"/>
      <c r="S977" s="7"/>
      <c r="T977" s="8"/>
      <c r="U977" s="9"/>
      <c r="V977" s="8"/>
      <c r="W977" s="10"/>
      <c r="X977" s="10"/>
      <c r="Y977" s="8"/>
      <c r="Z977" s="8"/>
      <c r="AA977" s="9"/>
      <c r="AB977" s="9"/>
      <c r="AC977" s="7"/>
      <c r="AD977" s="7"/>
      <c r="AE977" s="7"/>
      <c r="AF977" s="7"/>
      <c r="AG977" s="7"/>
      <c r="AH977" s="11"/>
      <c r="AI977" s="7"/>
      <c r="AJ977" s="7"/>
    </row>
    <row r="978" spans="1:36" ht="24.75" customHeight="1">
      <c r="A978" s="45"/>
      <c r="B978" s="7"/>
      <c r="C978" s="7"/>
      <c r="D978" s="7"/>
      <c r="E978" s="7"/>
      <c r="F978" s="7"/>
      <c r="G978" s="7"/>
      <c r="H978" s="7"/>
      <c r="I978" s="7"/>
      <c r="J978" s="7"/>
      <c r="K978" s="7"/>
      <c r="L978" s="7"/>
      <c r="M978" s="7"/>
      <c r="N978" s="7"/>
      <c r="O978" s="7"/>
      <c r="P978" s="7"/>
      <c r="Q978" s="7"/>
      <c r="R978" s="7"/>
      <c r="S978" s="7"/>
      <c r="T978" s="8"/>
      <c r="U978" s="9"/>
      <c r="V978" s="8"/>
      <c r="W978" s="10"/>
      <c r="X978" s="10"/>
      <c r="Y978" s="8"/>
      <c r="Z978" s="8"/>
      <c r="AA978" s="9"/>
      <c r="AB978" s="9"/>
      <c r="AC978" s="7"/>
      <c r="AD978" s="7"/>
      <c r="AE978" s="7"/>
      <c r="AF978" s="7"/>
      <c r="AG978" s="7"/>
      <c r="AH978" s="11"/>
      <c r="AI978" s="7"/>
      <c r="AJ978" s="7"/>
    </row>
    <row r="979" spans="1:36" ht="24.75" customHeight="1">
      <c r="A979" s="45"/>
      <c r="B979" s="7"/>
      <c r="C979" s="7"/>
      <c r="D979" s="7"/>
      <c r="E979" s="7"/>
      <c r="F979" s="7"/>
      <c r="G979" s="7"/>
      <c r="H979" s="7"/>
      <c r="I979" s="7"/>
      <c r="J979" s="7"/>
      <c r="K979" s="7"/>
      <c r="L979" s="7"/>
      <c r="M979" s="7"/>
      <c r="N979" s="7"/>
      <c r="O979" s="7"/>
      <c r="P979" s="7"/>
      <c r="Q979" s="7"/>
      <c r="R979" s="7"/>
      <c r="S979" s="7"/>
      <c r="T979" s="8"/>
      <c r="U979" s="9"/>
      <c r="V979" s="8"/>
      <c r="W979" s="10"/>
      <c r="X979" s="10"/>
      <c r="Y979" s="8"/>
      <c r="Z979" s="8"/>
      <c r="AA979" s="9"/>
      <c r="AB979" s="9"/>
      <c r="AC979" s="7"/>
      <c r="AD979" s="7"/>
      <c r="AE979" s="7"/>
      <c r="AF979" s="7"/>
      <c r="AG979" s="7"/>
      <c r="AH979" s="11"/>
      <c r="AI979" s="7"/>
      <c r="AJ979" s="7"/>
    </row>
    <row r="980" spans="1:36" ht="24.75" customHeight="1">
      <c r="A980" s="45"/>
      <c r="B980" s="7"/>
      <c r="C980" s="7"/>
      <c r="D980" s="7"/>
      <c r="E980" s="7"/>
      <c r="F980" s="7"/>
      <c r="G980" s="7"/>
      <c r="H980" s="7"/>
      <c r="I980" s="7"/>
      <c r="J980" s="7"/>
      <c r="K980" s="7"/>
      <c r="L980" s="7"/>
      <c r="M980" s="7"/>
      <c r="N980" s="7"/>
      <c r="O980" s="7"/>
      <c r="P980" s="7"/>
      <c r="Q980" s="7"/>
      <c r="R980" s="7"/>
      <c r="S980" s="7"/>
      <c r="T980" s="8"/>
      <c r="U980" s="9"/>
      <c r="V980" s="8"/>
      <c r="W980" s="10"/>
      <c r="X980" s="10"/>
      <c r="Y980" s="8"/>
      <c r="Z980" s="8"/>
      <c r="AA980" s="9"/>
      <c r="AB980" s="9"/>
      <c r="AC980" s="7"/>
      <c r="AD980" s="7"/>
      <c r="AE980" s="7"/>
      <c r="AF980" s="7"/>
      <c r="AG980" s="7"/>
      <c r="AH980" s="11"/>
      <c r="AI980" s="7"/>
      <c r="AJ980" s="7"/>
    </row>
    <row r="981" spans="1:36" ht="24.75" customHeight="1">
      <c r="A981" s="45"/>
      <c r="B981" s="7"/>
      <c r="C981" s="7"/>
      <c r="D981" s="7"/>
      <c r="E981" s="7"/>
      <c r="F981" s="7"/>
      <c r="G981" s="7"/>
      <c r="H981" s="7"/>
      <c r="I981" s="7"/>
      <c r="J981" s="7"/>
      <c r="K981" s="7"/>
      <c r="L981" s="7"/>
      <c r="M981" s="7"/>
      <c r="N981" s="7"/>
      <c r="O981" s="7"/>
      <c r="P981" s="7"/>
      <c r="Q981" s="7"/>
      <c r="R981" s="7"/>
      <c r="S981" s="7"/>
      <c r="T981" s="8"/>
      <c r="U981" s="9"/>
      <c r="V981" s="8"/>
      <c r="W981" s="10"/>
      <c r="X981" s="10"/>
      <c r="Y981" s="8"/>
      <c r="Z981" s="8"/>
      <c r="AA981" s="9"/>
      <c r="AB981" s="9"/>
      <c r="AC981" s="7"/>
      <c r="AD981" s="7"/>
      <c r="AE981" s="7"/>
      <c r="AF981" s="7"/>
      <c r="AG981" s="7"/>
      <c r="AH981" s="11"/>
      <c r="AI981" s="7"/>
      <c r="AJ981" s="7"/>
    </row>
    <row r="982" spans="1:36" ht="24.75" customHeight="1">
      <c r="A982" s="45"/>
      <c r="B982" s="7"/>
      <c r="C982" s="7"/>
      <c r="D982" s="7"/>
      <c r="E982" s="7"/>
      <c r="F982" s="7"/>
      <c r="G982" s="7"/>
      <c r="H982" s="7"/>
      <c r="I982" s="7"/>
      <c r="J982" s="7"/>
      <c r="K982" s="7"/>
      <c r="L982" s="7"/>
      <c r="M982" s="7"/>
      <c r="N982" s="7"/>
      <c r="O982" s="7"/>
      <c r="P982" s="7"/>
      <c r="Q982" s="7"/>
      <c r="R982" s="7"/>
      <c r="S982" s="7"/>
      <c r="T982" s="8"/>
      <c r="U982" s="9"/>
      <c r="V982" s="8"/>
      <c r="W982" s="10"/>
      <c r="X982" s="10"/>
      <c r="Y982" s="8"/>
      <c r="Z982" s="8"/>
      <c r="AA982" s="9"/>
      <c r="AB982" s="9"/>
      <c r="AC982" s="7"/>
      <c r="AD982" s="7"/>
      <c r="AE982" s="7"/>
      <c r="AF982" s="7"/>
      <c r="AG982" s="7"/>
      <c r="AH982" s="11"/>
      <c r="AI982" s="7"/>
      <c r="AJ982" s="7"/>
    </row>
    <row r="983" spans="1:36" ht="24.75" customHeight="1">
      <c r="A983" s="45"/>
      <c r="B983" s="7"/>
      <c r="C983" s="7"/>
      <c r="D983" s="7"/>
      <c r="E983" s="7"/>
      <c r="F983" s="7"/>
      <c r="G983" s="7"/>
      <c r="H983" s="7"/>
      <c r="I983" s="7"/>
      <c r="J983" s="7"/>
      <c r="K983" s="7"/>
      <c r="L983" s="7"/>
      <c r="M983" s="7"/>
      <c r="N983" s="7"/>
      <c r="O983" s="7"/>
      <c r="P983" s="7"/>
      <c r="Q983" s="7"/>
      <c r="R983" s="7"/>
      <c r="S983" s="7"/>
      <c r="T983" s="8"/>
      <c r="U983" s="9"/>
      <c r="V983" s="8"/>
      <c r="W983" s="10"/>
      <c r="X983" s="10"/>
      <c r="Y983" s="8"/>
      <c r="Z983" s="8"/>
      <c r="AA983" s="9"/>
      <c r="AB983" s="9"/>
      <c r="AC983" s="7"/>
      <c r="AD983" s="7"/>
      <c r="AE983" s="7"/>
      <c r="AF983" s="7"/>
      <c r="AG983" s="7"/>
      <c r="AH983" s="11"/>
      <c r="AI983" s="7"/>
      <c r="AJ983" s="7"/>
    </row>
    <row r="984" spans="1:36" ht="24.75" customHeight="1">
      <c r="A984" s="45"/>
      <c r="B984" s="7"/>
      <c r="C984" s="7"/>
      <c r="D984" s="7"/>
      <c r="E984" s="7"/>
      <c r="F984" s="7"/>
      <c r="G984" s="7"/>
      <c r="H984" s="7"/>
      <c r="I984" s="7"/>
      <c r="J984" s="7"/>
      <c r="K984" s="7"/>
      <c r="L984" s="7"/>
      <c r="M984" s="7"/>
      <c r="N984" s="7"/>
      <c r="O984" s="7"/>
      <c r="P984" s="7"/>
      <c r="Q984" s="7"/>
      <c r="R984" s="7"/>
      <c r="S984" s="7"/>
      <c r="T984" s="8"/>
      <c r="U984" s="9"/>
      <c r="V984" s="8"/>
      <c r="W984" s="10"/>
      <c r="X984" s="10"/>
      <c r="Y984" s="8"/>
      <c r="Z984" s="8"/>
      <c r="AA984" s="9"/>
      <c r="AB984" s="9"/>
      <c r="AC984" s="7"/>
      <c r="AD984" s="7"/>
      <c r="AE984" s="7"/>
      <c r="AF984" s="7"/>
      <c r="AG984" s="7"/>
      <c r="AH984" s="11"/>
      <c r="AI984" s="7"/>
      <c r="AJ984" s="7"/>
    </row>
    <row r="985" spans="1:36" ht="24.75" customHeight="1">
      <c r="A985" s="45"/>
      <c r="B985" s="7"/>
      <c r="C985" s="7"/>
      <c r="D985" s="7"/>
      <c r="E985" s="7"/>
      <c r="F985" s="7"/>
      <c r="G985" s="7"/>
      <c r="H985" s="7"/>
      <c r="I985" s="7"/>
      <c r="J985" s="7"/>
      <c r="K985" s="7"/>
      <c r="L985" s="7"/>
      <c r="M985" s="7"/>
      <c r="N985" s="7"/>
      <c r="O985" s="7"/>
      <c r="P985" s="7"/>
      <c r="Q985" s="7"/>
      <c r="R985" s="7"/>
      <c r="S985" s="7"/>
      <c r="T985" s="8"/>
      <c r="U985" s="9"/>
      <c r="V985" s="8"/>
      <c r="W985" s="10"/>
      <c r="X985" s="10"/>
      <c r="Y985" s="8"/>
      <c r="Z985" s="8"/>
      <c r="AA985" s="9"/>
      <c r="AB985" s="9"/>
      <c r="AC985" s="7"/>
      <c r="AD985" s="7"/>
      <c r="AE985" s="7"/>
      <c r="AF985" s="7"/>
      <c r="AG985" s="7"/>
      <c r="AH985" s="11"/>
      <c r="AI985" s="7"/>
      <c r="AJ985" s="7"/>
    </row>
    <row r="986" spans="1:36" ht="24.75" customHeight="1">
      <c r="A986" s="45"/>
      <c r="B986" s="7"/>
      <c r="C986" s="7"/>
      <c r="D986" s="7"/>
      <c r="E986" s="7"/>
      <c r="F986" s="7"/>
      <c r="G986" s="7"/>
      <c r="H986" s="7"/>
      <c r="I986" s="7"/>
      <c r="J986" s="7"/>
      <c r="K986" s="7"/>
      <c r="L986" s="7"/>
      <c r="M986" s="7"/>
      <c r="N986" s="7"/>
      <c r="O986" s="7"/>
      <c r="P986" s="7"/>
      <c r="Q986" s="7"/>
      <c r="R986" s="7"/>
      <c r="S986" s="7"/>
      <c r="T986" s="8"/>
      <c r="U986" s="9"/>
      <c r="V986" s="8"/>
      <c r="W986" s="10"/>
      <c r="X986" s="10"/>
      <c r="Y986" s="8"/>
      <c r="Z986" s="8"/>
      <c r="AA986" s="9"/>
      <c r="AB986" s="9"/>
      <c r="AC986" s="7"/>
      <c r="AD986" s="7"/>
      <c r="AE986" s="7"/>
      <c r="AF986" s="7"/>
      <c r="AG986" s="7"/>
      <c r="AH986" s="11"/>
      <c r="AI986" s="7"/>
      <c r="AJ986" s="7"/>
    </row>
    <row r="987" spans="1:36" ht="24.75" customHeight="1">
      <c r="A987" s="45"/>
      <c r="B987" s="7"/>
      <c r="C987" s="7"/>
      <c r="D987" s="7"/>
      <c r="E987" s="7"/>
      <c r="F987" s="7"/>
      <c r="G987" s="7"/>
      <c r="H987" s="7"/>
      <c r="I987" s="7"/>
      <c r="J987" s="7"/>
      <c r="K987" s="7"/>
      <c r="L987" s="7"/>
      <c r="M987" s="7"/>
      <c r="N987" s="7"/>
      <c r="O987" s="7"/>
      <c r="P987" s="7"/>
      <c r="Q987" s="7"/>
      <c r="R987" s="7"/>
      <c r="S987" s="7"/>
      <c r="T987" s="8"/>
      <c r="U987" s="9"/>
      <c r="V987" s="8"/>
      <c r="W987" s="10"/>
      <c r="X987" s="10"/>
      <c r="Y987" s="8"/>
      <c r="Z987" s="8"/>
      <c r="AA987" s="9"/>
      <c r="AB987" s="9"/>
      <c r="AC987" s="7"/>
      <c r="AD987" s="7"/>
      <c r="AE987" s="7"/>
      <c r="AF987" s="7"/>
      <c r="AG987" s="7"/>
      <c r="AH987" s="11"/>
      <c r="AI987" s="7"/>
      <c r="AJ987" s="7"/>
    </row>
    <row r="988" spans="1:36" ht="24.75" customHeight="1">
      <c r="A988" s="45"/>
      <c r="B988" s="7"/>
      <c r="C988" s="7"/>
      <c r="D988" s="7"/>
      <c r="E988" s="7"/>
      <c r="F988" s="7"/>
      <c r="G988" s="7"/>
      <c r="H988" s="7"/>
      <c r="I988" s="7"/>
      <c r="J988" s="7"/>
      <c r="K988" s="7"/>
      <c r="L988" s="7"/>
      <c r="M988" s="7"/>
      <c r="N988" s="7"/>
      <c r="O988" s="7"/>
      <c r="P988" s="7"/>
      <c r="Q988" s="7"/>
      <c r="R988" s="7"/>
      <c r="S988" s="7"/>
      <c r="T988" s="8"/>
      <c r="U988" s="9"/>
      <c r="V988" s="8"/>
      <c r="W988" s="10"/>
      <c r="X988" s="10"/>
      <c r="Y988" s="8"/>
      <c r="Z988" s="8"/>
      <c r="AA988" s="9"/>
      <c r="AB988" s="9"/>
      <c r="AC988" s="7"/>
      <c r="AD988" s="7"/>
      <c r="AE988" s="7"/>
      <c r="AF988" s="7"/>
      <c r="AG988" s="7"/>
      <c r="AH988" s="11"/>
      <c r="AI988" s="7"/>
      <c r="AJ988" s="7"/>
    </row>
    <row r="989" spans="1:36" ht="24.75" customHeight="1">
      <c r="A989" s="45"/>
      <c r="B989" s="7"/>
      <c r="C989" s="7"/>
      <c r="D989" s="7"/>
      <c r="E989" s="7"/>
      <c r="F989" s="7"/>
      <c r="G989" s="7"/>
      <c r="H989" s="7"/>
      <c r="I989" s="7"/>
      <c r="J989" s="7"/>
      <c r="K989" s="7"/>
      <c r="L989" s="7"/>
      <c r="M989" s="7"/>
      <c r="N989" s="7"/>
      <c r="O989" s="7"/>
      <c r="P989" s="7"/>
      <c r="Q989" s="7"/>
      <c r="R989" s="7"/>
      <c r="S989" s="7"/>
      <c r="T989" s="8"/>
      <c r="U989" s="9"/>
      <c r="V989" s="8"/>
      <c r="W989" s="10"/>
      <c r="X989" s="10"/>
      <c r="Y989" s="8"/>
      <c r="Z989" s="8"/>
      <c r="AA989" s="9"/>
      <c r="AB989" s="9"/>
      <c r="AC989" s="7"/>
      <c r="AD989" s="7"/>
      <c r="AE989" s="7"/>
      <c r="AF989" s="7"/>
      <c r="AG989" s="7"/>
      <c r="AH989" s="11"/>
      <c r="AI989" s="7"/>
      <c r="AJ989" s="7"/>
    </row>
    <row r="990" spans="1:36" ht="24.75" customHeight="1">
      <c r="A990" s="45"/>
      <c r="B990" s="7"/>
      <c r="C990" s="7"/>
      <c r="D990" s="7"/>
      <c r="E990" s="7"/>
      <c r="F990" s="7"/>
      <c r="G990" s="7"/>
      <c r="H990" s="7"/>
      <c r="I990" s="7"/>
      <c r="J990" s="7"/>
      <c r="K990" s="7"/>
      <c r="L990" s="7"/>
      <c r="M990" s="7"/>
      <c r="N990" s="7"/>
      <c r="O990" s="7"/>
      <c r="P990" s="7"/>
      <c r="Q990" s="7"/>
      <c r="R990" s="7"/>
      <c r="S990" s="7"/>
      <c r="T990" s="8"/>
      <c r="U990" s="9"/>
      <c r="V990" s="8"/>
      <c r="W990" s="10"/>
      <c r="X990" s="10"/>
      <c r="Y990" s="8"/>
      <c r="Z990" s="8"/>
      <c r="AA990" s="9"/>
      <c r="AB990" s="9"/>
      <c r="AC990" s="7"/>
      <c r="AD990" s="7"/>
      <c r="AE990" s="7"/>
      <c r="AF990" s="7"/>
      <c r="AG990" s="7"/>
      <c r="AH990" s="11"/>
      <c r="AI990" s="7"/>
      <c r="AJ990" s="7"/>
    </row>
    <row r="991" spans="1:36" ht="24.75" customHeight="1">
      <c r="A991" s="45"/>
      <c r="B991" s="7"/>
      <c r="C991" s="7"/>
      <c r="D991" s="7"/>
      <c r="E991" s="7"/>
      <c r="F991" s="7"/>
      <c r="G991" s="7"/>
      <c r="H991" s="7"/>
      <c r="I991" s="7"/>
      <c r="J991" s="7"/>
      <c r="K991" s="7"/>
      <c r="L991" s="7"/>
      <c r="M991" s="7"/>
      <c r="N991" s="7"/>
      <c r="O991" s="7"/>
      <c r="P991" s="7"/>
      <c r="Q991" s="7"/>
      <c r="R991" s="7"/>
      <c r="S991" s="7"/>
      <c r="T991" s="8"/>
      <c r="U991" s="9"/>
      <c r="V991" s="8"/>
      <c r="W991" s="10"/>
      <c r="X991" s="10"/>
      <c r="Y991" s="8"/>
      <c r="Z991" s="8"/>
      <c r="AA991" s="9"/>
      <c r="AB991" s="9"/>
      <c r="AC991" s="7"/>
      <c r="AD991" s="7"/>
      <c r="AE991" s="7"/>
      <c r="AF991" s="7"/>
      <c r="AG991" s="7"/>
      <c r="AH991" s="11"/>
      <c r="AI991" s="7"/>
      <c r="AJ991" s="7"/>
    </row>
    <row r="992" spans="1:36" ht="24.75" customHeight="1">
      <c r="A992" s="45"/>
      <c r="B992" s="7"/>
      <c r="C992" s="7"/>
      <c r="D992" s="7"/>
      <c r="E992" s="7"/>
      <c r="F992" s="7"/>
      <c r="G992" s="7"/>
      <c r="H992" s="7"/>
      <c r="I992" s="7"/>
      <c r="J992" s="7"/>
      <c r="K992" s="7"/>
      <c r="L992" s="7"/>
      <c r="M992" s="7"/>
      <c r="N992" s="7"/>
      <c r="O992" s="7"/>
      <c r="P992" s="7"/>
      <c r="Q992" s="7"/>
      <c r="R992" s="7"/>
      <c r="S992" s="7"/>
      <c r="T992" s="8"/>
      <c r="U992" s="9"/>
      <c r="V992" s="8"/>
      <c r="W992" s="10"/>
      <c r="X992" s="10"/>
      <c r="Y992" s="8"/>
      <c r="Z992" s="8"/>
      <c r="AA992" s="9"/>
      <c r="AB992" s="9"/>
      <c r="AC992" s="7"/>
      <c r="AD992" s="7"/>
      <c r="AE992" s="7"/>
      <c r="AF992" s="7"/>
      <c r="AG992" s="7"/>
      <c r="AH992" s="11"/>
      <c r="AI992" s="7"/>
      <c r="AJ992" s="7"/>
    </row>
    <row r="993" spans="1:36" ht="24.75" customHeight="1">
      <c r="A993" s="45"/>
      <c r="B993" s="7"/>
      <c r="C993" s="7"/>
      <c r="D993" s="7"/>
      <c r="E993" s="7"/>
      <c r="F993" s="7"/>
      <c r="G993" s="7"/>
      <c r="H993" s="7"/>
      <c r="I993" s="7"/>
      <c r="J993" s="7"/>
      <c r="K993" s="7"/>
      <c r="L993" s="7"/>
      <c r="M993" s="7"/>
      <c r="N993" s="7"/>
      <c r="O993" s="7"/>
      <c r="P993" s="7"/>
      <c r="Q993" s="7"/>
      <c r="R993" s="7"/>
      <c r="S993" s="7"/>
      <c r="T993" s="8"/>
      <c r="U993" s="9"/>
      <c r="V993" s="8"/>
      <c r="W993" s="10"/>
      <c r="X993" s="10"/>
      <c r="Y993" s="8"/>
      <c r="Z993" s="8"/>
      <c r="AA993" s="9"/>
      <c r="AB993" s="9"/>
      <c r="AC993" s="7"/>
      <c r="AD993" s="7"/>
      <c r="AE993" s="7"/>
      <c r="AF993" s="7"/>
      <c r="AG993" s="7"/>
      <c r="AH993" s="11"/>
      <c r="AI993" s="7"/>
      <c r="AJ993" s="7"/>
    </row>
    <row r="994" spans="1:36" ht="24.75" customHeight="1">
      <c r="A994" s="45"/>
      <c r="B994" s="7"/>
      <c r="C994" s="7"/>
      <c r="D994" s="7"/>
      <c r="E994" s="7"/>
      <c r="F994" s="7"/>
      <c r="G994" s="7"/>
      <c r="H994" s="7"/>
      <c r="I994" s="7"/>
      <c r="J994" s="7"/>
      <c r="K994" s="7"/>
      <c r="L994" s="7"/>
      <c r="M994" s="7"/>
      <c r="N994" s="7"/>
      <c r="O994" s="7"/>
      <c r="P994" s="7"/>
      <c r="Q994" s="7"/>
      <c r="R994" s="7"/>
      <c r="S994" s="7"/>
      <c r="T994" s="8"/>
      <c r="U994" s="9"/>
      <c r="V994" s="8"/>
      <c r="W994" s="10"/>
      <c r="X994" s="10"/>
      <c r="Y994" s="8"/>
      <c r="Z994" s="8"/>
      <c r="AA994" s="9"/>
      <c r="AB994" s="9"/>
      <c r="AC994" s="7"/>
      <c r="AD994" s="7"/>
      <c r="AE994" s="7"/>
      <c r="AF994" s="7"/>
      <c r="AG994" s="7"/>
      <c r="AH994" s="11"/>
      <c r="AI994" s="7"/>
      <c r="AJ994" s="7"/>
    </row>
    <row r="995" spans="1:36" ht="24.75" customHeight="1">
      <c r="A995" s="45"/>
      <c r="B995" s="7"/>
      <c r="C995" s="7"/>
      <c r="D995" s="7"/>
      <c r="E995" s="7"/>
      <c r="F995" s="7"/>
      <c r="G995" s="7"/>
      <c r="H995" s="7"/>
      <c r="I995" s="7"/>
      <c r="J995" s="7"/>
      <c r="K995" s="7"/>
      <c r="L995" s="7"/>
      <c r="M995" s="7"/>
      <c r="N995" s="7"/>
      <c r="O995" s="7"/>
      <c r="P995" s="7"/>
      <c r="Q995" s="7"/>
      <c r="R995" s="7"/>
      <c r="S995" s="7"/>
      <c r="T995" s="8"/>
      <c r="U995" s="9"/>
      <c r="V995" s="8"/>
      <c r="W995" s="10"/>
      <c r="X995" s="10"/>
      <c r="Y995" s="8"/>
      <c r="Z995" s="8"/>
      <c r="AA995" s="9"/>
      <c r="AB995" s="9"/>
      <c r="AC995" s="7"/>
      <c r="AD995" s="7"/>
      <c r="AE995" s="7"/>
      <c r="AF995" s="7"/>
      <c r="AG995" s="7"/>
      <c r="AH995" s="11"/>
      <c r="AI995" s="7"/>
      <c r="AJ995" s="7"/>
    </row>
    <row r="996" spans="1:36" ht="24.75" customHeight="1">
      <c r="A996" s="45"/>
      <c r="B996" s="7"/>
      <c r="C996" s="7"/>
      <c r="D996" s="7"/>
      <c r="E996" s="7"/>
      <c r="F996" s="7"/>
      <c r="G996" s="7"/>
      <c r="H996" s="7"/>
      <c r="I996" s="7"/>
      <c r="J996" s="7"/>
      <c r="K996" s="7"/>
      <c r="L996" s="7"/>
      <c r="M996" s="7"/>
      <c r="N996" s="7"/>
      <c r="O996" s="7"/>
      <c r="P996" s="7"/>
      <c r="Q996" s="7"/>
      <c r="R996" s="7"/>
      <c r="S996" s="7"/>
      <c r="T996" s="8"/>
      <c r="U996" s="9"/>
      <c r="V996" s="8"/>
      <c r="W996" s="10"/>
      <c r="X996" s="10"/>
      <c r="Y996" s="8"/>
      <c r="Z996" s="8"/>
      <c r="AA996" s="9"/>
      <c r="AB996" s="9"/>
      <c r="AC996" s="7"/>
      <c r="AD996" s="7"/>
      <c r="AE996" s="7"/>
      <c r="AF996" s="7"/>
      <c r="AG996" s="7"/>
      <c r="AH996" s="11"/>
      <c r="AI996" s="7"/>
      <c r="AJ996" s="7"/>
    </row>
    <row r="997" spans="1:36" ht="24.75" customHeight="1">
      <c r="A997" s="45"/>
      <c r="B997" s="7"/>
      <c r="C997" s="7"/>
      <c r="D997" s="7"/>
      <c r="E997" s="7"/>
      <c r="F997" s="7"/>
      <c r="G997" s="7"/>
      <c r="H997" s="7"/>
      <c r="I997" s="7"/>
      <c r="J997" s="7"/>
      <c r="K997" s="7"/>
      <c r="L997" s="7"/>
      <c r="M997" s="7"/>
      <c r="N997" s="7"/>
      <c r="O997" s="7"/>
      <c r="P997" s="7"/>
      <c r="Q997" s="7"/>
      <c r="R997" s="7"/>
      <c r="S997" s="7"/>
      <c r="T997" s="8"/>
      <c r="U997" s="9"/>
      <c r="V997" s="8"/>
      <c r="W997" s="10"/>
      <c r="X997" s="10"/>
      <c r="Y997" s="8"/>
      <c r="Z997" s="8"/>
      <c r="AA997" s="9"/>
      <c r="AB997" s="9"/>
      <c r="AC997" s="7"/>
      <c r="AD997" s="7"/>
      <c r="AE997" s="7"/>
      <c r="AF997" s="7"/>
      <c r="AG997" s="7"/>
      <c r="AH997" s="11"/>
      <c r="AI997" s="7"/>
      <c r="AJ997" s="7"/>
    </row>
    <row r="998" spans="1:36" ht="24.75" customHeight="1">
      <c r="A998" s="45"/>
      <c r="B998" s="7"/>
      <c r="C998" s="7"/>
      <c r="D998" s="7"/>
      <c r="E998" s="7"/>
      <c r="F998" s="7"/>
      <c r="G998" s="7"/>
      <c r="H998" s="7"/>
      <c r="I998" s="7"/>
      <c r="J998" s="7"/>
      <c r="K998" s="7"/>
      <c r="L998" s="7"/>
      <c r="M998" s="7"/>
      <c r="N998" s="7"/>
      <c r="O998" s="7"/>
      <c r="P998" s="7"/>
      <c r="Q998" s="7"/>
      <c r="R998" s="7"/>
      <c r="S998" s="7"/>
      <c r="T998" s="8"/>
      <c r="U998" s="9"/>
      <c r="V998" s="8"/>
      <c r="W998" s="10"/>
      <c r="X998" s="10"/>
      <c r="Y998" s="8"/>
      <c r="Z998" s="8"/>
      <c r="AA998" s="9"/>
      <c r="AB998" s="9"/>
      <c r="AC998" s="7"/>
      <c r="AD998" s="7"/>
      <c r="AE998" s="7"/>
      <c r="AF998" s="7"/>
      <c r="AG998" s="7"/>
      <c r="AH998" s="11"/>
      <c r="AI998" s="7"/>
      <c r="AJ998" s="7"/>
    </row>
    <row r="999" spans="1:36" ht="24.75" customHeight="1">
      <c r="A999" s="45"/>
      <c r="B999" s="7"/>
      <c r="C999" s="7"/>
      <c r="D999" s="7"/>
      <c r="E999" s="7"/>
      <c r="F999" s="7"/>
      <c r="G999" s="7"/>
      <c r="H999" s="7"/>
      <c r="I999" s="7"/>
      <c r="J999" s="7"/>
      <c r="K999" s="7"/>
      <c r="L999" s="7"/>
      <c r="M999" s="7"/>
      <c r="N999" s="7"/>
      <c r="O999" s="7"/>
      <c r="P999" s="7"/>
      <c r="Q999" s="7"/>
      <c r="R999" s="7"/>
      <c r="S999" s="7"/>
      <c r="T999" s="8"/>
      <c r="U999" s="9"/>
      <c r="V999" s="8"/>
      <c r="W999" s="10"/>
      <c r="X999" s="10"/>
      <c r="Y999" s="8"/>
      <c r="Z999" s="8"/>
      <c r="AA999" s="9"/>
      <c r="AB999" s="9"/>
      <c r="AC999" s="7"/>
      <c r="AD999" s="7"/>
      <c r="AE999" s="7"/>
      <c r="AF999" s="7"/>
      <c r="AG999" s="7"/>
      <c r="AH999" s="11"/>
      <c r="AI999" s="7"/>
      <c r="AJ999" s="7"/>
    </row>
    <row r="1000" spans="1:36" ht="24.75" customHeight="1">
      <c r="A1000" s="45"/>
      <c r="B1000" s="7"/>
      <c r="C1000" s="7"/>
      <c r="D1000" s="7"/>
      <c r="E1000" s="7"/>
      <c r="F1000" s="7"/>
      <c r="G1000" s="7"/>
      <c r="H1000" s="7"/>
      <c r="I1000" s="7"/>
      <c r="J1000" s="7"/>
      <c r="K1000" s="7"/>
      <c r="L1000" s="7"/>
      <c r="M1000" s="7"/>
      <c r="N1000" s="7"/>
      <c r="O1000" s="7"/>
      <c r="P1000" s="7"/>
      <c r="Q1000" s="7"/>
      <c r="R1000" s="7"/>
      <c r="S1000" s="7"/>
      <c r="T1000" s="8"/>
      <c r="U1000" s="9"/>
      <c r="V1000" s="8"/>
      <c r="W1000" s="10"/>
      <c r="X1000" s="10"/>
      <c r="Y1000" s="8"/>
      <c r="Z1000" s="8"/>
      <c r="AA1000" s="9"/>
      <c r="AB1000" s="9"/>
      <c r="AC1000" s="7"/>
      <c r="AD1000" s="7"/>
      <c r="AE1000" s="7"/>
      <c r="AF1000" s="7"/>
      <c r="AG1000" s="7"/>
      <c r="AH1000" s="11"/>
      <c r="AI1000" s="7"/>
      <c r="AJ1000" s="7"/>
    </row>
  </sheetData>
  <autoFilter ref="A2:AJ137" xr:uid="{00000000-0009-0000-0000-000001000000}">
    <filterColumn colId="23">
      <filters>
        <dateGroupItem year="2023" dateTimeGrouping="year"/>
      </filters>
    </filterColumn>
  </autoFilter>
  <customSheetViews>
    <customSheetView guid="{AD79323E-2A89-4237-B8A6-CC4FF7F83759}" filter="1" showAutoFilter="1">
      <pageMargins left="0.7" right="0.7" top="0.75" bottom="0.75" header="0.3" footer="0.3"/>
      <autoFilter ref="A2:AJ137" xr:uid="{FE1B799D-C560-467C-8D28-DB88A1129EE4}">
        <filterColumn colId="23">
          <filters>
            <filter val="30/4/2023"/>
          </filters>
        </filterColumn>
        <filterColumn colId="32">
          <filters>
            <filter val="ABIERTA"/>
          </filters>
        </filterColumn>
      </autoFilter>
      <extLst>
        <ext uri="GoogleSheetsCustomDataVersion1">
          <go:sheetsCustomData xmlns:go="http://customooxmlschemas.google.com/" filterViewId="1350655994"/>
        </ext>
      </extLst>
    </customSheetView>
    <customSheetView guid="{8FF304E1-7143-4696-9266-CAE60B874E4E}" filter="1" showAutoFilter="1">
      <pageMargins left="0.7" right="0.7" top="0.75" bottom="0.75" header="0.3" footer="0.3"/>
      <autoFilter ref="A1:AJ137" xr:uid="{34A5432B-0F3C-48B3-99B7-9602F362FA94}"/>
      <extLst>
        <ext uri="GoogleSheetsCustomDataVersion1">
          <go:sheetsCustomData xmlns:go="http://customooxmlschemas.google.com/" filterViewId="2007493853"/>
        </ext>
      </extLst>
    </customSheetView>
    <customSheetView guid="{7F93F372-96DC-4DDB-BFCD-978FFEF4986E}" filter="1" showAutoFilter="1">
      <pageMargins left="0.7" right="0.7" top="0.75" bottom="0.75" header="0.3" footer="0.3"/>
      <autoFilter ref="A2:AJ138" xr:uid="{FE954E08-062B-4E89-B099-85A973FF9FC3}"/>
      <extLst>
        <ext uri="GoogleSheetsCustomDataVersion1">
          <go:sheetsCustomData xmlns:go="http://customooxmlschemas.google.com/" filterViewId="649281389"/>
        </ext>
      </extLst>
    </customSheetView>
  </customSheetViews>
  <dataValidations count="8">
    <dataValidation type="custom" allowBlank="1" showInputMessage="1" showErrorMessage="1" prompt="Cualquier contenido Maximo 500 Caracteres" sqref="Q122:Q125" xr:uid="{00000000-0002-0000-0100-000000000000}">
      <formula1>AND(GTE(LEN(Q122),MIN((0),(500))),LTE(LEN(Q122),MAX((0),(500))))</formula1>
    </dataValidation>
    <dataValidation type="decimal" allowBlank="1" showInputMessage="1" showErrorMessage="1" prompt="Escriba un número en esta casilla" sqref="F126:F138" xr:uid="{00000000-0002-0000-0100-000001000000}">
      <formula1>-9223372036854770000</formula1>
      <formula2>9223372036854770000</formula2>
    </dataValidation>
    <dataValidation type="custom" allowBlank="1" showInputMessage="1" showErrorMessage="1" prompt="Cualquier contenido Maximo 100 Caracteres" sqref="S126:T138 V126:V138" xr:uid="{00000000-0002-0000-0100-000002000000}">
      <formula1>AND(GTE(LEN(S126),MIN((0),(100))),LTE(LEN(S126),MAX((0),(100))))</formula1>
    </dataValidation>
    <dataValidation type="date" allowBlank="1" showInputMessage="1" prompt="Ingrese una fecha (AAAA/MM/DD)" sqref="W126:X138" xr:uid="{00000000-0002-0000-0100-000003000000}">
      <formula1>1900/1/1</formula1>
      <formula2>3000/1/1</formula2>
    </dataValidation>
    <dataValidation type="custom" allowBlank="1" showInputMessage="1" showErrorMessage="1" prompt="Cualquier contenido Maximo 20 Caracteres" sqref="G126:G138" xr:uid="{00000000-0002-0000-0100-000004000000}">
      <formula1>AND(GTE(LEN(G126),MIN((0),(20))),LTE(LEN(G126),MAX((0),(20))))</formula1>
    </dataValidation>
    <dataValidation type="decimal" allowBlank="1" showInputMessage="1" showErrorMessage="1" prompt="Escriba un número en esta casilla" sqref="U126:U138" xr:uid="{00000000-0002-0000-0100-000005000000}">
      <formula1>-999999</formula1>
      <formula2>999999</formula2>
    </dataValidation>
    <dataValidation type="custom" allowBlank="1" showInputMessage="1" showErrorMessage="1" prompt="Cualquier contenido Maximo 9 Caracteres" sqref="D126:D138" xr:uid="{00000000-0002-0000-0100-000006000000}">
      <formula1>AND(GTE(LEN(D126),MIN((0),(9))),LTE(LEN(D126),MAX((0),(9))))</formula1>
    </dataValidation>
    <dataValidation type="decimal" allowBlank="1" showInputMessage="1" showErrorMessage="1" prompt="Escriba un número entero en esta casilla" sqref="H126:H138" xr:uid="{00000000-0002-0000-0100-000007000000}">
      <formula1>-999</formula1>
      <formula2>999</formula2>
    </dataValidation>
  </dataValidations>
  <hyperlinks>
    <hyperlink ref="AJ126" r:id="rId1" xr:uid="{00000000-0004-0000-0100-000000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heetViews>
  <sheetFormatPr baseColWidth="10" defaultColWidth="14.453125" defaultRowHeight="15" customHeight="1"/>
  <cols>
    <col min="1" max="4" width="10.7265625" customWidth="1"/>
    <col min="5" max="5" width="59.54296875" customWidth="1"/>
    <col min="6" max="26" width="10.7265625" customWidth="1"/>
  </cols>
  <sheetData>
    <row r="1" spans="1:5" ht="14.25" customHeight="1"/>
    <row r="2" spans="1:5" ht="14.25" customHeight="1"/>
    <row r="3" spans="1:5" ht="14.25" customHeight="1">
      <c r="A3" s="2" t="s">
        <v>6</v>
      </c>
      <c r="B3" s="2" t="s">
        <v>7</v>
      </c>
      <c r="C3" s="2" t="s">
        <v>8</v>
      </c>
      <c r="D3" s="2" t="s">
        <v>9</v>
      </c>
      <c r="E3" s="46" t="s">
        <v>16</v>
      </c>
    </row>
    <row r="4" spans="1:5" ht="14.25" customHeight="1">
      <c r="A4" s="47">
        <v>2021</v>
      </c>
      <c r="B4" s="47">
        <v>97</v>
      </c>
      <c r="C4" s="47" t="s">
        <v>2067</v>
      </c>
      <c r="D4" s="47">
        <v>2</v>
      </c>
      <c r="E4" s="23" t="s">
        <v>2946</v>
      </c>
    </row>
    <row r="5" spans="1:5" ht="14.25" customHeight="1">
      <c r="A5" s="47">
        <v>2021</v>
      </c>
      <c r="B5" s="47">
        <v>97</v>
      </c>
      <c r="C5" s="47" t="s">
        <v>2067</v>
      </c>
      <c r="D5" s="47">
        <v>3</v>
      </c>
      <c r="E5" s="23" t="s">
        <v>2951</v>
      </c>
    </row>
    <row r="6" spans="1:5" ht="14.25" customHeight="1">
      <c r="A6" s="47">
        <v>2021</v>
      </c>
      <c r="B6" s="47">
        <v>97</v>
      </c>
      <c r="C6" s="47" t="s">
        <v>2073</v>
      </c>
      <c r="D6" s="47">
        <v>3</v>
      </c>
      <c r="E6" s="23" t="s">
        <v>2946</v>
      </c>
    </row>
    <row r="7" spans="1:5" ht="14.25" customHeight="1">
      <c r="A7" s="47">
        <v>2021</v>
      </c>
      <c r="B7" s="47">
        <v>97</v>
      </c>
      <c r="C7" s="47" t="s">
        <v>2073</v>
      </c>
      <c r="D7" s="47">
        <v>4</v>
      </c>
      <c r="E7" s="23" t="s">
        <v>2951</v>
      </c>
    </row>
    <row r="8" spans="1:5" ht="14.25" customHeight="1">
      <c r="A8" s="47">
        <v>2021</v>
      </c>
      <c r="B8" s="47">
        <v>97</v>
      </c>
      <c r="C8" s="47" t="s">
        <v>2085</v>
      </c>
      <c r="D8" s="47">
        <v>1</v>
      </c>
      <c r="E8" s="23" t="s">
        <v>2966</v>
      </c>
    </row>
    <row r="9" spans="1:5" ht="14.25" customHeight="1">
      <c r="A9" s="47">
        <v>2021</v>
      </c>
      <c r="B9" s="47">
        <v>97</v>
      </c>
      <c r="C9" s="47" t="s">
        <v>2085</v>
      </c>
      <c r="D9" s="47">
        <v>2</v>
      </c>
      <c r="E9" s="23" t="s">
        <v>2971</v>
      </c>
    </row>
    <row r="10" spans="1:5" ht="14.25" customHeight="1">
      <c r="A10" s="47">
        <v>2021</v>
      </c>
      <c r="B10" s="47">
        <v>97</v>
      </c>
      <c r="C10" s="47" t="s">
        <v>2085</v>
      </c>
      <c r="D10" s="47">
        <v>3</v>
      </c>
      <c r="E10" s="23" t="s">
        <v>2975</v>
      </c>
    </row>
    <row r="11" spans="1:5" ht="14.25" customHeight="1">
      <c r="A11" s="47">
        <v>2021</v>
      </c>
      <c r="B11" s="47">
        <v>97</v>
      </c>
      <c r="C11" s="47" t="s">
        <v>2103</v>
      </c>
      <c r="D11" s="47">
        <v>1</v>
      </c>
      <c r="E11" s="23" t="s">
        <v>2981</v>
      </c>
    </row>
    <row r="12" spans="1:5" ht="14.25" customHeight="1">
      <c r="A12" s="47">
        <v>2021</v>
      </c>
      <c r="B12" s="47">
        <v>97</v>
      </c>
      <c r="C12" s="47" t="s">
        <v>2103</v>
      </c>
      <c r="D12" s="47">
        <v>2</v>
      </c>
      <c r="E12" s="23" t="s">
        <v>2985</v>
      </c>
    </row>
    <row r="13" spans="1:5" ht="14.25" customHeight="1">
      <c r="A13" s="47">
        <v>2021</v>
      </c>
      <c r="B13" s="47">
        <v>102</v>
      </c>
      <c r="C13" s="47" t="s">
        <v>3126</v>
      </c>
      <c r="D13" s="47">
        <v>1</v>
      </c>
      <c r="E13" s="23" t="s">
        <v>3129</v>
      </c>
    </row>
    <row r="14" spans="1:5" ht="14.25" customHeight="1">
      <c r="A14" s="47">
        <v>2021</v>
      </c>
      <c r="B14" s="47">
        <v>102</v>
      </c>
      <c r="C14" s="47" t="s">
        <v>3137</v>
      </c>
      <c r="D14" s="47">
        <v>1</v>
      </c>
      <c r="E14" s="23" t="s">
        <v>3140</v>
      </c>
    </row>
    <row r="15" spans="1:5" ht="14.25" customHeight="1">
      <c r="A15" s="47">
        <v>2021</v>
      </c>
      <c r="B15" s="47">
        <v>102</v>
      </c>
      <c r="C15" s="47" t="s">
        <v>3137</v>
      </c>
      <c r="D15" s="47">
        <v>2</v>
      </c>
      <c r="E15" s="23" t="s">
        <v>3147</v>
      </c>
    </row>
    <row r="16" spans="1:5" ht="14.25" customHeight="1">
      <c r="A16" s="47">
        <v>2021</v>
      </c>
      <c r="B16" s="47">
        <v>102</v>
      </c>
      <c r="C16" s="47" t="s">
        <v>3100</v>
      </c>
      <c r="D16" s="47">
        <v>1</v>
      </c>
      <c r="E16" s="23" t="s">
        <v>3163</v>
      </c>
    </row>
    <row r="17" spans="1:5" ht="14.25" customHeight="1">
      <c r="A17" s="47">
        <v>2021</v>
      </c>
      <c r="B17" s="47">
        <v>107</v>
      </c>
      <c r="C17" s="47" t="s">
        <v>2325</v>
      </c>
      <c r="D17" s="47">
        <v>1</v>
      </c>
      <c r="E17" s="23" t="s">
        <v>3195</v>
      </c>
    </row>
    <row r="18" spans="1:5" ht="14.25" customHeight="1">
      <c r="A18" s="47">
        <v>2021</v>
      </c>
      <c r="B18" s="47">
        <v>107</v>
      </c>
      <c r="C18" s="47" t="s">
        <v>2325</v>
      </c>
      <c r="D18" s="47">
        <v>2</v>
      </c>
      <c r="E18" s="23" t="s">
        <v>3199</v>
      </c>
    </row>
    <row r="19" spans="1:5" ht="14.25" customHeight="1">
      <c r="A19" s="47">
        <v>2021</v>
      </c>
      <c r="B19" s="47">
        <v>107</v>
      </c>
      <c r="C19" s="47" t="s">
        <v>3030</v>
      </c>
      <c r="D19" s="47">
        <v>1</v>
      </c>
      <c r="E19" s="23" t="s">
        <v>3207</v>
      </c>
    </row>
    <row r="20" spans="1:5" ht="14.25" customHeight="1">
      <c r="A20" s="47">
        <v>2021</v>
      </c>
      <c r="B20" s="47">
        <v>107</v>
      </c>
      <c r="C20" s="47" t="s">
        <v>3214</v>
      </c>
      <c r="D20" s="47">
        <v>1</v>
      </c>
      <c r="E20" s="23" t="s">
        <v>3217</v>
      </c>
    </row>
    <row r="21" spans="1:5" ht="14.25" customHeight="1">
      <c r="A21" s="47">
        <v>2021</v>
      </c>
      <c r="B21" s="47">
        <v>107</v>
      </c>
      <c r="C21" s="47" t="s">
        <v>3239</v>
      </c>
      <c r="D21" s="47">
        <v>1</v>
      </c>
      <c r="E21" s="23" t="s">
        <v>3242</v>
      </c>
    </row>
    <row r="22" spans="1:5" ht="14.25" customHeight="1">
      <c r="A22" s="4">
        <v>2022</v>
      </c>
      <c r="B22" s="4">
        <v>97</v>
      </c>
      <c r="C22" s="47" t="s">
        <v>3257</v>
      </c>
      <c r="D22" s="47">
        <v>1</v>
      </c>
      <c r="E22" s="28" t="s">
        <v>3260</v>
      </c>
    </row>
    <row r="23" spans="1:5" ht="14.25" customHeight="1">
      <c r="A23" s="4">
        <v>2022</v>
      </c>
      <c r="B23" s="4">
        <v>97</v>
      </c>
      <c r="C23" s="47" t="s">
        <v>3270</v>
      </c>
      <c r="D23" s="47">
        <v>1</v>
      </c>
      <c r="E23" s="28" t="s">
        <v>3273</v>
      </c>
    </row>
    <row r="24" spans="1:5" ht="14.25" customHeight="1">
      <c r="A24" s="4">
        <v>2022</v>
      </c>
      <c r="B24" s="4">
        <v>97</v>
      </c>
      <c r="C24" s="47" t="s">
        <v>3309</v>
      </c>
      <c r="D24" s="47">
        <v>1</v>
      </c>
      <c r="E24" s="28" t="s">
        <v>3312</v>
      </c>
    </row>
    <row r="25" spans="1:5" ht="14.25" customHeight="1">
      <c r="A25" s="4">
        <v>2022</v>
      </c>
      <c r="B25" s="4">
        <v>97</v>
      </c>
      <c r="C25" s="47" t="s">
        <v>3309</v>
      </c>
      <c r="D25" s="47">
        <v>2</v>
      </c>
      <c r="E25" s="28" t="s">
        <v>3315</v>
      </c>
    </row>
    <row r="26" spans="1:5" ht="14.25" customHeight="1"/>
    <row r="27" spans="1:5" ht="14.25" customHeight="1"/>
    <row r="28" spans="1:5" ht="14.25" customHeight="1"/>
    <row r="29" spans="1:5" ht="14.25" customHeight="1"/>
    <row r="30" spans="1:5" ht="14.25" customHeight="1"/>
    <row r="31" spans="1:5" ht="14.25" customHeight="1"/>
    <row r="32" spans="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topLeftCell="A2" workbookViewId="0">
      <selection activeCell="G46" sqref="G46"/>
    </sheetView>
  </sheetViews>
  <sheetFormatPr baseColWidth="10" defaultColWidth="14.453125" defaultRowHeight="15" customHeight="1"/>
  <cols>
    <col min="1" max="1" width="86.54296875" customWidth="1"/>
    <col min="2" max="3" width="22.453125" customWidth="1"/>
    <col min="4" max="4" width="16.54296875" customWidth="1"/>
    <col min="5" max="5" width="61.6328125" bestFit="1" customWidth="1"/>
    <col min="6" max="6" width="10.36328125" bestFit="1" customWidth="1"/>
    <col min="7" max="7" width="41" bestFit="1" customWidth="1"/>
    <col min="8" max="8" width="11.6328125" bestFit="1" customWidth="1"/>
    <col min="9" max="10" width="11.26953125" customWidth="1"/>
    <col min="11" max="26" width="10.7265625" customWidth="1"/>
  </cols>
  <sheetData>
    <row r="1" spans="1:6" ht="78.75" customHeight="1">
      <c r="A1" s="188" t="s">
        <v>3686</v>
      </c>
      <c r="B1" s="189"/>
      <c r="C1" s="48"/>
      <c r="D1" s="48"/>
      <c r="E1" s="48"/>
      <c r="F1" s="48"/>
    </row>
    <row r="2" spans="1:6" ht="18" customHeight="1">
      <c r="A2" s="49"/>
      <c r="B2" s="49"/>
    </row>
    <row r="3" spans="1:6" ht="14.25" customHeight="1">
      <c r="A3" s="176" t="s">
        <v>3584</v>
      </c>
      <c r="B3" s="176" t="s">
        <v>24</v>
      </c>
      <c r="C3" s="181"/>
      <c r="D3" s="181"/>
      <c r="E3" s="186"/>
    </row>
    <row r="4" spans="1:6" ht="14.25" customHeight="1">
      <c r="A4" s="176" t="s">
        <v>2803</v>
      </c>
      <c r="B4" s="178" t="s">
        <v>1743</v>
      </c>
      <c r="C4" s="187" t="s">
        <v>2819</v>
      </c>
      <c r="D4" s="187" t="s">
        <v>3053</v>
      </c>
      <c r="E4" s="177" t="s">
        <v>3619</v>
      </c>
    </row>
    <row r="5" spans="1:6" ht="14.25" customHeight="1">
      <c r="A5" s="178" t="s">
        <v>1787</v>
      </c>
      <c r="B5" s="235"/>
      <c r="C5" s="236">
        <v>2</v>
      </c>
      <c r="D5" s="236"/>
      <c r="E5" s="232">
        <v>2</v>
      </c>
    </row>
    <row r="6" spans="1:6" ht="14.25" customHeight="1">
      <c r="A6" s="180" t="s">
        <v>3012</v>
      </c>
      <c r="B6" s="237">
        <v>2</v>
      </c>
      <c r="C6" s="238"/>
      <c r="D6" s="238"/>
      <c r="E6" s="233">
        <v>2</v>
      </c>
    </row>
    <row r="7" spans="1:6" ht="14.25" customHeight="1">
      <c r="A7" s="180" t="s">
        <v>1188</v>
      </c>
      <c r="B7" s="237"/>
      <c r="C7" s="238">
        <v>1</v>
      </c>
      <c r="D7" s="238"/>
      <c r="E7" s="233">
        <v>1</v>
      </c>
    </row>
    <row r="8" spans="1:6" ht="14.25" customHeight="1">
      <c r="A8" s="180" t="s">
        <v>3120</v>
      </c>
      <c r="B8" s="237"/>
      <c r="C8" s="238">
        <v>1</v>
      </c>
      <c r="D8" s="238"/>
      <c r="E8" s="233">
        <v>1</v>
      </c>
    </row>
    <row r="9" spans="1:6" ht="14.25" customHeight="1">
      <c r="A9" s="180" t="s">
        <v>3375</v>
      </c>
      <c r="B9" s="237">
        <v>1</v>
      </c>
      <c r="C9" s="238"/>
      <c r="D9" s="238"/>
      <c r="E9" s="233">
        <v>1</v>
      </c>
    </row>
    <row r="10" spans="1:6" ht="14.25" customHeight="1">
      <c r="A10" s="180" t="s">
        <v>2943</v>
      </c>
      <c r="B10" s="237">
        <v>17</v>
      </c>
      <c r="C10" s="238">
        <v>19</v>
      </c>
      <c r="D10" s="238">
        <v>2</v>
      </c>
      <c r="E10" s="233">
        <v>38</v>
      </c>
    </row>
    <row r="11" spans="1:6" ht="14.25" customHeight="1">
      <c r="A11" s="180" t="s">
        <v>3246</v>
      </c>
      <c r="B11" s="237"/>
      <c r="C11" s="238">
        <v>1</v>
      </c>
      <c r="D11" s="238"/>
      <c r="E11" s="233">
        <v>1</v>
      </c>
    </row>
    <row r="12" spans="1:6" ht="14.25" customHeight="1">
      <c r="A12" s="180" t="s">
        <v>2005</v>
      </c>
      <c r="B12" s="237">
        <v>15</v>
      </c>
      <c r="C12" s="238">
        <v>25</v>
      </c>
      <c r="D12" s="238"/>
      <c r="E12" s="233">
        <v>40</v>
      </c>
    </row>
    <row r="13" spans="1:6" ht="14.25" customHeight="1">
      <c r="A13" s="180" t="s">
        <v>3187</v>
      </c>
      <c r="B13" s="237">
        <v>2</v>
      </c>
      <c r="C13" s="238"/>
      <c r="D13" s="238"/>
      <c r="E13" s="233">
        <v>2</v>
      </c>
    </row>
    <row r="14" spans="1:6" ht="14.25" customHeight="1">
      <c r="A14" s="180" t="s">
        <v>3175</v>
      </c>
      <c r="B14" s="237">
        <v>3</v>
      </c>
      <c r="C14" s="238"/>
      <c r="D14" s="238"/>
      <c r="E14" s="233">
        <v>3</v>
      </c>
    </row>
    <row r="15" spans="1:6" ht="14.25" customHeight="1">
      <c r="A15" s="180" t="s">
        <v>3076</v>
      </c>
      <c r="B15" s="237">
        <v>15</v>
      </c>
      <c r="C15" s="238"/>
      <c r="D15" s="238"/>
      <c r="E15" s="233">
        <v>15</v>
      </c>
    </row>
    <row r="16" spans="1:6" ht="14.25" customHeight="1">
      <c r="A16" s="180" t="s">
        <v>2820</v>
      </c>
      <c r="B16" s="237"/>
      <c r="C16" s="238">
        <v>1</v>
      </c>
      <c r="D16" s="238"/>
      <c r="E16" s="233">
        <v>1</v>
      </c>
    </row>
    <row r="17" spans="1:6" ht="14.25" customHeight="1">
      <c r="A17" s="180" t="s">
        <v>3044</v>
      </c>
      <c r="B17" s="237">
        <v>2</v>
      </c>
      <c r="C17" s="238"/>
      <c r="D17" s="238"/>
      <c r="E17" s="233">
        <v>2</v>
      </c>
    </row>
    <row r="18" spans="1:6" ht="14.25" customHeight="1">
      <c r="A18" s="180" t="s">
        <v>3144</v>
      </c>
      <c r="B18" s="237"/>
      <c r="C18" s="238">
        <v>2</v>
      </c>
      <c r="D18" s="238"/>
      <c r="E18" s="233">
        <v>2</v>
      </c>
    </row>
    <row r="19" spans="1:6" ht="14.25" customHeight="1">
      <c r="A19" s="180" t="s">
        <v>3442</v>
      </c>
      <c r="B19" s="237">
        <v>1</v>
      </c>
      <c r="C19" s="238"/>
      <c r="D19" s="238"/>
      <c r="E19" s="233">
        <v>1</v>
      </c>
    </row>
    <row r="20" spans="1:6" ht="14.25" customHeight="1">
      <c r="A20" s="180" t="s">
        <v>3018</v>
      </c>
      <c r="B20" s="237">
        <v>1</v>
      </c>
      <c r="C20" s="238">
        <v>1</v>
      </c>
      <c r="D20" s="238"/>
      <c r="E20" s="233">
        <v>2</v>
      </c>
    </row>
    <row r="21" spans="1:6" ht="14.25" customHeight="1">
      <c r="A21" s="180" t="s">
        <v>3332</v>
      </c>
      <c r="B21" s="237">
        <v>1</v>
      </c>
      <c r="C21" s="238"/>
      <c r="D21" s="238"/>
      <c r="E21" s="233">
        <v>1</v>
      </c>
    </row>
    <row r="22" spans="1:6" ht="14.25" customHeight="1">
      <c r="A22" s="180" t="s">
        <v>3363</v>
      </c>
      <c r="B22" s="237">
        <v>3</v>
      </c>
      <c r="C22" s="238"/>
      <c r="D22" s="238"/>
      <c r="E22" s="233">
        <v>3</v>
      </c>
    </row>
    <row r="23" spans="1:6" ht="14.25" customHeight="1">
      <c r="A23" s="180" t="s">
        <v>2870</v>
      </c>
      <c r="B23" s="237">
        <v>5</v>
      </c>
      <c r="C23" s="238">
        <v>11</v>
      </c>
      <c r="D23" s="238"/>
      <c r="E23" s="233">
        <v>16</v>
      </c>
    </row>
    <row r="24" spans="1:6" ht="14.25" customHeight="1">
      <c r="A24" s="180" t="s">
        <v>2895</v>
      </c>
      <c r="B24" s="237"/>
      <c r="C24" s="238">
        <v>1</v>
      </c>
      <c r="D24" s="238"/>
      <c r="E24" s="233">
        <v>1</v>
      </c>
    </row>
    <row r="25" spans="1:6" ht="14.25" customHeight="1">
      <c r="A25" s="182" t="s">
        <v>3619</v>
      </c>
      <c r="B25" s="239">
        <v>68</v>
      </c>
      <c r="C25" s="240">
        <v>65</v>
      </c>
      <c r="D25" s="240">
        <v>2</v>
      </c>
      <c r="E25" s="234">
        <v>135</v>
      </c>
    </row>
    <row r="26" spans="1:6" ht="14.25" customHeight="1"/>
    <row r="27" spans="1:6" ht="14.25" customHeight="1"/>
    <row r="28" spans="1:6" ht="14.25" customHeight="1"/>
    <row r="29" spans="1:6" ht="14.25" customHeight="1"/>
    <row r="30" spans="1:6" ht="14.25" customHeight="1">
      <c r="F30" s="53"/>
    </row>
    <row r="31" spans="1:6" ht="14.25" customHeight="1">
      <c r="F31" s="53"/>
    </row>
    <row r="32" spans="1:6" ht="14.25" customHeight="1">
      <c r="A32" s="52"/>
      <c r="F32" s="53"/>
    </row>
    <row r="33" spans="1:10" ht="16.5" customHeight="1">
      <c r="A33" s="52"/>
      <c r="F33" s="53"/>
    </row>
    <row r="34" spans="1:10" ht="14.25" customHeight="1">
      <c r="F34" s="53"/>
    </row>
    <row r="35" spans="1:10" ht="40.5" customHeight="1">
      <c r="A35" s="190" t="s">
        <v>3585</v>
      </c>
      <c r="B35" s="189"/>
      <c r="C35" s="189"/>
      <c r="D35" s="189"/>
    </row>
    <row r="36" spans="1:10" ht="14.5">
      <c r="A36" s="185" t="s">
        <v>24</v>
      </c>
      <c r="B36" s="184" t="s">
        <v>3687</v>
      </c>
      <c r="E36" s="185" t="s">
        <v>2807</v>
      </c>
      <c r="F36" s="184" t="s">
        <v>1743</v>
      </c>
    </row>
    <row r="37" spans="1:10" ht="14.25" customHeight="1">
      <c r="A37" s="54"/>
    </row>
    <row r="38" spans="1:10" ht="14.25" customHeight="1">
      <c r="A38" s="176" t="s">
        <v>2803</v>
      </c>
      <c r="B38" s="176" t="s">
        <v>2804</v>
      </c>
      <c r="C38" s="177" t="s">
        <v>3584</v>
      </c>
      <c r="E38" s="176" t="s">
        <v>3688</v>
      </c>
      <c r="F38" s="177"/>
    </row>
    <row r="39" spans="1:10" ht="14.25" customHeight="1">
      <c r="A39" s="178" t="s">
        <v>1787</v>
      </c>
      <c r="B39" s="178" t="s">
        <v>1787</v>
      </c>
      <c r="C39" s="232">
        <v>2</v>
      </c>
      <c r="E39" s="176" t="s">
        <v>20</v>
      </c>
      <c r="F39" s="177" t="s">
        <v>3689</v>
      </c>
    </row>
    <row r="40" spans="1:10" ht="14.25" customHeight="1">
      <c r="A40" s="178" t="s">
        <v>3012</v>
      </c>
      <c r="B40" s="178" t="s">
        <v>3011</v>
      </c>
      <c r="C40" s="232">
        <v>2</v>
      </c>
      <c r="D40" s="57"/>
      <c r="E40" s="178" t="s">
        <v>3282</v>
      </c>
      <c r="F40" s="232">
        <v>1</v>
      </c>
    </row>
    <row r="41" spans="1:10" ht="14.25" customHeight="1">
      <c r="A41" s="178" t="s">
        <v>1188</v>
      </c>
      <c r="B41" s="178" t="s">
        <v>1188</v>
      </c>
      <c r="C41" s="232">
        <v>1</v>
      </c>
      <c r="D41" s="57"/>
      <c r="E41" s="180" t="s">
        <v>3362</v>
      </c>
      <c r="F41" s="233">
        <v>1</v>
      </c>
      <c r="I41" s="51"/>
      <c r="J41" s="58"/>
    </row>
    <row r="42" spans="1:10" ht="14.25" customHeight="1">
      <c r="A42" s="178" t="s">
        <v>3120</v>
      </c>
      <c r="B42" s="178" t="s">
        <v>3119</v>
      </c>
      <c r="C42" s="232">
        <v>1</v>
      </c>
      <c r="D42" s="57"/>
      <c r="E42" s="180" t="s">
        <v>3254</v>
      </c>
      <c r="F42" s="233">
        <v>3</v>
      </c>
      <c r="I42" s="51"/>
      <c r="J42" s="58"/>
    </row>
    <row r="43" spans="1:10" ht="14.25" customHeight="1">
      <c r="A43" s="178" t="s">
        <v>3375</v>
      </c>
      <c r="B43" s="178" t="s">
        <v>3376</v>
      </c>
      <c r="C43" s="232">
        <v>1</v>
      </c>
      <c r="D43" s="57"/>
      <c r="E43" s="182" t="s">
        <v>3619</v>
      </c>
      <c r="F43" s="234">
        <v>5</v>
      </c>
      <c r="I43" s="51"/>
      <c r="J43" s="58"/>
    </row>
    <row r="44" spans="1:10" ht="14.25" customHeight="1">
      <c r="A44" s="178" t="s">
        <v>2943</v>
      </c>
      <c r="B44" s="178" t="s">
        <v>1188</v>
      </c>
      <c r="C44" s="232">
        <v>1</v>
      </c>
      <c r="D44" s="57"/>
      <c r="I44" s="51"/>
      <c r="J44" s="58"/>
    </row>
    <row r="45" spans="1:10" ht="14.25" customHeight="1">
      <c r="A45" s="179"/>
      <c r="B45" s="180" t="s">
        <v>3392</v>
      </c>
      <c r="C45" s="233">
        <v>3</v>
      </c>
      <c r="D45" s="57"/>
    </row>
    <row r="46" spans="1:10" ht="14.25" customHeight="1">
      <c r="A46" s="179"/>
      <c r="B46" s="180" t="s">
        <v>307</v>
      </c>
      <c r="C46" s="233">
        <v>13</v>
      </c>
      <c r="D46" s="57"/>
    </row>
    <row r="47" spans="1:10" ht="14.25" customHeight="1">
      <c r="A47" s="179"/>
      <c r="B47" s="180" t="s">
        <v>3459</v>
      </c>
      <c r="C47" s="233">
        <v>1</v>
      </c>
      <c r="D47" s="57"/>
    </row>
    <row r="48" spans="1:10" ht="14.25" customHeight="1">
      <c r="A48" s="179"/>
      <c r="B48" s="180" t="s">
        <v>481</v>
      </c>
      <c r="C48" s="233">
        <v>15</v>
      </c>
      <c r="D48" s="57"/>
    </row>
    <row r="49" spans="1:4" ht="14.25" customHeight="1">
      <c r="A49" s="179"/>
      <c r="B49" s="180" t="s">
        <v>3474</v>
      </c>
      <c r="C49" s="233">
        <v>1</v>
      </c>
      <c r="D49" s="57"/>
    </row>
    <row r="50" spans="1:4" ht="14.25" customHeight="1">
      <c r="A50" s="179"/>
      <c r="B50" s="180" t="s">
        <v>3423</v>
      </c>
      <c r="C50" s="233">
        <v>1</v>
      </c>
      <c r="D50" s="57"/>
    </row>
    <row r="51" spans="1:4" ht="14.25" customHeight="1">
      <c r="A51" s="179"/>
      <c r="B51" s="180" t="s">
        <v>3466</v>
      </c>
      <c r="C51" s="233">
        <v>1</v>
      </c>
      <c r="D51" s="57"/>
    </row>
    <row r="52" spans="1:4" ht="14.25" customHeight="1">
      <c r="A52" s="179"/>
      <c r="B52" s="180" t="s">
        <v>3398</v>
      </c>
      <c r="C52" s="233">
        <v>1</v>
      </c>
      <c r="D52" s="57"/>
    </row>
    <row r="53" spans="1:4" ht="14.25" customHeight="1">
      <c r="A53" s="179"/>
      <c r="B53" s="180" t="s">
        <v>3063</v>
      </c>
      <c r="C53" s="233">
        <v>1</v>
      </c>
      <c r="D53" s="57"/>
    </row>
    <row r="54" spans="1:4" ht="14.25" customHeight="1">
      <c r="A54" s="178" t="s">
        <v>3246</v>
      </c>
      <c r="B54" s="178" t="s">
        <v>3245</v>
      </c>
      <c r="C54" s="232">
        <v>1</v>
      </c>
      <c r="D54" s="57"/>
    </row>
    <row r="55" spans="1:4" ht="14.25" customHeight="1">
      <c r="A55" s="178" t="s">
        <v>2005</v>
      </c>
      <c r="B55" s="178" t="s">
        <v>2837</v>
      </c>
      <c r="C55" s="232">
        <v>5</v>
      </c>
      <c r="D55" s="57"/>
    </row>
    <row r="56" spans="1:4" ht="14.25" customHeight="1">
      <c r="A56" s="179"/>
      <c r="B56" s="180" t="s">
        <v>3268</v>
      </c>
      <c r="C56" s="233">
        <v>1</v>
      </c>
      <c r="D56" s="57"/>
    </row>
    <row r="57" spans="1:4" ht="14.25" customHeight="1">
      <c r="A57" s="179"/>
      <c r="B57" s="180" t="s">
        <v>1910</v>
      </c>
      <c r="C57" s="233">
        <v>5</v>
      </c>
      <c r="D57" s="57"/>
    </row>
    <row r="58" spans="1:4" ht="14.25" customHeight="1">
      <c r="A58" s="179"/>
      <c r="B58" s="180" t="s">
        <v>3156</v>
      </c>
      <c r="C58" s="233">
        <v>1</v>
      </c>
      <c r="D58" s="57"/>
    </row>
    <row r="59" spans="1:4" ht="14.25" customHeight="1">
      <c r="A59" s="179"/>
      <c r="B59" s="180" t="s">
        <v>1984</v>
      </c>
      <c r="C59" s="233">
        <v>22</v>
      </c>
      <c r="D59" s="57"/>
    </row>
    <row r="60" spans="1:4" ht="14.25" customHeight="1">
      <c r="A60" s="179"/>
      <c r="B60" s="180" t="s">
        <v>2005</v>
      </c>
      <c r="C60" s="233">
        <v>3</v>
      </c>
      <c r="D60" s="57"/>
    </row>
    <row r="61" spans="1:4" ht="14.25" customHeight="1">
      <c r="A61" s="179"/>
      <c r="B61" s="180" t="s">
        <v>3255</v>
      </c>
      <c r="C61" s="233">
        <v>3</v>
      </c>
      <c r="D61" s="57"/>
    </row>
    <row r="62" spans="1:4" ht="14.25" customHeight="1">
      <c r="A62" s="178" t="s">
        <v>3187</v>
      </c>
      <c r="B62" s="178" t="s">
        <v>3186</v>
      </c>
      <c r="C62" s="232">
        <v>2</v>
      </c>
      <c r="D62" s="57"/>
    </row>
    <row r="63" spans="1:4" ht="14.25" customHeight="1">
      <c r="A63" s="178" t="s">
        <v>3175</v>
      </c>
      <c r="B63" s="178" t="s">
        <v>3452</v>
      </c>
      <c r="C63" s="232">
        <v>1</v>
      </c>
      <c r="D63" s="57"/>
    </row>
    <row r="64" spans="1:4" ht="14.25" customHeight="1">
      <c r="A64" s="179"/>
      <c r="B64" s="180" t="s">
        <v>3176</v>
      </c>
      <c r="C64" s="233">
        <v>1</v>
      </c>
      <c r="D64" s="57"/>
    </row>
    <row r="65" spans="1:4" ht="14.25" customHeight="1">
      <c r="A65" s="179"/>
      <c r="B65" s="180" t="s">
        <v>3175</v>
      </c>
      <c r="C65" s="233">
        <v>1</v>
      </c>
      <c r="D65" s="57"/>
    </row>
    <row r="66" spans="1:4" ht="14.25" customHeight="1">
      <c r="A66" s="178" t="s">
        <v>3076</v>
      </c>
      <c r="B66" s="178" t="s">
        <v>3416</v>
      </c>
      <c r="C66" s="232">
        <v>1</v>
      </c>
      <c r="D66" s="57"/>
    </row>
    <row r="67" spans="1:4" ht="14.25" customHeight="1">
      <c r="A67" s="179"/>
      <c r="B67" s="180" t="s">
        <v>2168</v>
      </c>
      <c r="C67" s="233">
        <v>6</v>
      </c>
      <c r="D67" s="57"/>
    </row>
    <row r="68" spans="1:4" ht="14.25" customHeight="1">
      <c r="A68" s="179"/>
      <c r="B68" s="180" t="s">
        <v>1902</v>
      </c>
      <c r="C68" s="233">
        <v>7</v>
      </c>
      <c r="D68" s="57"/>
    </row>
    <row r="69" spans="1:4" ht="14.25" customHeight="1">
      <c r="A69" s="179"/>
      <c r="B69" s="180" t="s">
        <v>3075</v>
      </c>
      <c r="C69" s="233">
        <v>1</v>
      </c>
      <c r="D69" s="57"/>
    </row>
    <row r="70" spans="1:4" ht="14.25" customHeight="1">
      <c r="A70" s="178" t="s">
        <v>2820</v>
      </c>
      <c r="B70" s="178" t="s">
        <v>2817</v>
      </c>
      <c r="C70" s="232">
        <v>1</v>
      </c>
      <c r="D70" s="57"/>
    </row>
    <row r="71" spans="1:4" ht="14.25" customHeight="1">
      <c r="A71" s="178" t="s">
        <v>3044</v>
      </c>
      <c r="B71" s="178" t="s">
        <v>3067</v>
      </c>
      <c r="C71" s="232">
        <v>1</v>
      </c>
      <c r="D71" s="57"/>
    </row>
    <row r="72" spans="1:4" ht="14.25" customHeight="1">
      <c r="A72" s="179"/>
      <c r="B72" s="180" t="s">
        <v>3044</v>
      </c>
      <c r="C72" s="233">
        <v>1</v>
      </c>
      <c r="D72" s="57"/>
    </row>
    <row r="73" spans="1:4" ht="14.25" customHeight="1">
      <c r="A73" s="178" t="s">
        <v>3144</v>
      </c>
      <c r="B73" s="178" t="s">
        <v>3143</v>
      </c>
      <c r="C73" s="232">
        <v>2</v>
      </c>
      <c r="D73" s="57"/>
    </row>
    <row r="74" spans="1:4" ht="14.25" customHeight="1">
      <c r="A74" s="178" t="s">
        <v>3442</v>
      </c>
      <c r="B74" s="178" t="s">
        <v>3443</v>
      </c>
      <c r="C74" s="232">
        <v>1</v>
      </c>
      <c r="D74" s="57"/>
    </row>
    <row r="75" spans="1:4" ht="14.25" customHeight="1">
      <c r="A75" s="178" t="s">
        <v>3018</v>
      </c>
      <c r="B75" s="178" t="s">
        <v>3018</v>
      </c>
      <c r="C75" s="232">
        <v>2</v>
      </c>
      <c r="D75" s="57"/>
    </row>
    <row r="76" spans="1:4" ht="14.25" customHeight="1">
      <c r="A76" s="178" t="s">
        <v>3332</v>
      </c>
      <c r="B76" s="178" t="s">
        <v>3333</v>
      </c>
      <c r="C76" s="232">
        <v>1</v>
      </c>
      <c r="D76" s="57"/>
    </row>
    <row r="77" spans="1:4" ht="14.25" customHeight="1">
      <c r="A77" s="178" t="s">
        <v>3363</v>
      </c>
      <c r="B77" s="178" t="s">
        <v>3364</v>
      </c>
      <c r="C77" s="232">
        <v>3</v>
      </c>
      <c r="D77" s="57"/>
    </row>
    <row r="78" spans="1:4" ht="14.25" customHeight="1">
      <c r="A78" s="178" t="s">
        <v>2870</v>
      </c>
      <c r="B78" s="178" t="s">
        <v>2903</v>
      </c>
      <c r="C78" s="232">
        <v>3</v>
      </c>
      <c r="D78" s="57"/>
    </row>
    <row r="79" spans="1:4" ht="14.25" customHeight="1">
      <c r="A79" s="179"/>
      <c r="B79" s="180" t="s">
        <v>2740</v>
      </c>
      <c r="C79" s="233">
        <v>12</v>
      </c>
      <c r="D79" s="57"/>
    </row>
    <row r="80" spans="1:4" ht="14.25" customHeight="1">
      <c r="A80" s="179"/>
      <c r="B80" s="180" t="s">
        <v>2870</v>
      </c>
      <c r="C80" s="233">
        <v>1</v>
      </c>
      <c r="D80" s="57"/>
    </row>
    <row r="81" spans="1:4" ht="14.25" customHeight="1">
      <c r="A81" s="178" t="s">
        <v>2895</v>
      </c>
      <c r="B81" s="178" t="s">
        <v>2896</v>
      </c>
      <c r="C81" s="232">
        <v>1</v>
      </c>
      <c r="D81" s="57"/>
    </row>
    <row r="82" spans="1:4" ht="14.25" customHeight="1">
      <c r="A82" s="182" t="s">
        <v>3619</v>
      </c>
      <c r="B82" s="183"/>
      <c r="C82" s="234">
        <v>135</v>
      </c>
      <c r="D82" s="57"/>
    </row>
    <row r="83" spans="1:4" ht="14.25" customHeight="1">
      <c r="A83" s="56"/>
      <c r="B83" s="57"/>
      <c r="C83" s="57"/>
      <c r="D83" s="57"/>
    </row>
    <row r="84" spans="1:4" ht="14.25" customHeight="1">
      <c r="A84" s="56"/>
      <c r="B84" s="57"/>
      <c r="C84" s="57"/>
      <c r="D84" s="57"/>
    </row>
    <row r="85" spans="1:4" ht="14.25" customHeight="1">
      <c r="A85" s="56"/>
      <c r="B85" s="57"/>
      <c r="C85" s="57"/>
      <c r="D85" s="57"/>
    </row>
    <row r="86" spans="1:4" ht="14.25" customHeight="1">
      <c r="A86" s="56"/>
      <c r="B86" s="57"/>
      <c r="C86" s="57"/>
      <c r="D86" s="57"/>
    </row>
    <row r="87" spans="1:4" ht="14.25" customHeight="1">
      <c r="A87" s="56"/>
      <c r="B87" s="57"/>
      <c r="C87" s="57"/>
      <c r="D87" s="57"/>
    </row>
    <row r="88" spans="1:4" ht="14.25" customHeight="1">
      <c r="A88" s="56"/>
      <c r="B88" s="57"/>
      <c r="C88" s="57"/>
      <c r="D88" s="57"/>
    </row>
    <row r="89" spans="1:4" ht="14.25" customHeight="1">
      <c r="A89" s="56"/>
      <c r="B89" s="57"/>
      <c r="C89" s="57"/>
      <c r="D89" s="57"/>
    </row>
    <row r="90" spans="1:4" ht="14.25" customHeight="1">
      <c r="A90" s="56"/>
      <c r="B90" s="57"/>
      <c r="C90" s="57"/>
      <c r="D90" s="57"/>
    </row>
    <row r="91" spans="1:4" ht="14.25" customHeight="1">
      <c r="A91" s="56"/>
      <c r="B91" s="57"/>
      <c r="C91" s="57"/>
      <c r="D91" s="57"/>
    </row>
    <row r="92" spans="1:4" ht="14.25" customHeight="1">
      <c r="A92" s="56"/>
      <c r="B92" s="57"/>
      <c r="C92" s="57"/>
      <c r="D92" s="57"/>
    </row>
    <row r="93" spans="1:4" ht="14.25" customHeight="1">
      <c r="A93" s="56"/>
      <c r="B93" s="57"/>
      <c r="C93" s="57"/>
      <c r="D93" s="57"/>
    </row>
    <row r="94" spans="1:4" ht="14.25" customHeight="1">
      <c r="A94" s="56"/>
      <c r="B94" s="57"/>
      <c r="C94" s="57"/>
      <c r="D94" s="57"/>
    </row>
    <row r="95" spans="1:4" ht="14.25" customHeight="1">
      <c r="A95" s="56"/>
      <c r="B95" s="57"/>
      <c r="C95" s="57"/>
      <c r="D95" s="57"/>
    </row>
    <row r="96" spans="1:4" ht="14.25" customHeight="1">
      <c r="A96" s="56"/>
      <c r="B96" s="57"/>
      <c r="C96" s="57"/>
      <c r="D96" s="57"/>
    </row>
    <row r="97" spans="1:8" ht="14.25" customHeight="1">
      <c r="A97" s="56"/>
      <c r="B97" s="57"/>
      <c r="C97" s="57"/>
      <c r="D97" s="57"/>
    </row>
    <row r="98" spans="1:8" ht="14.25" customHeight="1">
      <c r="A98" s="56"/>
      <c r="B98" s="57"/>
      <c r="C98" s="57"/>
      <c r="D98" s="57"/>
    </row>
    <row r="99" spans="1:8" ht="14.25" customHeight="1">
      <c r="A99" s="56"/>
      <c r="B99" s="57"/>
      <c r="C99" s="57"/>
      <c r="D99" s="57"/>
    </row>
    <row r="100" spans="1:8" ht="14.25" customHeight="1">
      <c r="A100" s="56"/>
      <c r="B100" s="57"/>
      <c r="C100" s="57"/>
      <c r="D100" s="57"/>
    </row>
    <row r="101" spans="1:8" ht="14.25" customHeight="1">
      <c r="A101" s="56"/>
      <c r="B101" s="57"/>
      <c r="C101" s="57"/>
      <c r="D101" s="57"/>
    </row>
    <row r="102" spans="1:8" ht="14.25" customHeight="1">
      <c r="A102" s="56"/>
      <c r="B102" s="57"/>
      <c r="C102" s="57"/>
      <c r="D102" s="57"/>
    </row>
    <row r="103" spans="1:8" ht="14.25" customHeight="1">
      <c r="A103" s="52"/>
      <c r="B103" s="57"/>
      <c r="C103" s="57"/>
      <c r="D103" s="57"/>
    </row>
    <row r="104" spans="1:8" ht="14.25" customHeight="1">
      <c r="A104" s="52"/>
      <c r="B104" s="57"/>
      <c r="C104" s="57"/>
      <c r="D104" s="57"/>
    </row>
    <row r="105" spans="1:8" ht="14.25" customHeight="1">
      <c r="A105" s="52"/>
      <c r="B105" s="57"/>
      <c r="C105" s="57"/>
      <c r="D105" s="57"/>
    </row>
    <row r="106" spans="1:8" ht="14.25" customHeight="1">
      <c r="A106" s="55"/>
    </row>
    <row r="107" spans="1:8" ht="14.25" customHeight="1">
      <c r="A107" s="50"/>
    </row>
    <row r="108" spans="1:8" ht="52.5" customHeight="1">
      <c r="A108" s="54"/>
    </row>
    <row r="109" spans="1:8" ht="14.25" customHeight="1">
      <c r="B109" s="50"/>
    </row>
    <row r="110" spans="1:8" ht="14.25" customHeight="1">
      <c r="B110" s="59"/>
      <c r="C110" s="59"/>
      <c r="D110" s="59"/>
      <c r="E110" s="59"/>
      <c r="F110" s="59"/>
      <c r="G110" s="59"/>
    </row>
    <row r="111" spans="1:8" ht="14.25" customHeight="1">
      <c r="B111" s="60"/>
      <c r="C111" s="60"/>
      <c r="D111" s="60"/>
      <c r="E111" s="60"/>
      <c r="F111" s="60"/>
      <c r="G111" s="60"/>
      <c r="H111" s="60"/>
    </row>
    <row r="112" spans="1:8" ht="14.25" customHeight="1">
      <c r="B112" s="60"/>
      <c r="C112" s="60"/>
      <c r="D112" s="60"/>
      <c r="E112" s="60"/>
      <c r="F112" s="60"/>
      <c r="G112" s="60"/>
      <c r="H112" s="60"/>
    </row>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spans="1:1" ht="14.25" customHeight="1"/>
    <row r="162" spans="1:1" ht="14.25" customHeight="1"/>
    <row r="163" spans="1:1" ht="14.25" customHeight="1"/>
    <row r="164" spans="1:1" ht="14.25" customHeight="1">
      <c r="A164" s="50"/>
    </row>
    <row r="165" spans="1:1" ht="14.25" customHeight="1">
      <c r="A165" s="55"/>
    </row>
    <row r="166" spans="1:1" ht="14.25" customHeight="1"/>
    <row r="167" spans="1:1" ht="14.25" customHeight="1"/>
    <row r="168" spans="1:1" ht="14.25" customHeight="1"/>
    <row r="169" spans="1:1" ht="14.25" customHeight="1"/>
    <row r="170" spans="1:1" ht="14.25" customHeight="1"/>
    <row r="171" spans="1:1" ht="14.25" customHeight="1"/>
    <row r="172" spans="1:1" ht="14.25" customHeight="1"/>
    <row r="173" spans="1:1" ht="14.25" customHeight="1"/>
    <row r="174" spans="1:1" ht="14.25" customHeight="1"/>
    <row r="175" spans="1:1" ht="14.25" customHeight="1"/>
    <row r="176" spans="1:1"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spans="1:2" ht="14.5">
      <c r="A193" s="185" t="s">
        <v>24</v>
      </c>
      <c r="B193" s="184" t="s">
        <v>1743</v>
      </c>
    </row>
    <row r="194" spans="1:2" ht="14.25" customHeight="1"/>
    <row r="195" spans="1:2" ht="14.25" customHeight="1">
      <c r="A195" s="176" t="s">
        <v>20</v>
      </c>
      <c r="B195" s="177" t="s">
        <v>3584</v>
      </c>
    </row>
    <row r="196" spans="1:2" ht="14.25" customHeight="1">
      <c r="A196" s="178" t="s">
        <v>3415</v>
      </c>
      <c r="B196" s="232">
        <v>1</v>
      </c>
    </row>
    <row r="197" spans="1:2" ht="14.25" customHeight="1">
      <c r="A197" s="180" t="s">
        <v>2740</v>
      </c>
      <c r="B197" s="233">
        <v>5</v>
      </c>
    </row>
    <row r="198" spans="1:2" ht="14.25" customHeight="1">
      <c r="A198" s="180" t="s">
        <v>3282</v>
      </c>
      <c r="B198" s="233">
        <v>6</v>
      </c>
    </row>
    <row r="199" spans="1:2" ht="14.25" customHeight="1">
      <c r="A199" s="180" t="s">
        <v>3345</v>
      </c>
      <c r="B199" s="233">
        <v>7</v>
      </c>
    </row>
    <row r="200" spans="1:2" ht="14.25" customHeight="1">
      <c r="A200" s="180" t="s">
        <v>3441</v>
      </c>
      <c r="B200" s="233">
        <v>1</v>
      </c>
    </row>
    <row r="201" spans="1:2" ht="14.25" customHeight="1">
      <c r="A201" s="180" t="s">
        <v>3075</v>
      </c>
      <c r="B201" s="233">
        <v>1</v>
      </c>
    </row>
    <row r="202" spans="1:2" ht="14.25" customHeight="1">
      <c r="A202" s="180" t="s">
        <v>3067</v>
      </c>
      <c r="B202" s="233">
        <v>1</v>
      </c>
    </row>
    <row r="203" spans="1:2" ht="14.25" customHeight="1">
      <c r="A203" s="180" t="s">
        <v>3011</v>
      </c>
      <c r="B203" s="233">
        <v>2</v>
      </c>
    </row>
    <row r="204" spans="1:2" ht="14.25" customHeight="1">
      <c r="A204" s="180" t="s">
        <v>1188</v>
      </c>
      <c r="B204" s="233">
        <v>1</v>
      </c>
    </row>
    <row r="205" spans="1:2" ht="14.25" customHeight="1">
      <c r="A205" s="180" t="s">
        <v>3374</v>
      </c>
      <c r="B205" s="233">
        <v>1</v>
      </c>
    </row>
    <row r="206" spans="1:2" ht="14.25" customHeight="1">
      <c r="A206" s="180" t="s">
        <v>3362</v>
      </c>
      <c r="B206" s="233">
        <v>3</v>
      </c>
    </row>
    <row r="207" spans="1:2" ht="14.25" customHeight="1">
      <c r="A207" s="180" t="s">
        <v>3391</v>
      </c>
      <c r="B207" s="233">
        <v>1</v>
      </c>
    </row>
    <row r="208" spans="1:2" ht="14.25" customHeight="1">
      <c r="A208" s="180" t="s">
        <v>3458</v>
      </c>
      <c r="B208" s="233">
        <v>1</v>
      </c>
    </row>
    <row r="209" spans="1:2" ht="14.25" customHeight="1">
      <c r="A209" s="180" t="s">
        <v>3267</v>
      </c>
      <c r="B209" s="233">
        <v>1</v>
      </c>
    </row>
    <row r="210" spans="1:2" ht="14.25" customHeight="1">
      <c r="A210" s="180" t="s">
        <v>3451</v>
      </c>
      <c r="B210" s="233">
        <v>1</v>
      </c>
    </row>
    <row r="211" spans="1:2" ht="14.25" customHeight="1">
      <c r="A211" s="180" t="s">
        <v>1984</v>
      </c>
      <c r="B211" s="233">
        <v>11</v>
      </c>
    </row>
    <row r="212" spans="1:2" ht="14.25" customHeight="1">
      <c r="A212" s="180" t="s">
        <v>3186</v>
      </c>
      <c r="B212" s="233">
        <v>2</v>
      </c>
    </row>
    <row r="213" spans="1:2" ht="14.25" customHeight="1">
      <c r="A213" s="180" t="s">
        <v>3174</v>
      </c>
      <c r="B213" s="233">
        <v>2</v>
      </c>
    </row>
    <row r="214" spans="1:2" ht="14.25" customHeight="1">
      <c r="A214" s="180" t="s">
        <v>481</v>
      </c>
      <c r="B214" s="233">
        <v>8</v>
      </c>
    </row>
    <row r="215" spans="1:2" ht="14.25" customHeight="1">
      <c r="A215" s="180" t="s">
        <v>3473</v>
      </c>
      <c r="B215" s="233">
        <v>1</v>
      </c>
    </row>
    <row r="216" spans="1:2" ht="14.25" customHeight="1">
      <c r="A216" s="180" t="s">
        <v>3422</v>
      </c>
      <c r="B216" s="233">
        <v>1</v>
      </c>
    </row>
    <row r="217" spans="1:2" ht="14.25" customHeight="1">
      <c r="A217" s="180" t="s">
        <v>3465</v>
      </c>
      <c r="B217" s="233">
        <v>1</v>
      </c>
    </row>
    <row r="218" spans="1:2" ht="14.25" customHeight="1">
      <c r="A218" s="180" t="s">
        <v>3397</v>
      </c>
      <c r="B218" s="233">
        <v>1</v>
      </c>
    </row>
    <row r="219" spans="1:2" ht="14.25" customHeight="1">
      <c r="A219" s="180" t="s">
        <v>3403</v>
      </c>
      <c r="B219" s="233">
        <v>2</v>
      </c>
    </row>
    <row r="220" spans="1:2" ht="14.25" customHeight="1">
      <c r="A220" s="180" t="s">
        <v>3254</v>
      </c>
      <c r="B220" s="233">
        <v>3</v>
      </c>
    </row>
    <row r="221" spans="1:2" ht="14.25" customHeight="1">
      <c r="A221" s="180" t="s">
        <v>3044</v>
      </c>
      <c r="B221" s="233">
        <v>1</v>
      </c>
    </row>
    <row r="222" spans="1:2" ht="14.25" customHeight="1">
      <c r="A222" s="180" t="s">
        <v>3018</v>
      </c>
      <c r="B222" s="233">
        <v>1</v>
      </c>
    </row>
    <row r="223" spans="1:2" ht="14.25" customHeight="1">
      <c r="A223" s="180" t="s">
        <v>3331</v>
      </c>
      <c r="B223" s="233">
        <v>1</v>
      </c>
    </row>
    <row r="224" spans="1:2" ht="14.25" customHeight="1">
      <c r="A224" s="182" t="s">
        <v>3619</v>
      </c>
      <c r="B224" s="234">
        <v>68</v>
      </c>
    </row>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spans="1:1" ht="14.25" customHeight="1"/>
    <row r="242" spans="1:1" ht="14.25" customHeight="1">
      <c r="A242" s="55"/>
    </row>
    <row r="243" spans="1:1" ht="14.25" customHeight="1">
      <c r="A243" s="55"/>
    </row>
    <row r="244" spans="1:1" ht="14.25" customHeight="1">
      <c r="A244" s="55"/>
    </row>
    <row r="245" spans="1:1" ht="14.25" customHeight="1">
      <c r="A245" s="55"/>
    </row>
    <row r="246" spans="1:1" ht="14.25" customHeight="1">
      <c r="A246" s="55"/>
    </row>
    <row r="247" spans="1:1" ht="14.25" customHeight="1">
      <c r="A247" s="55"/>
    </row>
    <row r="248" spans="1:1" ht="14.25" customHeight="1">
      <c r="A248" s="55"/>
    </row>
    <row r="249" spans="1:1" ht="14.25" customHeight="1">
      <c r="A249" s="55"/>
    </row>
    <row r="250" spans="1:1" ht="14.25" customHeight="1">
      <c r="A250" s="55"/>
    </row>
    <row r="251" spans="1:1" ht="14.25" customHeight="1">
      <c r="A251" s="55"/>
    </row>
    <row r="252" spans="1:1" ht="14.25" customHeight="1">
      <c r="A252" s="55"/>
    </row>
    <row r="253" spans="1:1" ht="14.25" customHeight="1">
      <c r="A253" s="55"/>
    </row>
    <row r="254" spans="1:1" ht="14.25" customHeight="1">
      <c r="A254" s="55"/>
    </row>
    <row r="255" spans="1:1" ht="14.25" customHeight="1">
      <c r="A255" s="55"/>
    </row>
    <row r="256" spans="1:1" ht="14.25" customHeight="1">
      <c r="A256" s="55"/>
    </row>
    <row r="257" spans="1:1" ht="14.25" customHeight="1">
      <c r="A257" s="55"/>
    </row>
    <row r="258" spans="1:1" ht="14.25" customHeight="1">
      <c r="A258" s="55"/>
    </row>
    <row r="259" spans="1:1" ht="14.25" customHeight="1">
      <c r="A259" s="55"/>
    </row>
    <row r="260" spans="1:1" ht="14.25" customHeight="1">
      <c r="A260" s="55"/>
    </row>
    <row r="261" spans="1:1" ht="14.25" customHeight="1">
      <c r="A261" s="55"/>
    </row>
    <row r="262" spans="1:1" ht="14.25" customHeight="1">
      <c r="A262" s="55"/>
    </row>
    <row r="263" spans="1:1" ht="14.25" customHeight="1">
      <c r="A263" s="55"/>
    </row>
    <row r="264" spans="1:1" ht="14.25" customHeight="1">
      <c r="A264" s="55"/>
    </row>
    <row r="265" spans="1:1" ht="14.25" customHeight="1">
      <c r="A265" s="55"/>
    </row>
    <row r="266" spans="1:1" ht="14.25" customHeight="1">
      <c r="A266" s="55"/>
    </row>
    <row r="267" spans="1:1" ht="14.25" customHeight="1">
      <c r="A267" s="55"/>
    </row>
    <row r="268" spans="1:1" ht="14.25" customHeight="1">
      <c r="A268" s="55"/>
    </row>
    <row r="269" spans="1:1" ht="14.25" customHeight="1">
      <c r="A269" s="55"/>
    </row>
    <row r="270" spans="1:1" ht="14.25" customHeight="1">
      <c r="A270" s="55"/>
    </row>
    <row r="271" spans="1:1" ht="14.25" customHeight="1">
      <c r="A271" s="55"/>
    </row>
    <row r="272" spans="1:1" ht="14.25" customHeight="1">
      <c r="A272" s="55"/>
    </row>
    <row r="273" spans="1:1" ht="14.25" customHeight="1">
      <c r="A273" s="55"/>
    </row>
    <row r="274" spans="1:1" ht="14.25" customHeight="1">
      <c r="A274" s="55"/>
    </row>
    <row r="275" spans="1:1" ht="14.25" customHeight="1">
      <c r="A275" s="55"/>
    </row>
    <row r="276" spans="1:1" ht="14.25" customHeight="1">
      <c r="A276" s="55"/>
    </row>
    <row r="277" spans="1:1" ht="14.25" customHeight="1">
      <c r="A277" s="55"/>
    </row>
    <row r="278" spans="1:1" ht="14.25" customHeight="1">
      <c r="A278" s="55"/>
    </row>
    <row r="279" spans="1:1" ht="14.25" customHeight="1">
      <c r="A279" s="55"/>
    </row>
    <row r="280" spans="1:1" ht="14.25" customHeight="1">
      <c r="A280" s="55"/>
    </row>
    <row r="281" spans="1:1" ht="14.25" customHeight="1">
      <c r="A281" s="55"/>
    </row>
    <row r="282" spans="1:1" ht="14.25" customHeight="1">
      <c r="A282" s="55"/>
    </row>
    <row r="283" spans="1:1" ht="14.25" customHeight="1">
      <c r="A283" s="55"/>
    </row>
    <row r="284" spans="1:1" ht="14.25" customHeight="1">
      <c r="A284" s="55"/>
    </row>
    <row r="285" spans="1:1" ht="14.25" customHeight="1">
      <c r="A285" s="55"/>
    </row>
    <row r="286" spans="1:1" ht="14.25" customHeight="1">
      <c r="A286" s="55"/>
    </row>
    <row r="287" spans="1:1" ht="14.25" customHeight="1">
      <c r="A287" s="55"/>
    </row>
    <row r="288" spans="1:1" ht="14.25" customHeight="1">
      <c r="A288" s="55"/>
    </row>
    <row r="289" spans="1:1" ht="14.25" customHeight="1">
      <c r="A289" s="55"/>
    </row>
    <row r="290" spans="1:1" ht="14.25" customHeight="1">
      <c r="A290" s="55"/>
    </row>
    <row r="291" spans="1:1" ht="14.25" customHeight="1">
      <c r="A291" s="55"/>
    </row>
    <row r="292" spans="1:1" ht="14.25" customHeight="1">
      <c r="A292" s="55"/>
    </row>
    <row r="293" spans="1:1" ht="14.25" customHeight="1">
      <c r="A293" s="55"/>
    </row>
    <row r="294" spans="1:1" ht="14.25" customHeight="1">
      <c r="A294" s="55"/>
    </row>
    <row r="295" spans="1:1" ht="14.25" customHeight="1">
      <c r="A295" s="55"/>
    </row>
    <row r="296" spans="1:1" ht="14.25" customHeight="1">
      <c r="A296" s="55"/>
    </row>
    <row r="297" spans="1:1" ht="14.25" customHeight="1">
      <c r="A297" s="55"/>
    </row>
    <row r="298" spans="1:1" ht="14.25" customHeight="1">
      <c r="A298" s="55"/>
    </row>
    <row r="299" spans="1:1" ht="14.25" customHeight="1">
      <c r="A299" s="55"/>
    </row>
    <row r="300" spans="1:1" ht="14.25" customHeight="1">
      <c r="A300" s="55"/>
    </row>
    <row r="301" spans="1:1" ht="14.25" customHeight="1">
      <c r="A301" s="55"/>
    </row>
    <row r="302" spans="1:1" ht="14.25" customHeight="1">
      <c r="A302" s="55"/>
    </row>
    <row r="303" spans="1:1" ht="14.25" customHeight="1">
      <c r="A303" s="55"/>
    </row>
    <row r="304" spans="1:1" ht="14.25" customHeight="1">
      <c r="A304" s="55"/>
    </row>
    <row r="305" spans="1:1" ht="14.25" customHeight="1">
      <c r="A305" s="55"/>
    </row>
    <row r="306" spans="1:1" ht="14.25" customHeight="1">
      <c r="A306" s="55"/>
    </row>
    <row r="307" spans="1:1" ht="14.25" customHeight="1">
      <c r="A307" s="55"/>
    </row>
    <row r="308" spans="1:1" ht="14.25" customHeight="1">
      <c r="A308" s="55"/>
    </row>
    <row r="309" spans="1:1" ht="14.25" customHeight="1">
      <c r="A309" s="55"/>
    </row>
    <row r="310" spans="1:1" ht="14.25" customHeight="1">
      <c r="A310" s="55"/>
    </row>
    <row r="311" spans="1:1" ht="14.25" customHeight="1">
      <c r="A311" s="55"/>
    </row>
    <row r="312" spans="1:1" ht="14.25" customHeight="1">
      <c r="A312" s="55"/>
    </row>
    <row r="313" spans="1:1" ht="14.25" customHeight="1">
      <c r="A313" s="55"/>
    </row>
    <row r="314" spans="1:1" ht="14.25" customHeight="1">
      <c r="A314" s="55"/>
    </row>
    <row r="315" spans="1:1" ht="14.25" customHeight="1">
      <c r="A315" s="55"/>
    </row>
    <row r="316" spans="1:1" ht="14.25" customHeight="1">
      <c r="A316" s="55"/>
    </row>
    <row r="317" spans="1:1" ht="14.25" customHeight="1">
      <c r="A317" s="55"/>
    </row>
    <row r="318" spans="1:1" ht="14.25" customHeight="1">
      <c r="A318" s="55"/>
    </row>
    <row r="319" spans="1:1" ht="14.25" customHeight="1">
      <c r="A319" s="55"/>
    </row>
    <row r="320" spans="1:1" ht="14.25" customHeight="1">
      <c r="A320" s="55"/>
    </row>
    <row r="321" spans="1:1" ht="14.25" customHeight="1">
      <c r="A321" s="55"/>
    </row>
    <row r="322" spans="1:1" ht="14.25" customHeight="1">
      <c r="A322" s="55"/>
    </row>
    <row r="323" spans="1:1" ht="14.25" customHeight="1">
      <c r="A323" s="55"/>
    </row>
    <row r="324" spans="1:1" ht="14.25" customHeight="1">
      <c r="A324" s="55"/>
    </row>
    <row r="325" spans="1:1" ht="14.25" customHeight="1">
      <c r="A325" s="55"/>
    </row>
    <row r="326" spans="1:1" ht="14.25" customHeight="1">
      <c r="A326" s="55"/>
    </row>
    <row r="327" spans="1:1" ht="14.25" customHeight="1">
      <c r="A327" s="55"/>
    </row>
    <row r="328" spans="1:1" ht="14.25" customHeight="1">
      <c r="A328" s="55"/>
    </row>
    <row r="329" spans="1:1" ht="14.25" customHeight="1">
      <c r="A329" s="55"/>
    </row>
    <row r="330" spans="1:1" ht="14.25" customHeight="1">
      <c r="A330" s="55"/>
    </row>
    <row r="331" spans="1:1" ht="14.25" customHeight="1">
      <c r="A331" s="55"/>
    </row>
    <row r="332" spans="1:1" ht="14.25" customHeight="1">
      <c r="A332" s="55"/>
    </row>
    <row r="333" spans="1:1" ht="14.25" customHeight="1">
      <c r="A333" s="55"/>
    </row>
    <row r="334" spans="1:1" ht="14.25" customHeight="1">
      <c r="A334" s="55"/>
    </row>
    <row r="335" spans="1:1" ht="14.25" customHeight="1">
      <c r="A335" s="55"/>
    </row>
    <row r="336" spans="1:1" ht="14.25" customHeight="1">
      <c r="A336" s="55"/>
    </row>
    <row r="337" spans="1:1" ht="14.25" customHeight="1">
      <c r="A337" s="55"/>
    </row>
    <row r="338" spans="1:1" ht="14.25" customHeight="1">
      <c r="A338" s="55"/>
    </row>
    <row r="339" spans="1:1" ht="14.25" customHeight="1">
      <c r="A339" s="55"/>
    </row>
    <row r="340" spans="1:1" ht="14.25" customHeight="1">
      <c r="A340" s="55"/>
    </row>
    <row r="341" spans="1:1" ht="14.25" customHeight="1">
      <c r="A341" s="55"/>
    </row>
    <row r="342" spans="1:1" ht="14.25" customHeight="1">
      <c r="A342" s="55"/>
    </row>
    <row r="343" spans="1:1" ht="14.25" customHeight="1">
      <c r="A343" s="55"/>
    </row>
    <row r="344" spans="1:1" ht="14.25" customHeight="1">
      <c r="A344" s="55"/>
    </row>
    <row r="345" spans="1:1" ht="14.25" customHeight="1">
      <c r="A345" s="55"/>
    </row>
    <row r="346" spans="1:1" ht="14.25" customHeight="1">
      <c r="A346" s="55"/>
    </row>
    <row r="347" spans="1:1" ht="14.25" customHeight="1">
      <c r="A347" s="55"/>
    </row>
    <row r="348" spans="1:1" ht="14.25" customHeight="1">
      <c r="A348" s="55"/>
    </row>
    <row r="349" spans="1:1" ht="14.25" customHeight="1">
      <c r="A349" s="55"/>
    </row>
    <row r="350" spans="1:1" ht="14.25" customHeight="1">
      <c r="A350" s="55"/>
    </row>
    <row r="351" spans="1:1" ht="14.25" customHeight="1">
      <c r="A351" s="55"/>
    </row>
    <row r="352" spans="1:1" ht="14.25" customHeight="1">
      <c r="A352" s="55"/>
    </row>
    <row r="353" spans="1:1" ht="14.25" customHeight="1">
      <c r="A353" s="55"/>
    </row>
    <row r="354" spans="1:1" ht="14.25" customHeight="1">
      <c r="A354" s="55"/>
    </row>
    <row r="355" spans="1:1" ht="14.25" customHeight="1">
      <c r="A355" s="55"/>
    </row>
    <row r="356" spans="1:1" ht="14.25" customHeight="1">
      <c r="A356" s="55"/>
    </row>
    <row r="357" spans="1:1" ht="14.25" customHeight="1">
      <c r="A357" s="55"/>
    </row>
    <row r="358" spans="1:1" ht="14.25" customHeight="1">
      <c r="A358" s="55"/>
    </row>
    <row r="359" spans="1:1" ht="14.25" customHeight="1">
      <c r="A359" s="55"/>
    </row>
    <row r="360" spans="1:1" ht="14.25" customHeight="1">
      <c r="A360" s="55"/>
    </row>
    <row r="361" spans="1:1" ht="14.25" customHeight="1">
      <c r="A361" s="55"/>
    </row>
    <row r="362" spans="1:1" ht="14.25" customHeight="1">
      <c r="A362" s="55"/>
    </row>
    <row r="363" spans="1:1" ht="14.25" customHeight="1">
      <c r="A363" s="55"/>
    </row>
    <row r="364" spans="1:1" ht="14.25" customHeight="1">
      <c r="A364" s="55"/>
    </row>
    <row r="365" spans="1:1" ht="14.25" customHeight="1">
      <c r="A365" s="55"/>
    </row>
    <row r="366" spans="1:1" ht="14.25" customHeight="1">
      <c r="A366" s="55"/>
    </row>
    <row r="367" spans="1:1" ht="14.25" customHeight="1">
      <c r="A367" s="55"/>
    </row>
    <row r="368" spans="1:1" ht="14.25" customHeight="1">
      <c r="A368" s="55"/>
    </row>
    <row r="369" spans="1:1" ht="14.25" customHeight="1">
      <c r="A369" s="55"/>
    </row>
    <row r="370" spans="1:1" ht="14.25" customHeight="1">
      <c r="A370" s="55"/>
    </row>
    <row r="371" spans="1:1" ht="14.25" customHeight="1">
      <c r="A371" s="55"/>
    </row>
    <row r="372" spans="1:1" ht="14.25" customHeight="1">
      <c r="A372" s="55"/>
    </row>
    <row r="373" spans="1:1" ht="14.25" customHeight="1">
      <c r="A373" s="55"/>
    </row>
    <row r="374" spans="1:1" ht="14.25" customHeight="1">
      <c r="A374" s="55"/>
    </row>
    <row r="375" spans="1:1" ht="14.25" customHeight="1">
      <c r="A375" s="55"/>
    </row>
    <row r="376" spans="1:1" ht="14.25" customHeight="1">
      <c r="A376" s="55"/>
    </row>
    <row r="377" spans="1:1" ht="14.25" customHeight="1">
      <c r="A377" s="55"/>
    </row>
    <row r="378" spans="1:1" ht="14.25" customHeight="1">
      <c r="A378" s="55"/>
    </row>
    <row r="379" spans="1:1" ht="14.25" customHeight="1">
      <c r="A379" s="55"/>
    </row>
    <row r="380" spans="1:1" ht="14.25" customHeight="1">
      <c r="A380" s="55"/>
    </row>
    <row r="381" spans="1:1" ht="14.25" customHeight="1">
      <c r="A381" s="55"/>
    </row>
    <row r="382" spans="1:1" ht="14.25" customHeight="1">
      <c r="A382" s="55"/>
    </row>
    <row r="383" spans="1:1" ht="14.25" customHeight="1">
      <c r="A383" s="55"/>
    </row>
    <row r="384" spans="1:1" ht="14.25" customHeight="1">
      <c r="A384" s="55"/>
    </row>
    <row r="385" spans="1:1" ht="14.25" customHeight="1">
      <c r="A385" s="55"/>
    </row>
    <row r="386" spans="1:1" ht="14.25" customHeight="1">
      <c r="A386" s="55"/>
    </row>
    <row r="387" spans="1:1" ht="14.25" customHeight="1">
      <c r="A387" s="55"/>
    </row>
    <row r="388" spans="1:1" ht="14.25" customHeight="1">
      <c r="A388" s="55"/>
    </row>
    <row r="389" spans="1:1" ht="14.25" customHeight="1">
      <c r="A389" s="55"/>
    </row>
    <row r="390" spans="1:1" ht="14.25" customHeight="1">
      <c r="A390" s="55"/>
    </row>
    <row r="391" spans="1:1" ht="14.25" customHeight="1">
      <c r="A391" s="55"/>
    </row>
    <row r="392" spans="1:1" ht="14.25" customHeight="1">
      <c r="A392" s="55"/>
    </row>
    <row r="393" spans="1:1" ht="14.25" customHeight="1">
      <c r="A393" s="55"/>
    </row>
    <row r="394" spans="1:1" ht="14.25" customHeight="1">
      <c r="A394" s="55"/>
    </row>
    <row r="395" spans="1:1" ht="14.25" customHeight="1">
      <c r="A395" s="55"/>
    </row>
    <row r="396" spans="1:1" ht="14.25" customHeight="1">
      <c r="A396" s="55"/>
    </row>
    <row r="397" spans="1:1" ht="14.25" customHeight="1">
      <c r="A397" s="55"/>
    </row>
    <row r="398" spans="1:1" ht="14.25" customHeight="1">
      <c r="A398" s="55"/>
    </row>
    <row r="399" spans="1:1" ht="14.25" customHeight="1">
      <c r="A399" s="55"/>
    </row>
    <row r="400" spans="1:1" ht="14.25" customHeight="1">
      <c r="A400" s="55"/>
    </row>
    <row r="401" spans="1:1" ht="14.25" customHeight="1">
      <c r="A401" s="55"/>
    </row>
    <row r="402" spans="1:1" ht="14.25" customHeight="1">
      <c r="A402" s="55"/>
    </row>
    <row r="403" spans="1:1" ht="14.25" customHeight="1">
      <c r="A403" s="55"/>
    </row>
    <row r="404" spans="1:1" ht="14.25" customHeight="1">
      <c r="A404" s="55"/>
    </row>
    <row r="405" spans="1:1" ht="14.25" customHeight="1">
      <c r="A405" s="55"/>
    </row>
    <row r="406" spans="1:1" ht="14.25" customHeight="1">
      <c r="A406" s="55"/>
    </row>
    <row r="407" spans="1:1" ht="14.25" customHeight="1">
      <c r="A407" s="55"/>
    </row>
    <row r="408" spans="1:1" ht="14.25" customHeight="1">
      <c r="A408" s="55"/>
    </row>
    <row r="409" spans="1:1" ht="14.25" customHeight="1">
      <c r="A409" s="55"/>
    </row>
    <row r="410" spans="1:1" ht="14.25" customHeight="1">
      <c r="A410" s="55"/>
    </row>
    <row r="411" spans="1:1" ht="14.25" customHeight="1">
      <c r="A411" s="55"/>
    </row>
    <row r="412" spans="1:1" ht="14.25" customHeight="1">
      <c r="A412" s="55"/>
    </row>
    <row r="413" spans="1:1" ht="14.25" customHeight="1">
      <c r="A413" s="55"/>
    </row>
    <row r="414" spans="1:1" ht="14.25" customHeight="1">
      <c r="A414" s="55"/>
    </row>
    <row r="415" spans="1:1" ht="14.25" customHeight="1">
      <c r="A415" s="55"/>
    </row>
    <row r="416" spans="1:1" ht="14.25" customHeight="1">
      <c r="A416" s="55"/>
    </row>
    <row r="417" spans="1:1" ht="14.25" customHeight="1">
      <c r="A417" s="55"/>
    </row>
    <row r="418" spans="1:1" ht="14.25" customHeight="1">
      <c r="A418" s="55"/>
    </row>
    <row r="419" spans="1:1" ht="14.25" customHeight="1">
      <c r="A419" s="55"/>
    </row>
    <row r="420" spans="1:1" ht="14.25" customHeight="1">
      <c r="A420" s="55"/>
    </row>
    <row r="421" spans="1:1" ht="14.25" customHeight="1">
      <c r="A421" s="55"/>
    </row>
    <row r="422" spans="1:1" ht="14.25" customHeight="1">
      <c r="A422" s="55"/>
    </row>
    <row r="423" spans="1:1" ht="14.25" customHeight="1">
      <c r="A423" s="55"/>
    </row>
    <row r="424" spans="1:1" ht="14.25" customHeight="1">
      <c r="A424" s="55"/>
    </row>
    <row r="425" spans="1:1" ht="14.25" customHeight="1">
      <c r="A425" s="55"/>
    </row>
    <row r="426" spans="1:1" ht="14.25" customHeight="1">
      <c r="A426" s="55"/>
    </row>
    <row r="427" spans="1:1" ht="14.25" customHeight="1">
      <c r="A427" s="55"/>
    </row>
    <row r="428" spans="1:1" ht="14.25" customHeight="1">
      <c r="A428" s="55"/>
    </row>
    <row r="429" spans="1:1" ht="14.25" customHeight="1">
      <c r="A429" s="55"/>
    </row>
    <row r="430" spans="1:1" ht="14.25" customHeight="1">
      <c r="A430" s="55"/>
    </row>
    <row r="431" spans="1:1" ht="14.25" customHeight="1">
      <c r="A431" s="55"/>
    </row>
    <row r="432" spans="1:1" ht="14.25" customHeight="1">
      <c r="A432" s="55"/>
    </row>
    <row r="433" spans="1:1" ht="14.25" customHeight="1">
      <c r="A433" s="55"/>
    </row>
    <row r="434" spans="1:1" ht="14.25" customHeight="1">
      <c r="A434" s="55"/>
    </row>
    <row r="435" spans="1:1" ht="14.25" customHeight="1">
      <c r="A435" s="55"/>
    </row>
    <row r="436" spans="1:1" ht="14.25" customHeight="1">
      <c r="A436" s="55"/>
    </row>
    <row r="437" spans="1:1" ht="14.25" customHeight="1">
      <c r="A437" s="55"/>
    </row>
    <row r="438" spans="1:1" ht="14.25" customHeight="1">
      <c r="A438" s="55"/>
    </row>
    <row r="439" spans="1:1" ht="14.25" customHeight="1">
      <c r="A439" s="55"/>
    </row>
    <row r="440" spans="1:1" ht="14.25" customHeight="1">
      <c r="A440" s="55"/>
    </row>
    <row r="441" spans="1:1" ht="14.25" customHeight="1">
      <c r="A441" s="55"/>
    </row>
    <row r="442" spans="1:1" ht="14.25" customHeight="1">
      <c r="A442" s="55"/>
    </row>
    <row r="443" spans="1:1" ht="14.25" customHeight="1">
      <c r="A443" s="55"/>
    </row>
    <row r="444" spans="1:1" ht="14.25" customHeight="1">
      <c r="A444" s="55"/>
    </row>
    <row r="445" spans="1:1" ht="14.25" customHeight="1">
      <c r="A445" s="55"/>
    </row>
    <row r="446" spans="1:1" ht="14.25" customHeight="1">
      <c r="A446" s="55"/>
    </row>
    <row r="447" spans="1:1" ht="14.25" customHeight="1">
      <c r="A447" s="55"/>
    </row>
    <row r="448" spans="1:1" ht="14.25" customHeight="1">
      <c r="A448" s="55"/>
    </row>
    <row r="449" spans="1:1" ht="14.25" customHeight="1">
      <c r="A449" s="55"/>
    </row>
    <row r="450" spans="1:1" ht="14.25" customHeight="1">
      <c r="A450" s="55"/>
    </row>
    <row r="451" spans="1:1" ht="14.25" customHeight="1">
      <c r="A451" s="55"/>
    </row>
    <row r="452" spans="1:1" ht="14.25" customHeight="1">
      <c r="A452" s="55"/>
    </row>
    <row r="453" spans="1:1" ht="14.25" customHeight="1">
      <c r="A453" s="55"/>
    </row>
    <row r="454" spans="1:1" ht="14.25" customHeight="1">
      <c r="A454" s="55"/>
    </row>
    <row r="455" spans="1:1" ht="14.25" customHeight="1">
      <c r="A455" s="55"/>
    </row>
    <row r="456" spans="1:1" ht="14.25" customHeight="1">
      <c r="A456" s="55"/>
    </row>
    <row r="457" spans="1:1" ht="14.25" customHeight="1">
      <c r="A457" s="55"/>
    </row>
    <row r="458" spans="1:1" ht="14.25" customHeight="1">
      <c r="A458" s="55"/>
    </row>
    <row r="459" spans="1:1" ht="14.25" customHeight="1">
      <c r="A459" s="55"/>
    </row>
    <row r="460" spans="1:1" ht="14.25" customHeight="1">
      <c r="A460" s="55"/>
    </row>
    <row r="461" spans="1:1" ht="14.25" customHeight="1">
      <c r="A461" s="55"/>
    </row>
    <row r="462" spans="1:1" ht="14.25" customHeight="1">
      <c r="A462" s="55"/>
    </row>
    <row r="463" spans="1:1" ht="14.25" customHeight="1">
      <c r="A463" s="55"/>
    </row>
    <row r="464" spans="1:1" ht="14.25" customHeight="1">
      <c r="A464" s="55"/>
    </row>
    <row r="465" spans="1:1" ht="14.25" customHeight="1">
      <c r="A465" s="55"/>
    </row>
    <row r="466" spans="1:1" ht="14.25" customHeight="1">
      <c r="A466" s="55"/>
    </row>
    <row r="467" spans="1:1" ht="14.25" customHeight="1">
      <c r="A467" s="55"/>
    </row>
    <row r="468" spans="1:1" ht="14.25" customHeight="1">
      <c r="A468" s="55"/>
    </row>
    <row r="469" spans="1:1" ht="14.25" customHeight="1">
      <c r="A469" s="55"/>
    </row>
    <row r="470" spans="1:1" ht="14.25" customHeight="1">
      <c r="A470" s="55"/>
    </row>
    <row r="471" spans="1:1" ht="14.25" customHeight="1">
      <c r="A471" s="55"/>
    </row>
    <row r="472" spans="1:1" ht="14.25" customHeight="1">
      <c r="A472" s="55"/>
    </row>
    <row r="473" spans="1:1" ht="14.25" customHeight="1">
      <c r="A473" s="55"/>
    </row>
    <row r="474" spans="1:1" ht="14.25" customHeight="1">
      <c r="A474" s="55"/>
    </row>
    <row r="475" spans="1:1" ht="14.25" customHeight="1">
      <c r="A475" s="55"/>
    </row>
    <row r="476" spans="1:1" ht="14.25" customHeight="1">
      <c r="A476" s="55"/>
    </row>
    <row r="477" spans="1:1" ht="14.25" customHeight="1">
      <c r="A477" s="55"/>
    </row>
    <row r="478" spans="1:1" ht="14.25" customHeight="1">
      <c r="A478" s="55"/>
    </row>
    <row r="479" spans="1:1" ht="14.25" customHeight="1">
      <c r="A479" s="55"/>
    </row>
    <row r="480" spans="1:1" ht="14.25" customHeight="1">
      <c r="A480" s="55"/>
    </row>
    <row r="481" spans="1:1" ht="14.25" customHeight="1">
      <c r="A481" s="55"/>
    </row>
    <row r="482" spans="1:1" ht="14.25" customHeight="1">
      <c r="A482" s="55"/>
    </row>
    <row r="483" spans="1:1" ht="14.25" customHeight="1">
      <c r="A483" s="55"/>
    </row>
    <row r="484" spans="1:1" ht="14.25" customHeight="1">
      <c r="A484" s="55"/>
    </row>
    <row r="485" spans="1:1" ht="14.25" customHeight="1">
      <c r="A485" s="55"/>
    </row>
    <row r="486" spans="1:1" ht="14.25" customHeight="1">
      <c r="A486" s="55"/>
    </row>
    <row r="487" spans="1:1" ht="14.25" customHeight="1">
      <c r="A487" s="55"/>
    </row>
    <row r="488" spans="1:1" ht="14.25" customHeight="1">
      <c r="A488" s="55"/>
    </row>
    <row r="489" spans="1:1" ht="14.25" customHeight="1">
      <c r="A489" s="55"/>
    </row>
    <row r="490" spans="1:1" ht="14.25" customHeight="1">
      <c r="A490" s="55"/>
    </row>
    <row r="491" spans="1:1" ht="14.25" customHeight="1">
      <c r="A491" s="55"/>
    </row>
    <row r="492" spans="1:1" ht="14.25" customHeight="1">
      <c r="A492" s="55"/>
    </row>
    <row r="493" spans="1:1" ht="14.25" customHeight="1">
      <c r="A493" s="55"/>
    </row>
    <row r="494" spans="1:1" ht="14.25" customHeight="1">
      <c r="A494" s="55"/>
    </row>
    <row r="495" spans="1:1" ht="14.25" customHeight="1">
      <c r="A495" s="55"/>
    </row>
    <row r="496" spans="1:1" ht="14.25" customHeight="1">
      <c r="A496" s="55"/>
    </row>
    <row r="497" spans="1:1" ht="14.25" customHeight="1">
      <c r="A497" s="55"/>
    </row>
    <row r="498" spans="1:1" ht="14.25" customHeight="1">
      <c r="A498" s="55"/>
    </row>
    <row r="499" spans="1:1" ht="14.25" customHeight="1">
      <c r="A499" s="55"/>
    </row>
    <row r="500" spans="1:1" ht="14.25" customHeight="1">
      <c r="A500" s="55"/>
    </row>
    <row r="501" spans="1:1" ht="14.25" customHeight="1">
      <c r="A501" s="55"/>
    </row>
    <row r="502" spans="1:1" ht="14.25" customHeight="1">
      <c r="A502" s="55"/>
    </row>
    <row r="503" spans="1:1" ht="14.25" customHeight="1">
      <c r="A503" s="55"/>
    </row>
    <row r="504" spans="1:1" ht="14.25" customHeight="1">
      <c r="A504" s="55"/>
    </row>
    <row r="505" spans="1:1" ht="14.25" customHeight="1">
      <c r="A505" s="55"/>
    </row>
    <row r="506" spans="1:1" ht="14.25" customHeight="1">
      <c r="A506" s="55"/>
    </row>
    <row r="507" spans="1:1" ht="14.25" customHeight="1">
      <c r="A507" s="55"/>
    </row>
    <row r="508" spans="1:1" ht="14.25" customHeight="1">
      <c r="A508" s="55"/>
    </row>
    <row r="509" spans="1:1" ht="14.25" customHeight="1">
      <c r="A509" s="55"/>
    </row>
    <row r="510" spans="1:1" ht="14.25" customHeight="1">
      <c r="A510" s="55"/>
    </row>
    <row r="511" spans="1:1" ht="14.25" customHeight="1">
      <c r="A511" s="55"/>
    </row>
    <row r="512" spans="1:1" ht="14.25" customHeight="1">
      <c r="A512" s="55"/>
    </row>
    <row r="513" spans="1:1" ht="14.25" customHeight="1">
      <c r="A513" s="55"/>
    </row>
    <row r="514" spans="1:1" ht="14.25" customHeight="1">
      <c r="A514" s="55"/>
    </row>
    <row r="515" spans="1:1" ht="14.25" customHeight="1">
      <c r="A515" s="55"/>
    </row>
    <row r="516" spans="1:1" ht="14.25" customHeight="1">
      <c r="A516" s="55"/>
    </row>
    <row r="517" spans="1:1" ht="14.25" customHeight="1">
      <c r="A517" s="55"/>
    </row>
    <row r="518" spans="1:1" ht="14.25" customHeight="1">
      <c r="A518" s="55"/>
    </row>
    <row r="519" spans="1:1" ht="14.25" customHeight="1">
      <c r="A519" s="55"/>
    </row>
    <row r="520" spans="1:1" ht="14.25" customHeight="1">
      <c r="A520" s="55"/>
    </row>
    <row r="521" spans="1:1" ht="14.25" customHeight="1">
      <c r="A521" s="55"/>
    </row>
    <row r="522" spans="1:1" ht="14.25" customHeight="1">
      <c r="A522" s="55"/>
    </row>
    <row r="523" spans="1:1" ht="14.25" customHeight="1">
      <c r="A523" s="55"/>
    </row>
    <row r="524" spans="1:1" ht="14.25" customHeight="1">
      <c r="A524" s="55"/>
    </row>
    <row r="525" spans="1:1" ht="14.25" customHeight="1">
      <c r="A525" s="55"/>
    </row>
    <row r="526" spans="1:1" ht="14.25" customHeight="1">
      <c r="A526" s="55"/>
    </row>
    <row r="527" spans="1:1" ht="14.25" customHeight="1">
      <c r="A527" s="55"/>
    </row>
    <row r="528" spans="1:1" ht="14.25" customHeight="1">
      <c r="A528" s="55"/>
    </row>
    <row r="529" spans="1:1" ht="14.25" customHeight="1">
      <c r="A529" s="55"/>
    </row>
    <row r="530" spans="1:1" ht="14.25" customHeight="1">
      <c r="A530" s="55"/>
    </row>
    <row r="531" spans="1:1" ht="14.25" customHeight="1">
      <c r="A531" s="55"/>
    </row>
    <row r="532" spans="1:1" ht="14.25" customHeight="1">
      <c r="A532" s="55"/>
    </row>
    <row r="533" spans="1:1" ht="14.25" customHeight="1">
      <c r="A533" s="55"/>
    </row>
    <row r="534" spans="1:1" ht="14.25" customHeight="1">
      <c r="A534" s="55"/>
    </row>
    <row r="535" spans="1:1" ht="14.25" customHeight="1">
      <c r="A535" s="55"/>
    </row>
    <row r="536" spans="1:1" ht="14.25" customHeight="1">
      <c r="A536" s="55"/>
    </row>
    <row r="537" spans="1:1" ht="14.25" customHeight="1">
      <c r="A537" s="55"/>
    </row>
    <row r="538" spans="1:1" ht="14.25" customHeight="1">
      <c r="A538" s="55"/>
    </row>
    <row r="539" spans="1:1" ht="14.25" customHeight="1">
      <c r="A539" s="55"/>
    </row>
    <row r="540" spans="1:1" ht="14.25" customHeight="1">
      <c r="A540" s="55"/>
    </row>
    <row r="541" spans="1:1" ht="14.25" customHeight="1">
      <c r="A541" s="55"/>
    </row>
    <row r="542" spans="1:1" ht="14.25" customHeight="1">
      <c r="A542" s="55"/>
    </row>
    <row r="543" spans="1:1" ht="14.25" customHeight="1">
      <c r="A543" s="55"/>
    </row>
    <row r="544" spans="1:1" ht="14.25" customHeight="1">
      <c r="A544" s="55"/>
    </row>
    <row r="545" spans="1:1" ht="14.25" customHeight="1">
      <c r="A545" s="55"/>
    </row>
    <row r="546" spans="1:1" ht="14.25" customHeight="1">
      <c r="A546" s="55"/>
    </row>
    <row r="547" spans="1:1" ht="14.25" customHeight="1">
      <c r="A547" s="55"/>
    </row>
    <row r="548" spans="1:1" ht="14.25" customHeight="1">
      <c r="A548" s="55"/>
    </row>
    <row r="549" spans="1:1" ht="14.25" customHeight="1">
      <c r="A549" s="55"/>
    </row>
    <row r="550" spans="1:1" ht="14.25" customHeight="1">
      <c r="A550" s="55"/>
    </row>
    <row r="551" spans="1:1" ht="14.25" customHeight="1">
      <c r="A551" s="55"/>
    </row>
    <row r="552" spans="1:1" ht="14.25" customHeight="1">
      <c r="A552" s="55"/>
    </row>
    <row r="553" spans="1:1" ht="14.25" customHeight="1">
      <c r="A553" s="55"/>
    </row>
    <row r="554" spans="1:1" ht="14.25" customHeight="1">
      <c r="A554" s="55"/>
    </row>
    <row r="555" spans="1:1" ht="14.25" customHeight="1">
      <c r="A555" s="55"/>
    </row>
    <row r="556" spans="1:1" ht="14.25" customHeight="1">
      <c r="A556" s="55"/>
    </row>
    <row r="557" spans="1:1" ht="14.25" customHeight="1">
      <c r="A557" s="55"/>
    </row>
    <row r="558" spans="1:1" ht="14.25" customHeight="1">
      <c r="A558" s="55"/>
    </row>
    <row r="559" spans="1:1" ht="14.25" customHeight="1">
      <c r="A559" s="55"/>
    </row>
    <row r="560" spans="1:1" ht="14.25" customHeight="1">
      <c r="A560" s="55"/>
    </row>
    <row r="561" spans="1:1" ht="14.25" customHeight="1">
      <c r="A561" s="55"/>
    </row>
    <row r="562" spans="1:1" ht="14.25" customHeight="1">
      <c r="A562" s="55"/>
    </row>
    <row r="563" spans="1:1" ht="14.25" customHeight="1">
      <c r="A563" s="55"/>
    </row>
    <row r="564" spans="1:1" ht="14.25" customHeight="1">
      <c r="A564" s="55"/>
    </row>
    <row r="565" spans="1:1" ht="14.25" customHeight="1">
      <c r="A565" s="55"/>
    </row>
    <row r="566" spans="1:1" ht="14.25" customHeight="1">
      <c r="A566" s="55"/>
    </row>
    <row r="567" spans="1:1" ht="14.25" customHeight="1">
      <c r="A567" s="55"/>
    </row>
    <row r="568" spans="1:1" ht="14.25" customHeight="1">
      <c r="A568" s="55"/>
    </row>
    <row r="569" spans="1:1" ht="14.25" customHeight="1">
      <c r="A569" s="55"/>
    </row>
    <row r="570" spans="1:1" ht="14.25" customHeight="1">
      <c r="A570" s="55"/>
    </row>
    <row r="571" spans="1:1" ht="14.25" customHeight="1">
      <c r="A571" s="55"/>
    </row>
    <row r="572" spans="1:1" ht="14.25" customHeight="1">
      <c r="A572" s="55"/>
    </row>
    <row r="573" spans="1:1" ht="14.25" customHeight="1">
      <c r="A573" s="55"/>
    </row>
    <row r="574" spans="1:1" ht="14.25" customHeight="1">
      <c r="A574" s="55"/>
    </row>
    <row r="575" spans="1:1" ht="14.25" customHeight="1">
      <c r="A575" s="55"/>
    </row>
    <row r="576" spans="1:1" ht="14.25" customHeight="1">
      <c r="A576" s="55"/>
    </row>
    <row r="577" spans="1:1" ht="14.25" customHeight="1">
      <c r="A577" s="55"/>
    </row>
    <row r="578" spans="1:1" ht="14.25" customHeight="1">
      <c r="A578" s="55"/>
    </row>
    <row r="579" spans="1:1" ht="14.25" customHeight="1">
      <c r="A579" s="55"/>
    </row>
    <row r="580" spans="1:1" ht="14.25" customHeight="1">
      <c r="A580" s="55"/>
    </row>
    <row r="581" spans="1:1" ht="14.25" customHeight="1">
      <c r="A581" s="55"/>
    </row>
    <row r="582" spans="1:1" ht="14.25" customHeight="1">
      <c r="A582" s="55"/>
    </row>
    <row r="583" spans="1:1" ht="14.25" customHeight="1">
      <c r="A583" s="55"/>
    </row>
    <row r="584" spans="1:1" ht="14.25" customHeight="1">
      <c r="A584" s="55"/>
    </row>
    <row r="585" spans="1:1" ht="14.25" customHeight="1">
      <c r="A585" s="55"/>
    </row>
    <row r="586" spans="1:1" ht="14.25" customHeight="1">
      <c r="A586" s="55"/>
    </row>
    <row r="587" spans="1:1" ht="14.25" customHeight="1">
      <c r="A587" s="55"/>
    </row>
    <row r="588" spans="1:1" ht="14.25" customHeight="1">
      <c r="A588" s="55"/>
    </row>
    <row r="589" spans="1:1" ht="14.25" customHeight="1">
      <c r="A589" s="55"/>
    </row>
    <row r="590" spans="1:1" ht="14.25" customHeight="1">
      <c r="A590" s="55"/>
    </row>
    <row r="591" spans="1:1" ht="14.25" customHeight="1">
      <c r="A591" s="55"/>
    </row>
    <row r="592" spans="1:1" ht="14.25" customHeight="1">
      <c r="A592" s="55"/>
    </row>
    <row r="593" spans="1:1" ht="14.25" customHeight="1">
      <c r="A593" s="55"/>
    </row>
    <row r="594" spans="1:1" ht="14.25" customHeight="1">
      <c r="A594" s="55"/>
    </row>
    <row r="595" spans="1:1" ht="14.25" customHeight="1">
      <c r="A595" s="55"/>
    </row>
    <row r="596" spans="1:1" ht="14.25" customHeight="1">
      <c r="A596" s="55"/>
    </row>
    <row r="597" spans="1:1" ht="14.25" customHeight="1">
      <c r="A597" s="55"/>
    </row>
    <row r="598" spans="1:1" ht="14.25" customHeight="1">
      <c r="A598" s="55"/>
    </row>
    <row r="599" spans="1:1" ht="14.25" customHeight="1">
      <c r="A599" s="55"/>
    </row>
    <row r="600" spans="1:1" ht="14.25" customHeight="1">
      <c r="A600" s="55"/>
    </row>
    <row r="601" spans="1:1" ht="14.25" customHeight="1">
      <c r="A601" s="55"/>
    </row>
    <row r="602" spans="1:1" ht="14.25" customHeight="1">
      <c r="A602" s="55"/>
    </row>
    <row r="603" spans="1:1" ht="14.25" customHeight="1">
      <c r="A603" s="55"/>
    </row>
    <row r="604" spans="1:1" ht="14.25" customHeight="1">
      <c r="A604" s="55"/>
    </row>
    <row r="605" spans="1:1" ht="14.25" customHeight="1">
      <c r="A605" s="55"/>
    </row>
    <row r="606" spans="1:1" ht="14.25" customHeight="1">
      <c r="A606" s="55"/>
    </row>
    <row r="607" spans="1:1" ht="14.25" customHeight="1">
      <c r="A607" s="55"/>
    </row>
    <row r="608" spans="1:1" ht="14.25" customHeight="1">
      <c r="A608" s="55"/>
    </row>
    <row r="609" spans="1:1" ht="14.25" customHeight="1">
      <c r="A609" s="55"/>
    </row>
    <row r="610" spans="1:1" ht="14.25" customHeight="1">
      <c r="A610" s="55"/>
    </row>
    <row r="611" spans="1:1" ht="14.25" customHeight="1">
      <c r="A611" s="55"/>
    </row>
    <row r="612" spans="1:1" ht="14.25" customHeight="1">
      <c r="A612" s="55"/>
    </row>
    <row r="613" spans="1:1" ht="14.25" customHeight="1">
      <c r="A613" s="55"/>
    </row>
    <row r="614" spans="1:1" ht="14.25" customHeight="1">
      <c r="A614" s="55"/>
    </row>
    <row r="615" spans="1:1" ht="14.25" customHeight="1">
      <c r="A615" s="55"/>
    </row>
    <row r="616" spans="1:1" ht="14.25" customHeight="1">
      <c r="A616" s="55"/>
    </row>
    <row r="617" spans="1:1" ht="14.25" customHeight="1">
      <c r="A617" s="55"/>
    </row>
    <row r="618" spans="1:1" ht="14.25" customHeight="1">
      <c r="A618" s="55"/>
    </row>
    <row r="619" spans="1:1" ht="14.25" customHeight="1">
      <c r="A619" s="55"/>
    </row>
    <row r="620" spans="1:1" ht="14.25" customHeight="1">
      <c r="A620" s="55"/>
    </row>
    <row r="621" spans="1:1" ht="14.25" customHeight="1">
      <c r="A621" s="55"/>
    </row>
    <row r="622" spans="1:1" ht="14.25" customHeight="1">
      <c r="A622" s="55"/>
    </row>
    <row r="623" spans="1:1" ht="14.25" customHeight="1">
      <c r="A623" s="55"/>
    </row>
    <row r="624" spans="1:1" ht="14.25" customHeight="1">
      <c r="A624" s="55"/>
    </row>
    <row r="625" spans="1:1" ht="14.25" customHeight="1">
      <c r="A625" s="55"/>
    </row>
    <row r="626" spans="1:1" ht="14.25" customHeight="1">
      <c r="A626" s="55"/>
    </row>
    <row r="627" spans="1:1" ht="14.25" customHeight="1">
      <c r="A627" s="55"/>
    </row>
    <row r="628" spans="1:1" ht="14.25" customHeight="1">
      <c r="A628" s="55"/>
    </row>
    <row r="629" spans="1:1" ht="14.25" customHeight="1">
      <c r="A629" s="55"/>
    </row>
    <row r="630" spans="1:1" ht="14.25" customHeight="1">
      <c r="A630" s="55"/>
    </row>
    <row r="631" spans="1:1" ht="14.25" customHeight="1">
      <c r="A631" s="55"/>
    </row>
    <row r="632" spans="1:1" ht="14.25" customHeight="1">
      <c r="A632" s="55"/>
    </row>
    <row r="633" spans="1:1" ht="14.25" customHeight="1">
      <c r="A633" s="55"/>
    </row>
    <row r="634" spans="1:1" ht="14.25" customHeight="1">
      <c r="A634" s="55"/>
    </row>
    <row r="635" spans="1:1" ht="14.25" customHeight="1">
      <c r="A635" s="55"/>
    </row>
    <row r="636" spans="1:1" ht="14.25" customHeight="1">
      <c r="A636" s="55"/>
    </row>
    <row r="637" spans="1:1" ht="14.25" customHeight="1">
      <c r="A637" s="55"/>
    </row>
    <row r="638" spans="1:1" ht="14.25" customHeight="1">
      <c r="A638" s="55"/>
    </row>
    <row r="639" spans="1:1" ht="14.25" customHeight="1">
      <c r="A639" s="55"/>
    </row>
    <row r="640" spans="1:1" ht="14.25" customHeight="1">
      <c r="A640" s="55"/>
    </row>
    <row r="641" spans="1:1" ht="14.25" customHeight="1">
      <c r="A641" s="55"/>
    </row>
    <row r="642" spans="1:1" ht="14.25" customHeight="1">
      <c r="A642" s="55"/>
    </row>
    <row r="643" spans="1:1" ht="14.25" customHeight="1">
      <c r="A643" s="55"/>
    </row>
    <row r="644" spans="1:1" ht="14.25" customHeight="1">
      <c r="A644" s="55"/>
    </row>
    <row r="645" spans="1:1" ht="14.25" customHeight="1">
      <c r="A645" s="55"/>
    </row>
    <row r="646" spans="1:1" ht="14.25" customHeight="1">
      <c r="A646" s="55"/>
    </row>
    <row r="647" spans="1:1" ht="14.25" customHeight="1">
      <c r="A647" s="55"/>
    </row>
    <row r="648" spans="1:1" ht="14.25" customHeight="1">
      <c r="A648" s="55"/>
    </row>
    <row r="649" spans="1:1" ht="14.25" customHeight="1">
      <c r="A649" s="55"/>
    </row>
    <row r="650" spans="1:1" ht="14.25" customHeight="1">
      <c r="A650" s="55"/>
    </row>
    <row r="651" spans="1:1" ht="14.25" customHeight="1">
      <c r="A651" s="55"/>
    </row>
    <row r="652" spans="1:1" ht="14.25" customHeight="1">
      <c r="A652" s="55"/>
    </row>
    <row r="653" spans="1:1" ht="14.25" customHeight="1">
      <c r="A653" s="55"/>
    </row>
    <row r="654" spans="1:1" ht="14.25" customHeight="1">
      <c r="A654" s="55"/>
    </row>
    <row r="655" spans="1:1" ht="14.25" customHeight="1">
      <c r="A655" s="55"/>
    </row>
    <row r="656" spans="1:1" ht="14.25" customHeight="1">
      <c r="A656" s="55"/>
    </row>
    <row r="657" spans="1:1" ht="14.25" customHeight="1">
      <c r="A657" s="55"/>
    </row>
    <row r="658" spans="1:1" ht="14.25" customHeight="1">
      <c r="A658" s="55"/>
    </row>
    <row r="659" spans="1:1" ht="14.25" customHeight="1">
      <c r="A659" s="55"/>
    </row>
    <row r="660" spans="1:1" ht="14.25" customHeight="1">
      <c r="A660" s="55"/>
    </row>
    <row r="661" spans="1:1" ht="14.25" customHeight="1">
      <c r="A661" s="55"/>
    </row>
    <row r="662" spans="1:1" ht="14.25" customHeight="1">
      <c r="A662" s="55"/>
    </row>
    <row r="663" spans="1:1" ht="14.25" customHeight="1">
      <c r="A663" s="55"/>
    </row>
    <row r="664" spans="1:1" ht="14.25" customHeight="1">
      <c r="A664" s="55"/>
    </row>
    <row r="665" spans="1:1" ht="14.25" customHeight="1">
      <c r="A665" s="55"/>
    </row>
    <row r="666" spans="1:1" ht="14.25" customHeight="1">
      <c r="A666" s="55"/>
    </row>
    <row r="667" spans="1:1" ht="14.25" customHeight="1">
      <c r="A667" s="55"/>
    </row>
    <row r="668" spans="1:1" ht="14.25" customHeight="1">
      <c r="A668" s="55"/>
    </row>
    <row r="669" spans="1:1" ht="14.25" customHeight="1">
      <c r="A669" s="55"/>
    </row>
    <row r="670" spans="1:1" ht="14.25" customHeight="1">
      <c r="A670" s="55"/>
    </row>
    <row r="671" spans="1:1" ht="14.25" customHeight="1">
      <c r="A671" s="55"/>
    </row>
    <row r="672" spans="1:1" ht="14.25" customHeight="1">
      <c r="A672" s="55"/>
    </row>
    <row r="673" spans="1:1" ht="14.25" customHeight="1">
      <c r="A673" s="55"/>
    </row>
    <row r="674" spans="1:1" ht="14.25" customHeight="1">
      <c r="A674" s="55"/>
    </row>
    <row r="675" spans="1:1" ht="14.25" customHeight="1">
      <c r="A675" s="55"/>
    </row>
    <row r="676" spans="1:1" ht="14.25" customHeight="1">
      <c r="A676" s="55"/>
    </row>
    <row r="677" spans="1:1" ht="14.25" customHeight="1">
      <c r="A677" s="55"/>
    </row>
    <row r="678" spans="1:1" ht="14.25" customHeight="1">
      <c r="A678" s="55"/>
    </row>
    <row r="679" spans="1:1" ht="14.25" customHeight="1">
      <c r="A679" s="55"/>
    </row>
    <row r="680" spans="1:1" ht="14.25" customHeight="1">
      <c r="A680" s="55"/>
    </row>
    <row r="681" spans="1:1" ht="14.25" customHeight="1">
      <c r="A681" s="55"/>
    </row>
    <row r="682" spans="1:1" ht="14.25" customHeight="1">
      <c r="A682" s="55"/>
    </row>
    <row r="683" spans="1:1" ht="14.25" customHeight="1">
      <c r="A683" s="55"/>
    </row>
    <row r="684" spans="1:1" ht="14.25" customHeight="1">
      <c r="A684" s="55"/>
    </row>
    <row r="685" spans="1:1" ht="14.25" customHeight="1">
      <c r="A685" s="55"/>
    </row>
    <row r="686" spans="1:1" ht="14.25" customHeight="1">
      <c r="A686" s="55"/>
    </row>
    <row r="687" spans="1:1" ht="14.25" customHeight="1">
      <c r="A687" s="55"/>
    </row>
    <row r="688" spans="1:1" ht="14.25" customHeight="1">
      <c r="A688" s="55"/>
    </row>
    <row r="689" spans="1:1" ht="14.25" customHeight="1">
      <c r="A689" s="55"/>
    </row>
    <row r="690" spans="1:1" ht="14.25" customHeight="1">
      <c r="A690" s="55"/>
    </row>
    <row r="691" spans="1:1" ht="14.25" customHeight="1">
      <c r="A691" s="55"/>
    </row>
    <row r="692" spans="1:1" ht="14.25" customHeight="1">
      <c r="A692" s="55"/>
    </row>
    <row r="693" spans="1:1" ht="14.25" customHeight="1">
      <c r="A693" s="55"/>
    </row>
    <row r="694" spans="1:1" ht="14.25" customHeight="1">
      <c r="A694" s="55"/>
    </row>
    <row r="695" spans="1:1" ht="14.25" customHeight="1">
      <c r="A695" s="55"/>
    </row>
    <row r="696" spans="1:1" ht="14.25" customHeight="1">
      <c r="A696" s="55"/>
    </row>
    <row r="697" spans="1:1" ht="14.25" customHeight="1">
      <c r="A697" s="55"/>
    </row>
    <row r="698" spans="1:1" ht="14.25" customHeight="1">
      <c r="A698" s="55"/>
    </row>
    <row r="699" spans="1:1" ht="14.25" customHeight="1">
      <c r="A699" s="55"/>
    </row>
    <row r="700" spans="1:1" ht="14.25" customHeight="1">
      <c r="A700" s="55"/>
    </row>
    <row r="701" spans="1:1" ht="14.25" customHeight="1">
      <c r="A701" s="55"/>
    </row>
    <row r="702" spans="1:1" ht="14.25" customHeight="1">
      <c r="A702" s="55"/>
    </row>
    <row r="703" spans="1:1" ht="14.25" customHeight="1">
      <c r="A703" s="55"/>
    </row>
    <row r="704" spans="1:1" ht="14.25" customHeight="1">
      <c r="A704" s="55"/>
    </row>
    <row r="705" spans="1:1" ht="14.25" customHeight="1">
      <c r="A705" s="55"/>
    </row>
    <row r="706" spans="1:1" ht="14.25" customHeight="1">
      <c r="A706" s="55"/>
    </row>
    <row r="707" spans="1:1" ht="14.25" customHeight="1">
      <c r="A707" s="55"/>
    </row>
    <row r="708" spans="1:1" ht="14.25" customHeight="1">
      <c r="A708" s="55"/>
    </row>
    <row r="709" spans="1:1" ht="14.25" customHeight="1">
      <c r="A709" s="55"/>
    </row>
    <row r="710" spans="1:1" ht="14.25" customHeight="1">
      <c r="A710" s="55"/>
    </row>
    <row r="711" spans="1:1" ht="14.25" customHeight="1">
      <c r="A711" s="55"/>
    </row>
    <row r="712" spans="1:1" ht="14.25" customHeight="1">
      <c r="A712" s="55"/>
    </row>
    <row r="713" spans="1:1" ht="14.25" customHeight="1">
      <c r="A713" s="55"/>
    </row>
    <row r="714" spans="1:1" ht="14.25" customHeight="1">
      <c r="A714" s="55"/>
    </row>
    <row r="715" spans="1:1" ht="14.25" customHeight="1">
      <c r="A715" s="55"/>
    </row>
    <row r="716" spans="1:1" ht="14.25" customHeight="1">
      <c r="A716" s="55"/>
    </row>
    <row r="717" spans="1:1" ht="14.25" customHeight="1">
      <c r="A717" s="55"/>
    </row>
    <row r="718" spans="1:1" ht="14.25" customHeight="1">
      <c r="A718" s="55"/>
    </row>
    <row r="719" spans="1:1" ht="14.25" customHeight="1">
      <c r="A719" s="55"/>
    </row>
    <row r="720" spans="1:1" ht="14.25" customHeight="1">
      <c r="A720" s="55"/>
    </row>
    <row r="721" spans="1:1" ht="14.25" customHeight="1">
      <c r="A721" s="55"/>
    </row>
    <row r="722" spans="1:1" ht="14.25" customHeight="1">
      <c r="A722" s="55"/>
    </row>
    <row r="723" spans="1:1" ht="14.25" customHeight="1">
      <c r="A723" s="55"/>
    </row>
    <row r="724" spans="1:1" ht="14.25" customHeight="1">
      <c r="A724" s="55"/>
    </row>
    <row r="725" spans="1:1" ht="14.25" customHeight="1">
      <c r="A725" s="55"/>
    </row>
    <row r="726" spans="1:1" ht="14.25" customHeight="1">
      <c r="A726" s="55"/>
    </row>
    <row r="727" spans="1:1" ht="14.25" customHeight="1">
      <c r="A727" s="55"/>
    </row>
    <row r="728" spans="1:1" ht="14.25" customHeight="1">
      <c r="A728" s="55"/>
    </row>
    <row r="729" spans="1:1" ht="14.25" customHeight="1">
      <c r="A729" s="55"/>
    </row>
    <row r="730" spans="1:1" ht="14.25" customHeight="1">
      <c r="A730" s="55"/>
    </row>
    <row r="731" spans="1:1" ht="14.25" customHeight="1">
      <c r="A731" s="55"/>
    </row>
    <row r="732" spans="1:1" ht="14.25" customHeight="1">
      <c r="A732" s="55"/>
    </row>
    <row r="733" spans="1:1" ht="14.25" customHeight="1">
      <c r="A733" s="55"/>
    </row>
    <row r="734" spans="1:1" ht="14.25" customHeight="1">
      <c r="A734" s="55"/>
    </row>
    <row r="735" spans="1:1" ht="14.25" customHeight="1">
      <c r="A735" s="55"/>
    </row>
    <row r="736" spans="1:1" ht="14.25" customHeight="1">
      <c r="A736" s="55"/>
    </row>
    <row r="737" spans="1:1" ht="14.25" customHeight="1">
      <c r="A737" s="55"/>
    </row>
    <row r="738" spans="1:1" ht="14.25" customHeight="1">
      <c r="A738" s="55"/>
    </row>
    <row r="739" spans="1:1" ht="14.25" customHeight="1">
      <c r="A739" s="55"/>
    </row>
    <row r="740" spans="1:1" ht="14.25" customHeight="1">
      <c r="A740" s="55"/>
    </row>
    <row r="741" spans="1:1" ht="14.25" customHeight="1">
      <c r="A741" s="55"/>
    </row>
    <row r="742" spans="1:1" ht="14.25" customHeight="1">
      <c r="A742" s="55"/>
    </row>
    <row r="743" spans="1:1" ht="14.25" customHeight="1">
      <c r="A743" s="55"/>
    </row>
    <row r="744" spans="1:1" ht="14.25" customHeight="1">
      <c r="A744" s="55"/>
    </row>
    <row r="745" spans="1:1" ht="14.25" customHeight="1">
      <c r="A745" s="55"/>
    </row>
    <row r="746" spans="1:1" ht="14.25" customHeight="1">
      <c r="A746" s="55"/>
    </row>
    <row r="747" spans="1:1" ht="14.25" customHeight="1">
      <c r="A747" s="55"/>
    </row>
    <row r="748" spans="1:1" ht="14.25" customHeight="1">
      <c r="A748" s="55"/>
    </row>
    <row r="749" spans="1:1" ht="14.25" customHeight="1">
      <c r="A749" s="55"/>
    </row>
    <row r="750" spans="1:1" ht="14.25" customHeight="1">
      <c r="A750" s="55"/>
    </row>
    <row r="751" spans="1:1" ht="14.25" customHeight="1">
      <c r="A751" s="55"/>
    </row>
    <row r="752" spans="1:1" ht="14.25" customHeight="1">
      <c r="A752" s="55"/>
    </row>
    <row r="753" spans="1:1" ht="14.25" customHeight="1">
      <c r="A753" s="55"/>
    </row>
    <row r="754" spans="1:1" ht="14.25" customHeight="1">
      <c r="A754" s="55"/>
    </row>
    <row r="755" spans="1:1" ht="14.25" customHeight="1">
      <c r="A755" s="55"/>
    </row>
    <row r="756" spans="1:1" ht="14.25" customHeight="1">
      <c r="A756" s="55"/>
    </row>
    <row r="757" spans="1:1" ht="14.25" customHeight="1">
      <c r="A757" s="55"/>
    </row>
    <row r="758" spans="1:1" ht="14.25" customHeight="1">
      <c r="A758" s="55"/>
    </row>
    <row r="759" spans="1:1" ht="14.25" customHeight="1">
      <c r="A759" s="55"/>
    </row>
    <row r="760" spans="1:1" ht="14.25" customHeight="1">
      <c r="A760" s="55"/>
    </row>
    <row r="761" spans="1:1" ht="14.25" customHeight="1">
      <c r="A761" s="55"/>
    </row>
    <row r="762" spans="1:1" ht="14.25" customHeight="1">
      <c r="A762" s="55"/>
    </row>
    <row r="763" spans="1:1" ht="14.25" customHeight="1">
      <c r="A763" s="55"/>
    </row>
    <row r="764" spans="1:1" ht="14.25" customHeight="1">
      <c r="A764" s="55"/>
    </row>
    <row r="765" spans="1:1" ht="14.25" customHeight="1">
      <c r="A765" s="55"/>
    </row>
    <row r="766" spans="1:1" ht="14.25" customHeight="1">
      <c r="A766" s="55"/>
    </row>
    <row r="767" spans="1:1" ht="14.25" customHeight="1">
      <c r="A767" s="55"/>
    </row>
    <row r="768" spans="1:1" ht="14.25" customHeight="1">
      <c r="A768" s="55"/>
    </row>
    <row r="769" spans="1:1" ht="14.25" customHeight="1">
      <c r="A769" s="55"/>
    </row>
    <row r="770" spans="1:1" ht="14.25" customHeight="1">
      <c r="A770" s="55"/>
    </row>
    <row r="771" spans="1:1" ht="14.25" customHeight="1">
      <c r="A771" s="55"/>
    </row>
    <row r="772" spans="1:1" ht="14.25" customHeight="1">
      <c r="A772" s="55"/>
    </row>
    <row r="773" spans="1:1" ht="14.25" customHeight="1">
      <c r="A773" s="55"/>
    </row>
    <row r="774" spans="1:1" ht="14.25" customHeight="1">
      <c r="A774" s="55"/>
    </row>
    <row r="775" spans="1:1" ht="14.25" customHeight="1">
      <c r="A775" s="55"/>
    </row>
    <row r="776" spans="1:1" ht="14.25" customHeight="1">
      <c r="A776" s="55"/>
    </row>
    <row r="777" spans="1:1" ht="14.25" customHeight="1">
      <c r="A777" s="55"/>
    </row>
    <row r="778" spans="1:1" ht="14.25" customHeight="1">
      <c r="A778" s="55"/>
    </row>
    <row r="779" spans="1:1" ht="14.25" customHeight="1">
      <c r="A779" s="55"/>
    </row>
    <row r="780" spans="1:1" ht="14.25" customHeight="1">
      <c r="A780" s="55"/>
    </row>
    <row r="781" spans="1:1" ht="14.25" customHeight="1">
      <c r="A781" s="55"/>
    </row>
    <row r="782" spans="1:1" ht="14.25" customHeight="1">
      <c r="A782" s="55"/>
    </row>
    <row r="783" spans="1:1" ht="14.25" customHeight="1">
      <c r="A783" s="55"/>
    </row>
    <row r="784" spans="1:1" ht="14.25" customHeight="1">
      <c r="A784" s="55"/>
    </row>
    <row r="785" spans="1:1" ht="14.25" customHeight="1">
      <c r="A785" s="55"/>
    </row>
    <row r="786" spans="1:1" ht="14.25" customHeight="1">
      <c r="A786" s="55"/>
    </row>
    <row r="787" spans="1:1" ht="14.25" customHeight="1">
      <c r="A787" s="55"/>
    </row>
    <row r="788" spans="1:1" ht="14.25" customHeight="1">
      <c r="A788" s="55"/>
    </row>
    <row r="789" spans="1:1" ht="14.25" customHeight="1">
      <c r="A789" s="55"/>
    </row>
    <row r="790" spans="1:1" ht="14.25" customHeight="1">
      <c r="A790" s="55"/>
    </row>
    <row r="791" spans="1:1" ht="14.25" customHeight="1">
      <c r="A791" s="55"/>
    </row>
    <row r="792" spans="1:1" ht="14.25" customHeight="1">
      <c r="A792" s="55"/>
    </row>
    <row r="793" spans="1:1" ht="14.25" customHeight="1">
      <c r="A793" s="55"/>
    </row>
    <row r="794" spans="1:1" ht="14.25" customHeight="1">
      <c r="A794" s="55"/>
    </row>
    <row r="795" spans="1:1" ht="14.25" customHeight="1">
      <c r="A795" s="55"/>
    </row>
    <row r="796" spans="1:1" ht="14.25" customHeight="1">
      <c r="A796" s="55"/>
    </row>
    <row r="797" spans="1:1" ht="14.25" customHeight="1">
      <c r="A797" s="55"/>
    </row>
    <row r="798" spans="1:1" ht="14.25" customHeight="1">
      <c r="A798" s="55"/>
    </row>
    <row r="799" spans="1:1" ht="14.25" customHeight="1">
      <c r="A799" s="55"/>
    </row>
    <row r="800" spans="1:1" ht="14.25" customHeight="1">
      <c r="A800" s="55"/>
    </row>
    <row r="801" spans="1:1" ht="14.25" customHeight="1">
      <c r="A801" s="55"/>
    </row>
    <row r="802" spans="1:1" ht="14.25" customHeight="1">
      <c r="A802" s="55"/>
    </row>
    <row r="803" spans="1:1" ht="14.25" customHeight="1">
      <c r="A803" s="55"/>
    </row>
    <row r="804" spans="1:1" ht="14.25" customHeight="1">
      <c r="A804" s="55"/>
    </row>
    <row r="805" spans="1:1" ht="14.25" customHeight="1">
      <c r="A805" s="55"/>
    </row>
    <row r="806" spans="1:1" ht="14.25" customHeight="1">
      <c r="A806" s="55"/>
    </row>
    <row r="807" spans="1:1" ht="14.25" customHeight="1">
      <c r="A807" s="55"/>
    </row>
    <row r="808" spans="1:1" ht="14.25" customHeight="1">
      <c r="A808" s="55"/>
    </row>
    <row r="809" spans="1:1" ht="14.25" customHeight="1">
      <c r="A809" s="55"/>
    </row>
    <row r="810" spans="1:1" ht="14.25" customHeight="1">
      <c r="A810" s="55"/>
    </row>
    <row r="811" spans="1:1" ht="14.25" customHeight="1">
      <c r="A811" s="55"/>
    </row>
    <row r="812" spans="1:1" ht="14.25" customHeight="1">
      <c r="A812" s="55"/>
    </row>
    <row r="813" spans="1:1" ht="14.25" customHeight="1">
      <c r="A813" s="55"/>
    </row>
    <row r="814" spans="1:1" ht="14.25" customHeight="1">
      <c r="A814" s="55"/>
    </row>
    <row r="815" spans="1:1" ht="14.25" customHeight="1">
      <c r="A815" s="55"/>
    </row>
    <row r="816" spans="1:1" ht="14.25" customHeight="1">
      <c r="A816" s="55"/>
    </row>
    <row r="817" spans="1:1" ht="14.25" customHeight="1">
      <c r="A817" s="55"/>
    </row>
    <row r="818" spans="1:1" ht="14.25" customHeight="1">
      <c r="A818" s="55"/>
    </row>
    <row r="819" spans="1:1" ht="14.25" customHeight="1">
      <c r="A819" s="55"/>
    </row>
    <row r="820" spans="1:1" ht="14.25" customHeight="1">
      <c r="A820" s="55"/>
    </row>
    <row r="821" spans="1:1" ht="14.25" customHeight="1">
      <c r="A821" s="55"/>
    </row>
    <row r="822" spans="1:1" ht="14.25" customHeight="1">
      <c r="A822" s="55"/>
    </row>
    <row r="823" spans="1:1" ht="14.25" customHeight="1">
      <c r="A823" s="55"/>
    </row>
    <row r="824" spans="1:1" ht="14.25" customHeight="1">
      <c r="A824" s="55"/>
    </row>
    <row r="825" spans="1:1" ht="14.25" customHeight="1">
      <c r="A825" s="55"/>
    </row>
    <row r="826" spans="1:1" ht="14.25" customHeight="1">
      <c r="A826" s="55"/>
    </row>
    <row r="827" spans="1:1" ht="14.25" customHeight="1">
      <c r="A827" s="55"/>
    </row>
    <row r="828" spans="1:1" ht="14.25" customHeight="1">
      <c r="A828" s="55"/>
    </row>
    <row r="829" spans="1:1" ht="14.25" customHeight="1">
      <c r="A829" s="55"/>
    </row>
    <row r="830" spans="1:1" ht="14.25" customHeight="1">
      <c r="A830" s="55"/>
    </row>
    <row r="831" spans="1:1" ht="14.25" customHeight="1">
      <c r="A831" s="55"/>
    </row>
    <row r="832" spans="1:1" ht="14.25" customHeight="1">
      <c r="A832" s="55"/>
    </row>
    <row r="833" spans="1:1" ht="14.25" customHeight="1">
      <c r="A833" s="55"/>
    </row>
    <row r="834" spans="1:1" ht="14.25" customHeight="1">
      <c r="A834" s="55"/>
    </row>
    <row r="835" spans="1:1" ht="14.25" customHeight="1">
      <c r="A835" s="55"/>
    </row>
    <row r="836" spans="1:1" ht="14.25" customHeight="1">
      <c r="A836" s="55"/>
    </row>
    <row r="837" spans="1:1" ht="14.25" customHeight="1">
      <c r="A837" s="55"/>
    </row>
    <row r="838" spans="1:1" ht="14.25" customHeight="1">
      <c r="A838" s="55"/>
    </row>
    <row r="839" spans="1:1" ht="14.25" customHeight="1">
      <c r="A839" s="55"/>
    </row>
    <row r="840" spans="1:1" ht="14.25" customHeight="1">
      <c r="A840" s="55"/>
    </row>
    <row r="841" spans="1:1" ht="14.25" customHeight="1">
      <c r="A841" s="55"/>
    </row>
    <row r="842" spans="1:1" ht="14.25" customHeight="1">
      <c r="A842" s="55"/>
    </row>
    <row r="843" spans="1:1" ht="14.25" customHeight="1">
      <c r="A843" s="55"/>
    </row>
    <row r="844" spans="1:1" ht="14.25" customHeight="1">
      <c r="A844" s="55"/>
    </row>
    <row r="845" spans="1:1" ht="14.25" customHeight="1">
      <c r="A845" s="55"/>
    </row>
    <row r="846" spans="1:1" ht="14.25" customHeight="1">
      <c r="A846" s="55"/>
    </row>
    <row r="847" spans="1:1" ht="14.25" customHeight="1">
      <c r="A847" s="55"/>
    </row>
    <row r="848" spans="1:1" ht="14.25" customHeight="1">
      <c r="A848" s="55"/>
    </row>
    <row r="849" spans="1:1" ht="14.25" customHeight="1">
      <c r="A849" s="55"/>
    </row>
    <row r="850" spans="1:1" ht="14.25" customHeight="1">
      <c r="A850" s="55"/>
    </row>
    <row r="851" spans="1:1" ht="14.25" customHeight="1">
      <c r="A851" s="55"/>
    </row>
    <row r="852" spans="1:1" ht="14.25" customHeight="1">
      <c r="A852" s="55"/>
    </row>
    <row r="853" spans="1:1" ht="14.25" customHeight="1">
      <c r="A853" s="55"/>
    </row>
    <row r="854" spans="1:1" ht="14.25" customHeight="1">
      <c r="A854" s="55"/>
    </row>
    <row r="855" spans="1:1" ht="14.25" customHeight="1">
      <c r="A855" s="55"/>
    </row>
    <row r="856" spans="1:1" ht="14.25" customHeight="1">
      <c r="A856" s="55"/>
    </row>
    <row r="857" spans="1:1" ht="14.25" customHeight="1">
      <c r="A857" s="55"/>
    </row>
    <row r="858" spans="1:1" ht="14.25" customHeight="1">
      <c r="A858" s="55"/>
    </row>
    <row r="859" spans="1:1" ht="14.25" customHeight="1">
      <c r="A859" s="55"/>
    </row>
    <row r="860" spans="1:1" ht="14.25" customHeight="1">
      <c r="A860" s="55"/>
    </row>
    <row r="861" spans="1:1" ht="14.25" customHeight="1">
      <c r="A861" s="55"/>
    </row>
    <row r="862" spans="1:1" ht="14.25" customHeight="1">
      <c r="A862" s="55"/>
    </row>
    <row r="863" spans="1:1" ht="14.25" customHeight="1">
      <c r="A863" s="55"/>
    </row>
    <row r="864" spans="1:1" ht="14.25" customHeight="1">
      <c r="A864" s="55"/>
    </row>
    <row r="865" spans="1:1" ht="14.25" customHeight="1">
      <c r="A865" s="55"/>
    </row>
    <row r="866" spans="1:1" ht="14.25" customHeight="1">
      <c r="A866" s="55"/>
    </row>
    <row r="867" spans="1:1" ht="14.25" customHeight="1">
      <c r="A867" s="55"/>
    </row>
    <row r="868" spans="1:1" ht="14.25" customHeight="1">
      <c r="A868" s="55"/>
    </row>
    <row r="869" spans="1:1" ht="14.25" customHeight="1">
      <c r="A869" s="55"/>
    </row>
    <row r="870" spans="1:1" ht="14.25" customHeight="1">
      <c r="A870" s="55"/>
    </row>
    <row r="871" spans="1:1" ht="14.25" customHeight="1">
      <c r="A871" s="55"/>
    </row>
    <row r="872" spans="1:1" ht="14.25" customHeight="1">
      <c r="A872" s="55"/>
    </row>
    <row r="873" spans="1:1" ht="14.25" customHeight="1">
      <c r="A873" s="55"/>
    </row>
    <row r="874" spans="1:1" ht="14.25" customHeight="1">
      <c r="A874" s="55"/>
    </row>
    <row r="875" spans="1:1" ht="14.25" customHeight="1">
      <c r="A875" s="55"/>
    </row>
    <row r="876" spans="1:1" ht="14.25" customHeight="1">
      <c r="A876" s="55"/>
    </row>
    <row r="877" spans="1:1" ht="14.25" customHeight="1">
      <c r="A877" s="55"/>
    </row>
    <row r="878" spans="1:1" ht="14.25" customHeight="1">
      <c r="A878" s="55"/>
    </row>
    <row r="879" spans="1:1" ht="14.25" customHeight="1">
      <c r="A879" s="55"/>
    </row>
    <row r="880" spans="1:1" ht="14.25" customHeight="1">
      <c r="A880" s="55"/>
    </row>
    <row r="881" spans="1:1" ht="14.25" customHeight="1">
      <c r="A881" s="55"/>
    </row>
    <row r="882" spans="1:1" ht="14.25" customHeight="1">
      <c r="A882" s="55"/>
    </row>
    <row r="883" spans="1:1" ht="14.25" customHeight="1">
      <c r="A883" s="55"/>
    </row>
    <row r="884" spans="1:1" ht="14.25" customHeight="1">
      <c r="A884" s="55"/>
    </row>
    <row r="885" spans="1:1" ht="14.25" customHeight="1">
      <c r="A885" s="55"/>
    </row>
    <row r="886" spans="1:1" ht="14.25" customHeight="1">
      <c r="A886" s="55"/>
    </row>
    <row r="887" spans="1:1" ht="14.25" customHeight="1">
      <c r="A887" s="55"/>
    </row>
    <row r="888" spans="1:1" ht="14.25" customHeight="1">
      <c r="A888" s="55"/>
    </row>
    <row r="889" spans="1:1" ht="14.25" customHeight="1">
      <c r="A889" s="55"/>
    </row>
    <row r="890" spans="1:1" ht="14.25" customHeight="1">
      <c r="A890" s="55"/>
    </row>
    <row r="891" spans="1:1" ht="14.25" customHeight="1">
      <c r="A891" s="55"/>
    </row>
    <row r="892" spans="1:1" ht="14.25" customHeight="1">
      <c r="A892" s="55"/>
    </row>
    <row r="893" spans="1:1" ht="14.25" customHeight="1">
      <c r="A893" s="55"/>
    </row>
    <row r="894" spans="1:1" ht="14.25" customHeight="1">
      <c r="A894" s="55"/>
    </row>
    <row r="895" spans="1:1" ht="14.25" customHeight="1">
      <c r="A895" s="55"/>
    </row>
    <row r="896" spans="1:1" ht="14.25" customHeight="1">
      <c r="A896" s="55"/>
    </row>
    <row r="897" spans="1:1" ht="14.25" customHeight="1">
      <c r="A897" s="55"/>
    </row>
    <row r="898" spans="1:1" ht="14.25" customHeight="1">
      <c r="A898" s="55"/>
    </row>
    <row r="899" spans="1:1" ht="14.25" customHeight="1">
      <c r="A899" s="55"/>
    </row>
    <row r="900" spans="1:1" ht="14.25" customHeight="1">
      <c r="A900" s="55"/>
    </row>
    <row r="901" spans="1:1" ht="14.25" customHeight="1">
      <c r="A901" s="55"/>
    </row>
    <row r="902" spans="1:1" ht="14.25" customHeight="1">
      <c r="A902" s="55"/>
    </row>
    <row r="903" spans="1:1" ht="14.25" customHeight="1">
      <c r="A903" s="55"/>
    </row>
    <row r="904" spans="1:1" ht="14.25" customHeight="1">
      <c r="A904" s="55"/>
    </row>
    <row r="905" spans="1:1" ht="14.25" customHeight="1">
      <c r="A905" s="55"/>
    </row>
    <row r="906" spans="1:1" ht="14.25" customHeight="1">
      <c r="A906" s="55"/>
    </row>
    <row r="907" spans="1:1" ht="14.25" customHeight="1">
      <c r="A907" s="55"/>
    </row>
    <row r="908" spans="1:1" ht="14.25" customHeight="1">
      <c r="A908" s="55"/>
    </row>
    <row r="909" spans="1:1" ht="14.25" customHeight="1">
      <c r="A909" s="55"/>
    </row>
    <row r="910" spans="1:1" ht="14.25" customHeight="1">
      <c r="A910" s="55"/>
    </row>
    <row r="911" spans="1:1" ht="14.25" customHeight="1">
      <c r="A911" s="55"/>
    </row>
    <row r="912" spans="1:1" ht="14.25" customHeight="1">
      <c r="A912" s="55"/>
    </row>
    <row r="913" spans="1:1" ht="14.25" customHeight="1">
      <c r="A913" s="55"/>
    </row>
    <row r="914" spans="1:1" ht="14.25" customHeight="1">
      <c r="A914" s="55"/>
    </row>
    <row r="915" spans="1:1" ht="14.25" customHeight="1">
      <c r="A915" s="55"/>
    </row>
    <row r="916" spans="1:1" ht="14.25" customHeight="1">
      <c r="A916" s="55"/>
    </row>
    <row r="917" spans="1:1" ht="14.25" customHeight="1">
      <c r="A917" s="55"/>
    </row>
    <row r="918" spans="1:1" ht="14.25" customHeight="1">
      <c r="A918" s="55"/>
    </row>
    <row r="919" spans="1:1" ht="14.25" customHeight="1">
      <c r="A919" s="55"/>
    </row>
    <row r="920" spans="1:1" ht="14.25" customHeight="1">
      <c r="A920" s="55"/>
    </row>
    <row r="921" spans="1:1" ht="14.25" customHeight="1">
      <c r="A921" s="55"/>
    </row>
    <row r="922" spans="1:1" ht="14.25" customHeight="1">
      <c r="A922" s="55"/>
    </row>
    <row r="923" spans="1:1" ht="14.25" customHeight="1">
      <c r="A923" s="55"/>
    </row>
    <row r="924" spans="1:1" ht="14.25" customHeight="1">
      <c r="A924" s="55"/>
    </row>
    <row r="925" spans="1:1" ht="14.25" customHeight="1">
      <c r="A925" s="55"/>
    </row>
    <row r="926" spans="1:1" ht="14.25" customHeight="1">
      <c r="A926" s="55"/>
    </row>
    <row r="927" spans="1:1" ht="14.25" customHeight="1">
      <c r="A927" s="55"/>
    </row>
    <row r="928" spans="1:1" ht="14.25" customHeight="1">
      <c r="A928" s="55"/>
    </row>
    <row r="929" spans="1:1" ht="14.25" customHeight="1">
      <c r="A929" s="55"/>
    </row>
    <row r="930" spans="1:1" ht="14.25" customHeight="1">
      <c r="A930" s="55"/>
    </row>
    <row r="931" spans="1:1" ht="14.25" customHeight="1">
      <c r="A931" s="55"/>
    </row>
    <row r="932" spans="1:1" ht="14.25" customHeight="1">
      <c r="A932" s="55"/>
    </row>
    <row r="933" spans="1:1" ht="14.25" customHeight="1">
      <c r="A933" s="55"/>
    </row>
    <row r="934" spans="1:1" ht="14.25" customHeight="1">
      <c r="A934" s="55"/>
    </row>
    <row r="935" spans="1:1" ht="14.25" customHeight="1">
      <c r="A935" s="55"/>
    </row>
    <row r="936" spans="1:1" ht="14.25" customHeight="1">
      <c r="A936" s="55"/>
    </row>
    <row r="937" spans="1:1" ht="14.25" customHeight="1">
      <c r="A937" s="55"/>
    </row>
    <row r="938" spans="1:1" ht="14.25" customHeight="1">
      <c r="A938" s="55"/>
    </row>
    <row r="939" spans="1:1" ht="14.25" customHeight="1">
      <c r="A939" s="55"/>
    </row>
    <row r="940" spans="1:1" ht="14.25" customHeight="1">
      <c r="A940" s="55"/>
    </row>
    <row r="941" spans="1:1" ht="14.25" customHeight="1">
      <c r="A941" s="55"/>
    </row>
    <row r="942" spans="1:1" ht="14.25" customHeight="1">
      <c r="A942" s="55"/>
    </row>
    <row r="943" spans="1:1" ht="14.25" customHeight="1">
      <c r="A943" s="55"/>
    </row>
    <row r="944" spans="1:1" ht="14.25" customHeight="1">
      <c r="A944" s="55"/>
    </row>
    <row r="945" spans="1:1" ht="14.25" customHeight="1">
      <c r="A945" s="55"/>
    </row>
    <row r="946" spans="1:1" ht="14.25" customHeight="1">
      <c r="A946" s="55"/>
    </row>
    <row r="947" spans="1:1" ht="14.25" customHeight="1">
      <c r="A947" s="55"/>
    </row>
    <row r="948" spans="1:1" ht="14.25" customHeight="1">
      <c r="A948" s="55"/>
    </row>
    <row r="949" spans="1:1" ht="14.25" customHeight="1">
      <c r="A949" s="55"/>
    </row>
    <row r="950" spans="1:1" ht="14.25" customHeight="1">
      <c r="A950" s="55"/>
    </row>
    <row r="951" spans="1:1" ht="14.25" customHeight="1">
      <c r="A951" s="55"/>
    </row>
    <row r="952" spans="1:1" ht="14.25" customHeight="1">
      <c r="A952" s="55"/>
    </row>
    <row r="953" spans="1:1" ht="14.25" customHeight="1">
      <c r="A953" s="55"/>
    </row>
    <row r="954" spans="1:1" ht="14.25" customHeight="1">
      <c r="A954" s="55"/>
    </row>
    <row r="955" spans="1:1" ht="14.25" customHeight="1">
      <c r="A955" s="55"/>
    </row>
    <row r="956" spans="1:1" ht="14.25" customHeight="1">
      <c r="A956" s="55"/>
    </row>
    <row r="957" spans="1:1" ht="14.25" customHeight="1">
      <c r="A957" s="55"/>
    </row>
    <row r="958" spans="1:1" ht="14.25" customHeight="1">
      <c r="A958" s="55"/>
    </row>
    <row r="959" spans="1:1" ht="14.25" customHeight="1">
      <c r="A959" s="55"/>
    </row>
    <row r="960" spans="1:1" ht="14.25" customHeight="1">
      <c r="A960" s="55"/>
    </row>
    <row r="961" spans="1:1" ht="14.25" customHeight="1">
      <c r="A961" s="55"/>
    </row>
    <row r="962" spans="1:1" ht="14.25" customHeight="1">
      <c r="A962" s="55"/>
    </row>
    <row r="963" spans="1:1" ht="14.25" customHeight="1">
      <c r="A963" s="55"/>
    </row>
    <row r="964" spans="1:1" ht="14.25" customHeight="1">
      <c r="A964" s="55"/>
    </row>
    <row r="965" spans="1:1" ht="14.25" customHeight="1">
      <c r="A965" s="55"/>
    </row>
    <row r="966" spans="1:1" ht="14.25" customHeight="1">
      <c r="A966" s="55"/>
    </row>
    <row r="967" spans="1:1" ht="14.25" customHeight="1">
      <c r="A967" s="55"/>
    </row>
    <row r="968" spans="1:1" ht="14.25" customHeight="1">
      <c r="A968" s="55"/>
    </row>
    <row r="969" spans="1:1" ht="14.25" customHeight="1">
      <c r="A969" s="55"/>
    </row>
    <row r="970" spans="1:1" ht="14.25" customHeight="1">
      <c r="A970" s="55"/>
    </row>
    <row r="971" spans="1:1" ht="14.25" customHeight="1">
      <c r="A971" s="55"/>
    </row>
    <row r="972" spans="1:1" ht="14.25" customHeight="1">
      <c r="A972" s="55"/>
    </row>
    <row r="973" spans="1:1" ht="14.25" customHeight="1">
      <c r="A973" s="55"/>
    </row>
    <row r="974" spans="1:1" ht="14.25" customHeight="1">
      <c r="A974" s="55"/>
    </row>
    <row r="975" spans="1:1" ht="14.25" customHeight="1">
      <c r="A975" s="55"/>
    </row>
    <row r="976" spans="1:1" ht="14.25" customHeight="1">
      <c r="A976" s="55"/>
    </row>
    <row r="977" spans="1:1" ht="14.25" customHeight="1">
      <c r="A977" s="55"/>
    </row>
    <row r="978" spans="1:1" ht="14.25" customHeight="1">
      <c r="A978" s="55"/>
    </row>
    <row r="979" spans="1:1" ht="14.25" customHeight="1">
      <c r="A979" s="55"/>
    </row>
    <row r="980" spans="1:1" ht="14.25" customHeight="1">
      <c r="A980" s="55"/>
    </row>
    <row r="981" spans="1:1" ht="14.25" customHeight="1">
      <c r="A981" s="55"/>
    </row>
    <row r="982" spans="1:1" ht="14.25" customHeight="1">
      <c r="A982" s="55"/>
    </row>
    <row r="983" spans="1:1" ht="14.25" customHeight="1">
      <c r="A983" s="55"/>
    </row>
    <row r="984" spans="1:1" ht="14.25" customHeight="1">
      <c r="A984" s="55"/>
    </row>
    <row r="985" spans="1:1" ht="14.25" customHeight="1">
      <c r="A985" s="55"/>
    </row>
    <row r="986" spans="1:1" ht="14.25" customHeight="1">
      <c r="A986" s="55"/>
    </row>
    <row r="987" spans="1:1" ht="14.25" customHeight="1">
      <c r="A987" s="55"/>
    </row>
    <row r="988" spans="1:1" ht="14.25" customHeight="1">
      <c r="A988" s="55"/>
    </row>
    <row r="989" spans="1:1" ht="14.25" customHeight="1">
      <c r="A989" s="55"/>
    </row>
    <row r="990" spans="1:1" ht="14.25" customHeight="1">
      <c r="A990" s="55"/>
    </row>
    <row r="991" spans="1:1" ht="14.25" customHeight="1">
      <c r="A991" s="55"/>
    </row>
    <row r="992" spans="1:1" ht="14.25" customHeight="1">
      <c r="A992" s="55"/>
    </row>
    <row r="993" spans="1:1" ht="14.25" customHeight="1">
      <c r="A993" s="55"/>
    </row>
    <row r="994" spans="1:1" ht="14.25" customHeight="1">
      <c r="A994" s="55"/>
    </row>
    <row r="995" spans="1:1" ht="14.25" customHeight="1">
      <c r="A995" s="55"/>
    </row>
    <row r="996" spans="1:1" ht="14.25" customHeight="1">
      <c r="A996" s="55"/>
    </row>
    <row r="997" spans="1:1" ht="14.25" customHeight="1">
      <c r="A997" s="55"/>
    </row>
    <row r="998" spans="1:1" ht="14.25" customHeight="1">
      <c r="A998" s="55"/>
    </row>
    <row r="999" spans="1:1" ht="14.25" customHeight="1">
      <c r="A999" s="55"/>
    </row>
    <row r="1000" spans="1:1" ht="14.25" customHeight="1">
      <c r="A1000" s="55"/>
    </row>
  </sheetData>
  <mergeCells count="2">
    <mergeCell ref="A1:B1"/>
    <mergeCell ref="A35:D35"/>
  </mergeCells>
  <pageMargins left="0.7" right="0.7" top="0.75" bottom="0.75" header="0" footer="0"/>
  <pageSetup orientation="portrait"/>
  <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00"/>
  <sheetViews>
    <sheetView topLeftCell="A13" workbookViewId="0"/>
  </sheetViews>
  <sheetFormatPr baseColWidth="10" defaultColWidth="14.453125" defaultRowHeight="15" customHeight="1"/>
  <cols>
    <col min="1" max="1" width="11.453125" customWidth="1"/>
    <col min="2" max="2" width="32" customWidth="1"/>
    <col min="3" max="3" width="23.7265625" customWidth="1"/>
    <col min="4" max="26" width="10.7265625" customWidth="1"/>
  </cols>
  <sheetData>
    <row r="1" spans="1:8" ht="14.25" hidden="1" customHeight="1">
      <c r="A1" s="204">
        <v>2020</v>
      </c>
      <c r="B1" s="205"/>
      <c r="C1" s="205"/>
      <c r="D1" s="205"/>
      <c r="E1" s="205"/>
      <c r="F1" s="205"/>
      <c r="G1" s="205"/>
      <c r="H1" s="206"/>
    </row>
    <row r="2" spans="1:8" ht="15" hidden="1" customHeight="1">
      <c r="A2" s="207" t="s">
        <v>12</v>
      </c>
      <c r="B2" s="208" t="s">
        <v>3587</v>
      </c>
      <c r="C2" s="209" t="s">
        <v>13</v>
      </c>
      <c r="D2" s="210" t="s">
        <v>3588</v>
      </c>
      <c r="E2" s="191" t="s">
        <v>3589</v>
      </c>
      <c r="F2" s="192"/>
      <c r="G2" s="193"/>
      <c r="H2" s="194" t="s">
        <v>3590</v>
      </c>
    </row>
    <row r="3" spans="1:8" ht="14.25" hidden="1" customHeight="1">
      <c r="A3" s="198"/>
      <c r="B3" s="201"/>
      <c r="C3" s="201"/>
      <c r="D3" s="201"/>
      <c r="E3" s="61" t="s">
        <v>3591</v>
      </c>
      <c r="F3" s="61" t="s">
        <v>3592</v>
      </c>
      <c r="G3" s="61" t="s">
        <v>3593</v>
      </c>
      <c r="H3" s="195"/>
    </row>
    <row r="4" spans="1:8" ht="39.75" hidden="1" customHeight="1">
      <c r="A4" s="196" t="s">
        <v>3594</v>
      </c>
      <c r="B4" s="199" t="s">
        <v>3595</v>
      </c>
      <c r="C4" s="62" t="s">
        <v>68</v>
      </c>
      <c r="D4" s="63">
        <v>0.15</v>
      </c>
      <c r="E4" s="64">
        <v>0.87</v>
      </c>
      <c r="F4" s="64">
        <v>0.85</v>
      </c>
      <c r="G4" s="64"/>
      <c r="H4" s="65">
        <f t="shared" ref="H4:H5" si="0">+AVERAGE(E4,F4)</f>
        <v>0.86</v>
      </c>
    </row>
    <row r="5" spans="1:8" ht="50.25" hidden="1" customHeight="1">
      <c r="A5" s="197"/>
      <c r="B5" s="200"/>
      <c r="C5" s="62" t="s">
        <v>3596</v>
      </c>
      <c r="D5" s="63">
        <v>0.1</v>
      </c>
      <c r="E5" s="64">
        <v>0.92</v>
      </c>
      <c r="F5" s="66">
        <v>0.89</v>
      </c>
      <c r="G5" s="64"/>
      <c r="H5" s="65">
        <f t="shared" si="0"/>
        <v>0.90500000000000003</v>
      </c>
    </row>
    <row r="6" spans="1:8" ht="47.25" hidden="1" customHeight="1">
      <c r="A6" s="198"/>
      <c r="B6" s="201"/>
      <c r="C6" s="62" t="s">
        <v>424</v>
      </c>
      <c r="D6" s="63">
        <v>0.75</v>
      </c>
      <c r="E6" s="64">
        <v>0.87</v>
      </c>
      <c r="F6" s="64"/>
      <c r="G6" s="64">
        <v>0.9</v>
      </c>
      <c r="H6" s="65">
        <f>+AVERAGE(E6,G6)</f>
        <v>0.88500000000000001</v>
      </c>
    </row>
    <row r="7" spans="1:8" ht="129.75" hidden="1" customHeight="1">
      <c r="A7" s="67" t="s">
        <v>3597</v>
      </c>
      <c r="B7" s="68" t="s">
        <v>3598</v>
      </c>
      <c r="C7" s="69" t="s">
        <v>3599</v>
      </c>
      <c r="D7" s="63">
        <v>1</v>
      </c>
      <c r="E7" s="64">
        <v>0.89</v>
      </c>
      <c r="F7" s="64">
        <v>0.98</v>
      </c>
      <c r="G7" s="64"/>
      <c r="H7" s="65">
        <f>+AVERAGE(E7,F7)</f>
        <v>0.93500000000000005</v>
      </c>
    </row>
    <row r="8" spans="1:8" ht="45" hidden="1" customHeight="1">
      <c r="A8" s="196" t="s">
        <v>3600</v>
      </c>
      <c r="B8" s="199" t="s">
        <v>3601</v>
      </c>
      <c r="C8" s="62" t="s">
        <v>1287</v>
      </c>
      <c r="D8" s="63">
        <v>0.6</v>
      </c>
      <c r="E8" s="64">
        <v>0.75</v>
      </c>
      <c r="F8" s="64"/>
      <c r="G8" s="64"/>
      <c r="H8" s="65">
        <f>+E8</f>
        <v>0.75</v>
      </c>
    </row>
    <row r="9" spans="1:8" ht="56.25" hidden="1" customHeight="1">
      <c r="A9" s="197"/>
      <c r="B9" s="200"/>
      <c r="C9" s="62" t="s">
        <v>3602</v>
      </c>
      <c r="D9" s="63">
        <v>0.1</v>
      </c>
      <c r="E9" s="64">
        <v>0.77500000000000002</v>
      </c>
      <c r="F9" s="64">
        <v>0.81699999999999995</v>
      </c>
      <c r="G9" s="64"/>
      <c r="H9" s="65">
        <f>+AVERAGE(E9,F9)</f>
        <v>0.79600000000000004</v>
      </c>
    </row>
    <row r="10" spans="1:8" ht="55.5" hidden="1" customHeight="1">
      <c r="A10" s="197"/>
      <c r="B10" s="200"/>
      <c r="C10" s="62" t="s">
        <v>3169</v>
      </c>
      <c r="D10" s="63">
        <v>0.1</v>
      </c>
      <c r="E10" s="64" t="s">
        <v>33</v>
      </c>
      <c r="F10" s="64"/>
      <c r="G10" s="64"/>
      <c r="H10" s="65" t="s">
        <v>33</v>
      </c>
    </row>
    <row r="11" spans="1:8" ht="57" hidden="1" customHeight="1">
      <c r="A11" s="202"/>
      <c r="B11" s="203"/>
      <c r="C11" s="70" t="s">
        <v>926</v>
      </c>
      <c r="D11" s="71">
        <v>0.2</v>
      </c>
      <c r="E11" s="72">
        <v>0.76400000000000001</v>
      </c>
      <c r="F11" s="72"/>
      <c r="G11" s="72"/>
      <c r="H11" s="73">
        <f>+E11</f>
        <v>0.76400000000000001</v>
      </c>
    </row>
    <row r="12" spans="1:8" ht="14.25" hidden="1" customHeight="1">
      <c r="E12" s="74" t="s">
        <v>3603</v>
      </c>
      <c r="F12" s="74"/>
      <c r="G12" s="74"/>
      <c r="H12" s="75" t="s">
        <v>3604</v>
      </c>
    </row>
    <row r="13" spans="1:8" ht="14.25" customHeight="1"/>
    <row r="14" spans="1:8" ht="14.25" customHeight="1"/>
    <row r="15" spans="1:8" ht="14.25" customHeight="1">
      <c r="A15" s="204" t="s">
        <v>3605</v>
      </c>
      <c r="B15" s="205"/>
      <c r="C15" s="205"/>
      <c r="D15" s="205"/>
      <c r="E15" s="205"/>
      <c r="F15" s="205"/>
      <c r="G15" s="205"/>
      <c r="H15" s="206"/>
    </row>
    <row r="16" spans="1:8" ht="14.25" customHeight="1">
      <c r="A16" s="207" t="s">
        <v>12</v>
      </c>
      <c r="B16" s="208" t="s">
        <v>3587</v>
      </c>
      <c r="C16" s="209" t="s">
        <v>13</v>
      </c>
      <c r="D16" s="210" t="s">
        <v>3588</v>
      </c>
      <c r="E16" s="191" t="s">
        <v>3589</v>
      </c>
      <c r="F16" s="192"/>
      <c r="G16" s="193"/>
      <c r="H16" s="194" t="s">
        <v>3590</v>
      </c>
    </row>
    <row r="17" spans="1:8" ht="14.25" customHeight="1">
      <c r="A17" s="198"/>
      <c r="B17" s="201"/>
      <c r="C17" s="201"/>
      <c r="D17" s="201"/>
      <c r="E17" s="61" t="s">
        <v>3591</v>
      </c>
      <c r="F17" s="61" t="s">
        <v>3592</v>
      </c>
      <c r="G17" s="61" t="s">
        <v>3593</v>
      </c>
      <c r="H17" s="195"/>
    </row>
    <row r="18" spans="1:8" ht="42" customHeight="1">
      <c r="A18" s="196" t="s">
        <v>3594</v>
      </c>
      <c r="B18" s="199" t="s">
        <v>3595</v>
      </c>
      <c r="C18" s="62" t="s">
        <v>68</v>
      </c>
      <c r="D18" s="63">
        <v>0.15</v>
      </c>
      <c r="E18" s="64"/>
      <c r="F18" s="64"/>
      <c r="G18" s="64"/>
      <c r="H18" s="65" t="e">
        <f t="shared" ref="H18:H19" si="1">+AVERAGE(E18,F18)</f>
        <v>#DIV/0!</v>
      </c>
    </row>
    <row r="19" spans="1:8" ht="42" customHeight="1">
      <c r="A19" s="197"/>
      <c r="B19" s="200"/>
      <c r="C19" s="62" t="s">
        <v>3596</v>
      </c>
      <c r="D19" s="63">
        <v>0.1</v>
      </c>
      <c r="E19" s="64"/>
      <c r="F19" s="64"/>
      <c r="G19" s="64"/>
      <c r="H19" s="65" t="e">
        <f t="shared" si="1"/>
        <v>#DIV/0!</v>
      </c>
    </row>
    <row r="20" spans="1:8" ht="42" customHeight="1">
      <c r="A20" s="198"/>
      <c r="B20" s="201"/>
      <c r="C20" s="62" t="s">
        <v>424</v>
      </c>
      <c r="D20" s="63">
        <v>0.75</v>
      </c>
      <c r="E20" s="64"/>
      <c r="F20" s="64"/>
      <c r="G20" s="64"/>
      <c r="H20" s="65" t="e">
        <f>+AVERAGE(E20,G20)</f>
        <v>#DIV/0!</v>
      </c>
    </row>
    <row r="21" spans="1:8" ht="14.25" customHeight="1">
      <c r="A21" s="67" t="s">
        <v>3597</v>
      </c>
      <c r="B21" s="68" t="s">
        <v>3598</v>
      </c>
      <c r="C21" s="69" t="s">
        <v>3599</v>
      </c>
      <c r="D21" s="63">
        <v>1</v>
      </c>
      <c r="E21" s="64"/>
      <c r="F21" s="64"/>
      <c r="G21" s="64"/>
      <c r="H21" s="65" t="e">
        <f>+AVERAGE(E21,F21)</f>
        <v>#DIV/0!</v>
      </c>
    </row>
    <row r="22" spans="1:8" ht="45" customHeight="1">
      <c r="A22" s="196" t="s">
        <v>3600</v>
      </c>
      <c r="B22" s="199" t="s">
        <v>3601</v>
      </c>
      <c r="C22" s="62" t="s">
        <v>1287</v>
      </c>
      <c r="D22" s="63">
        <v>0.7</v>
      </c>
      <c r="E22" s="64"/>
      <c r="F22" s="64"/>
      <c r="G22" s="64"/>
      <c r="H22" s="65">
        <f>+E22</f>
        <v>0</v>
      </c>
    </row>
    <row r="23" spans="1:8" ht="45" customHeight="1">
      <c r="A23" s="197"/>
      <c r="B23" s="200"/>
      <c r="C23" s="62" t="s">
        <v>3602</v>
      </c>
      <c r="D23" s="63">
        <v>0.1</v>
      </c>
      <c r="E23" s="64"/>
      <c r="F23" s="64"/>
      <c r="G23" s="64"/>
      <c r="H23" s="65" t="e">
        <f>+AVERAGE(E23,F23)</f>
        <v>#DIV/0!</v>
      </c>
    </row>
    <row r="24" spans="1:8" ht="45" customHeight="1">
      <c r="A24" s="197"/>
      <c r="B24" s="200"/>
      <c r="C24" s="62" t="s">
        <v>3169</v>
      </c>
      <c r="D24" s="63" t="s">
        <v>33</v>
      </c>
      <c r="E24" s="64" t="s">
        <v>33</v>
      </c>
      <c r="F24" s="64"/>
      <c r="G24" s="64"/>
      <c r="H24" s="65" t="s">
        <v>33</v>
      </c>
    </row>
    <row r="25" spans="1:8" ht="45" customHeight="1">
      <c r="A25" s="198"/>
      <c r="B25" s="201"/>
      <c r="C25" s="62" t="s">
        <v>926</v>
      </c>
      <c r="D25" s="63">
        <v>0.2</v>
      </c>
      <c r="E25" s="64"/>
      <c r="F25" s="64"/>
      <c r="G25" s="64"/>
      <c r="H25" s="65">
        <f>+E25</f>
        <v>0</v>
      </c>
    </row>
    <row r="26" spans="1:8" ht="14.25" customHeight="1">
      <c r="A26" s="76"/>
      <c r="B26" s="77"/>
      <c r="C26" s="77"/>
      <c r="D26" s="77"/>
      <c r="E26" s="78" t="s">
        <v>3603</v>
      </c>
      <c r="F26" s="78"/>
      <c r="G26" s="78"/>
      <c r="H26" s="79" t="s">
        <v>3604</v>
      </c>
    </row>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A18:A20"/>
    <mergeCell ref="B18:B20"/>
    <mergeCell ref="A22:A25"/>
    <mergeCell ref="B22:B25"/>
    <mergeCell ref="A1:H1"/>
    <mergeCell ref="A2:A3"/>
    <mergeCell ref="B2:B3"/>
    <mergeCell ref="C2:C3"/>
    <mergeCell ref="D2:D3"/>
    <mergeCell ref="E2:G2"/>
    <mergeCell ref="H2:H3"/>
    <mergeCell ref="E16:G16"/>
    <mergeCell ref="H16:H17"/>
    <mergeCell ref="A4:A6"/>
    <mergeCell ref="B4:B6"/>
    <mergeCell ref="A8:A11"/>
    <mergeCell ref="B8:B11"/>
    <mergeCell ref="A15:H15"/>
    <mergeCell ref="A16:A17"/>
    <mergeCell ref="B16:B17"/>
    <mergeCell ref="C16:C17"/>
    <mergeCell ref="D16:D17"/>
  </mergeCells>
  <pageMargins left="0.7" right="0.7" top="0.75" bottom="0.75" header="0" footer="0"/>
  <pageSetup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00"/>
  <sheetViews>
    <sheetView workbookViewId="0"/>
  </sheetViews>
  <sheetFormatPr baseColWidth="10" defaultColWidth="14.453125" defaultRowHeight="15" customHeight="1"/>
  <cols>
    <col min="1" max="1" width="22.453125" customWidth="1"/>
    <col min="2" max="2" width="25.453125" customWidth="1"/>
    <col min="3" max="26" width="10.7265625" customWidth="1"/>
  </cols>
  <sheetData>
    <row r="1" spans="1:4" ht="14.25" customHeight="1">
      <c r="A1" s="185" t="s">
        <v>24</v>
      </c>
      <c r="B1" s="184" t="s">
        <v>2819</v>
      </c>
    </row>
    <row r="2" spans="1:4" ht="14.25" customHeight="1"/>
    <row r="3" spans="1:4" ht="14.25" customHeight="1">
      <c r="A3" s="176" t="s">
        <v>12</v>
      </c>
      <c r="B3" s="176" t="s">
        <v>13</v>
      </c>
      <c r="C3" s="176" t="s">
        <v>8</v>
      </c>
      <c r="D3" s="177" t="s">
        <v>3606</v>
      </c>
    </row>
    <row r="4" spans="1:4" ht="14.25" customHeight="1">
      <c r="A4" s="178" t="s">
        <v>32</v>
      </c>
      <c r="B4" s="178" t="s">
        <v>424</v>
      </c>
      <c r="C4" s="178" t="s">
        <v>1722</v>
      </c>
      <c r="D4" s="232">
        <v>2</v>
      </c>
    </row>
    <row r="5" spans="1:4" ht="14.25" customHeight="1">
      <c r="A5" s="179"/>
      <c r="B5" s="179"/>
      <c r="C5" s="180" t="s">
        <v>1802</v>
      </c>
      <c r="D5" s="233">
        <v>1</v>
      </c>
    </row>
    <row r="6" spans="1:4" ht="14.25" customHeight="1">
      <c r="A6" s="179"/>
      <c r="B6" s="179"/>
      <c r="C6" s="180" t="s">
        <v>1968</v>
      </c>
      <c r="D6" s="233">
        <v>1</v>
      </c>
    </row>
    <row r="7" spans="1:4" ht="14.25" customHeight="1">
      <c r="A7" s="179"/>
      <c r="B7" s="179"/>
      <c r="C7" s="180" t="s">
        <v>1975</v>
      </c>
      <c r="D7" s="233">
        <v>1</v>
      </c>
    </row>
    <row r="8" spans="1:4" ht="14.25" customHeight="1">
      <c r="A8" s="179"/>
      <c r="B8" s="179"/>
      <c r="C8" s="180" t="s">
        <v>2067</v>
      </c>
      <c r="D8" s="233">
        <v>1</v>
      </c>
    </row>
    <row r="9" spans="1:4" ht="14.25" customHeight="1">
      <c r="A9" s="179"/>
      <c r="B9" s="179"/>
      <c r="C9" s="180" t="s">
        <v>2831</v>
      </c>
      <c r="D9" s="233">
        <v>2</v>
      </c>
    </row>
    <row r="10" spans="1:4" ht="14.25" customHeight="1">
      <c r="A10" s="179"/>
      <c r="B10" s="179"/>
      <c r="C10" s="180" t="s">
        <v>2842</v>
      </c>
      <c r="D10" s="233">
        <v>1</v>
      </c>
    </row>
    <row r="11" spans="1:4" ht="14.25" customHeight="1">
      <c r="A11" s="179"/>
      <c r="B11" s="179"/>
      <c r="C11" s="180" t="s">
        <v>2848</v>
      </c>
      <c r="D11" s="233">
        <v>2</v>
      </c>
    </row>
    <row r="12" spans="1:4" ht="14.25" customHeight="1">
      <c r="A12" s="179"/>
      <c r="B12" s="179"/>
      <c r="C12" s="180" t="s">
        <v>2853</v>
      </c>
      <c r="D12" s="233">
        <v>2</v>
      </c>
    </row>
    <row r="13" spans="1:4" ht="14.25" customHeight="1">
      <c r="A13" s="179"/>
      <c r="B13" s="179"/>
      <c r="C13" s="180" t="s">
        <v>2246</v>
      </c>
      <c r="D13" s="233">
        <v>3</v>
      </c>
    </row>
    <row r="14" spans="1:4" ht="14.25" customHeight="1">
      <c r="A14" s="179"/>
      <c r="B14" s="179"/>
      <c r="C14" s="180" t="s">
        <v>2864</v>
      </c>
      <c r="D14" s="233">
        <v>1</v>
      </c>
    </row>
    <row r="15" spans="1:4" ht="14.25" customHeight="1">
      <c r="A15" s="179"/>
      <c r="B15" s="178" t="s">
        <v>3684</v>
      </c>
      <c r="C15" s="181"/>
      <c r="D15" s="232">
        <v>17</v>
      </c>
    </row>
    <row r="16" spans="1:4" ht="14.25" customHeight="1">
      <c r="A16" s="178" t="s">
        <v>3685</v>
      </c>
      <c r="B16" s="181"/>
      <c r="C16" s="181"/>
      <c r="D16" s="232">
        <v>17</v>
      </c>
    </row>
    <row r="17" spans="1:6" ht="14.25" customHeight="1">
      <c r="A17" s="182" t="s">
        <v>3619</v>
      </c>
      <c r="B17" s="183"/>
      <c r="C17" s="183"/>
      <c r="D17" s="234">
        <v>17</v>
      </c>
    </row>
    <row r="18" spans="1:6" ht="65.25" customHeight="1">
      <c r="A18" s="211" t="s">
        <v>3607</v>
      </c>
      <c r="B18" s="212"/>
      <c r="C18" s="212"/>
      <c r="D18" s="212"/>
      <c r="E18" s="212"/>
      <c r="F18" s="213"/>
    </row>
    <row r="19" spans="1:6" ht="14.25" customHeight="1">
      <c r="A19" s="80" t="s">
        <v>3608</v>
      </c>
      <c r="B19" s="80" t="s">
        <v>3609</v>
      </c>
      <c r="C19" s="80" t="s">
        <v>3610</v>
      </c>
      <c r="D19" s="80" t="s">
        <v>3611</v>
      </c>
      <c r="E19" s="80" t="s">
        <v>3612</v>
      </c>
      <c r="F19" s="80" t="s">
        <v>3613</v>
      </c>
    </row>
    <row r="20" spans="1:6" ht="14.25" customHeight="1">
      <c r="A20" s="81" t="s">
        <v>1017</v>
      </c>
      <c r="B20" s="82">
        <v>12</v>
      </c>
      <c r="C20" s="82">
        <v>0</v>
      </c>
      <c r="D20" s="82">
        <v>12</v>
      </c>
      <c r="E20" s="82">
        <v>0</v>
      </c>
      <c r="F20" s="83">
        <f t="shared" ref="F20:F28" si="0">+D20/(B20-C20)</f>
        <v>1</v>
      </c>
    </row>
    <row r="21" spans="1:6" ht="14.25" customHeight="1">
      <c r="A21" s="84" t="s">
        <v>3614</v>
      </c>
      <c r="B21" s="51">
        <v>12</v>
      </c>
      <c r="C21" s="51">
        <v>0</v>
      </c>
      <c r="D21" s="51">
        <v>12</v>
      </c>
      <c r="E21" s="51">
        <v>0</v>
      </c>
      <c r="F21" s="85">
        <f t="shared" si="0"/>
        <v>1</v>
      </c>
    </row>
    <row r="22" spans="1:6" ht="14.25" customHeight="1">
      <c r="A22" s="81" t="s">
        <v>1286</v>
      </c>
      <c r="B22" s="82">
        <v>18</v>
      </c>
      <c r="C22" s="82">
        <v>0</v>
      </c>
      <c r="D22" s="82">
        <v>15</v>
      </c>
      <c r="E22" s="82">
        <v>3</v>
      </c>
      <c r="F22" s="83">
        <f t="shared" si="0"/>
        <v>0.83333333333333337</v>
      </c>
    </row>
    <row r="23" spans="1:6" ht="14.25" customHeight="1">
      <c r="A23" s="84" t="s">
        <v>3615</v>
      </c>
      <c r="B23" s="51">
        <v>8</v>
      </c>
      <c r="C23" s="51">
        <v>0</v>
      </c>
      <c r="D23" s="51">
        <v>5</v>
      </c>
      <c r="E23" s="51">
        <v>3</v>
      </c>
      <c r="F23" s="86">
        <f t="shared" si="0"/>
        <v>0.625</v>
      </c>
    </row>
    <row r="24" spans="1:6" ht="14.25" customHeight="1">
      <c r="A24" s="84" t="s">
        <v>3616</v>
      </c>
      <c r="B24" s="51">
        <v>10</v>
      </c>
      <c r="C24" s="51">
        <v>0</v>
      </c>
      <c r="D24" s="51">
        <v>10</v>
      </c>
      <c r="E24" s="51">
        <v>0</v>
      </c>
      <c r="F24" s="85">
        <f t="shared" si="0"/>
        <v>1</v>
      </c>
    </row>
    <row r="25" spans="1:6" ht="14.25" customHeight="1">
      <c r="A25" s="81" t="s">
        <v>32</v>
      </c>
      <c r="B25" s="82">
        <v>45</v>
      </c>
      <c r="C25" s="82">
        <v>17</v>
      </c>
      <c r="D25" s="82">
        <v>27</v>
      </c>
      <c r="E25" s="82">
        <v>1</v>
      </c>
      <c r="F25" s="83">
        <f t="shared" si="0"/>
        <v>0.9642857142857143</v>
      </c>
    </row>
    <row r="26" spans="1:6" ht="14.25" customHeight="1">
      <c r="A26" s="84" t="s">
        <v>3617</v>
      </c>
      <c r="B26" s="51">
        <v>14</v>
      </c>
      <c r="C26" s="51">
        <v>0</v>
      </c>
      <c r="D26" s="51">
        <v>13</v>
      </c>
      <c r="E26" s="51">
        <v>1</v>
      </c>
      <c r="F26" s="85">
        <f t="shared" si="0"/>
        <v>0.9285714285714286</v>
      </c>
    </row>
    <row r="27" spans="1:6" ht="14.25" customHeight="1">
      <c r="A27" s="84" t="s">
        <v>3618</v>
      </c>
      <c r="B27" s="51">
        <v>31</v>
      </c>
      <c r="C27" s="51">
        <v>17</v>
      </c>
      <c r="D27" s="51">
        <v>14</v>
      </c>
      <c r="E27" s="51">
        <v>0</v>
      </c>
      <c r="F27" s="87">
        <f t="shared" si="0"/>
        <v>1</v>
      </c>
    </row>
    <row r="28" spans="1:6" ht="14.25" customHeight="1">
      <c r="A28" s="88" t="s">
        <v>3619</v>
      </c>
      <c r="B28" s="82">
        <v>75</v>
      </c>
      <c r="C28" s="82">
        <v>17</v>
      </c>
      <c r="D28" s="82">
        <v>54</v>
      </c>
      <c r="E28" s="82">
        <v>4</v>
      </c>
      <c r="F28" s="83">
        <f t="shared" si="0"/>
        <v>0.93103448275862066</v>
      </c>
    </row>
    <row r="29" spans="1:6" ht="14.25" customHeight="1"/>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8:F18"/>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baseColWidth="10" defaultColWidth="14.453125" defaultRowHeight="15" customHeight="1"/>
  <cols>
    <col min="1" max="1" width="12.54296875" customWidth="1"/>
    <col min="2" max="2" width="11.26953125" customWidth="1"/>
    <col min="3" max="3" width="17.453125" customWidth="1"/>
    <col min="4" max="4" width="67.54296875" customWidth="1"/>
    <col min="5" max="5" width="17.54296875" customWidth="1"/>
    <col min="6" max="6" width="31" customWidth="1"/>
    <col min="7" max="7" width="49.26953125" customWidth="1"/>
    <col min="8" max="8" width="42" customWidth="1"/>
    <col min="9" max="9" width="14.26953125" customWidth="1"/>
    <col min="10" max="26" width="11.453125" customWidth="1"/>
  </cols>
  <sheetData>
    <row r="1" spans="1:26" ht="11.25" customHeight="1">
      <c r="A1" s="89" t="s">
        <v>3620</v>
      </c>
      <c r="B1" s="89"/>
      <c r="C1" s="89"/>
      <c r="D1" s="90"/>
      <c r="E1" s="90"/>
      <c r="F1" s="209" t="s">
        <v>12</v>
      </c>
      <c r="G1" s="208" t="s">
        <v>3587</v>
      </c>
      <c r="H1" s="209" t="s">
        <v>13</v>
      </c>
      <c r="I1" s="91" t="s">
        <v>3588</v>
      </c>
      <c r="J1" s="191" t="s">
        <v>3589</v>
      </c>
      <c r="K1" s="192"/>
      <c r="L1" s="193"/>
      <c r="M1" s="208" t="s">
        <v>3621</v>
      </c>
      <c r="N1" s="210" t="s">
        <v>3622</v>
      </c>
      <c r="O1" s="90"/>
      <c r="P1" s="90"/>
      <c r="Q1" s="90"/>
      <c r="R1" s="90"/>
      <c r="S1" s="90"/>
      <c r="T1" s="90"/>
      <c r="U1" s="90"/>
      <c r="V1" s="90"/>
      <c r="W1" s="90"/>
      <c r="X1" s="90"/>
      <c r="Y1" s="90"/>
      <c r="Z1" s="90"/>
    </row>
    <row r="2" spans="1:26" ht="11.25" customHeight="1">
      <c r="D2" s="92"/>
      <c r="E2" s="92"/>
      <c r="F2" s="201"/>
      <c r="G2" s="201"/>
      <c r="H2" s="201"/>
      <c r="I2" s="93"/>
      <c r="J2" s="61" t="s">
        <v>3591</v>
      </c>
      <c r="K2" s="61" t="s">
        <v>3592</v>
      </c>
      <c r="L2" s="61" t="s">
        <v>3593</v>
      </c>
      <c r="M2" s="201"/>
      <c r="N2" s="201"/>
      <c r="O2" s="92"/>
      <c r="P2" s="92"/>
      <c r="Q2" s="92"/>
      <c r="R2" s="92"/>
      <c r="S2" s="92"/>
      <c r="T2" s="92"/>
      <c r="U2" s="92"/>
      <c r="V2" s="92"/>
      <c r="W2" s="92"/>
      <c r="X2" s="92"/>
      <c r="Y2" s="92"/>
      <c r="Z2" s="92"/>
    </row>
    <row r="3" spans="1:26" ht="15" customHeight="1">
      <c r="A3" s="94"/>
      <c r="B3" s="95"/>
      <c r="C3" s="96">
        <v>33</v>
      </c>
      <c r="D3" s="92"/>
      <c r="E3" s="92"/>
      <c r="F3" s="199" t="s">
        <v>3623</v>
      </c>
      <c r="G3" s="199" t="s">
        <v>3595</v>
      </c>
      <c r="H3" s="62" t="s">
        <v>68</v>
      </c>
      <c r="I3" s="63">
        <v>0.2</v>
      </c>
      <c r="J3" s="62" t="s">
        <v>2812</v>
      </c>
      <c r="K3" s="62" t="s">
        <v>2812</v>
      </c>
      <c r="L3" s="62"/>
      <c r="M3" s="62" t="s">
        <v>3624</v>
      </c>
      <c r="N3" s="97">
        <v>9.5000000000000001E-2</v>
      </c>
      <c r="O3" s="92"/>
      <c r="P3" s="92"/>
      <c r="Q3" s="92"/>
      <c r="R3" s="92"/>
      <c r="S3" s="92"/>
      <c r="T3" s="92"/>
      <c r="U3" s="92"/>
      <c r="V3" s="92"/>
      <c r="W3" s="92"/>
      <c r="X3" s="92"/>
      <c r="Y3" s="92"/>
      <c r="Z3" s="92"/>
    </row>
    <row r="4" spans="1:26" ht="15" customHeight="1">
      <c r="A4" s="98"/>
      <c r="B4" s="99"/>
      <c r="C4" s="96">
        <v>34</v>
      </c>
      <c r="D4" s="92"/>
      <c r="E4" s="92"/>
      <c r="F4" s="200"/>
      <c r="G4" s="200"/>
      <c r="H4" s="62" t="s">
        <v>3596</v>
      </c>
      <c r="I4" s="63">
        <v>0.1</v>
      </c>
      <c r="J4" s="62" t="s">
        <v>2812</v>
      </c>
      <c r="K4" s="62"/>
      <c r="L4" s="62"/>
      <c r="M4" s="63">
        <v>0.90759999999999996</v>
      </c>
      <c r="N4" s="97">
        <v>0.91</v>
      </c>
      <c r="O4" s="92"/>
      <c r="P4" s="92"/>
      <c r="Q4" s="92"/>
      <c r="R4" s="92"/>
      <c r="S4" s="92"/>
      <c r="T4" s="92"/>
      <c r="U4" s="92"/>
      <c r="V4" s="92"/>
      <c r="W4" s="92"/>
      <c r="X4" s="92"/>
      <c r="Y4" s="92"/>
      <c r="Z4" s="92"/>
    </row>
    <row r="5" spans="1:26" ht="15" customHeight="1">
      <c r="C5" s="100">
        <f>+C3+C4</f>
        <v>67</v>
      </c>
      <c r="D5" s="92"/>
      <c r="E5" s="92"/>
      <c r="F5" s="200"/>
      <c r="G5" s="200"/>
      <c r="H5" s="62" t="s">
        <v>424</v>
      </c>
      <c r="I5" s="63">
        <v>0.6</v>
      </c>
      <c r="J5" s="62" t="s">
        <v>2812</v>
      </c>
      <c r="K5" s="62" t="s">
        <v>2812</v>
      </c>
      <c r="L5" s="62" t="s">
        <v>2812</v>
      </c>
      <c r="M5" s="62" t="s">
        <v>3624</v>
      </c>
      <c r="N5" s="97">
        <v>0.34699999999999998</v>
      </c>
      <c r="O5" s="92"/>
      <c r="P5" s="92"/>
      <c r="Q5" s="92"/>
      <c r="R5" s="92"/>
      <c r="S5" s="92"/>
      <c r="T5" s="92"/>
      <c r="U5" s="92"/>
      <c r="V5" s="92"/>
      <c r="W5" s="92"/>
      <c r="X5" s="92"/>
      <c r="Y5" s="92"/>
      <c r="Z5" s="92"/>
    </row>
    <row r="6" spans="1:26" ht="15" customHeight="1">
      <c r="A6" s="101"/>
      <c r="B6" s="102"/>
      <c r="C6" s="102"/>
      <c r="D6" s="92"/>
      <c r="E6" s="92"/>
      <c r="F6" s="201"/>
      <c r="G6" s="201"/>
      <c r="H6" s="62" t="s">
        <v>926</v>
      </c>
      <c r="I6" s="63">
        <v>0.1</v>
      </c>
      <c r="J6" s="62"/>
      <c r="K6" s="62" t="s">
        <v>2812</v>
      </c>
      <c r="L6" s="62"/>
      <c r="M6" s="62" t="s">
        <v>3624</v>
      </c>
      <c r="N6" s="97">
        <v>4.4999999999999998E-2</v>
      </c>
      <c r="O6" s="92"/>
      <c r="P6" s="92"/>
      <c r="Q6" s="92"/>
      <c r="R6" s="92"/>
      <c r="S6" s="92"/>
      <c r="T6" s="92"/>
      <c r="U6" s="92"/>
      <c r="V6" s="92"/>
      <c r="W6" s="92"/>
      <c r="X6" s="92"/>
      <c r="Y6" s="92"/>
      <c r="Z6" s="92"/>
    </row>
    <row r="7" spans="1:26" ht="15" customHeight="1">
      <c r="A7" s="229" t="s">
        <v>3625</v>
      </c>
      <c r="B7" s="230"/>
      <c r="C7" s="103">
        <v>78</v>
      </c>
      <c r="D7" s="92"/>
      <c r="E7" s="92"/>
      <c r="F7" s="68" t="s">
        <v>3597</v>
      </c>
      <c r="G7" s="68" t="s">
        <v>3598</v>
      </c>
      <c r="H7" s="62" t="s">
        <v>3599</v>
      </c>
      <c r="I7" s="63">
        <v>1</v>
      </c>
      <c r="J7" s="62" t="s">
        <v>2812</v>
      </c>
      <c r="K7" s="62" t="s">
        <v>2812</v>
      </c>
      <c r="L7" s="62"/>
      <c r="M7" s="62" t="s">
        <v>3624</v>
      </c>
      <c r="N7" s="97">
        <v>0.97399999999999998</v>
      </c>
      <c r="O7" s="92"/>
      <c r="P7" s="92"/>
      <c r="Q7" s="92"/>
      <c r="R7" s="92"/>
      <c r="S7" s="92"/>
      <c r="T7" s="92"/>
      <c r="U7" s="92"/>
      <c r="V7" s="92"/>
      <c r="W7" s="92"/>
      <c r="X7" s="92"/>
      <c r="Y7" s="92"/>
      <c r="Z7" s="92"/>
    </row>
    <row r="8" spans="1:26" ht="15" customHeight="1">
      <c r="A8" s="231" t="s">
        <v>3626</v>
      </c>
      <c r="B8" s="219"/>
      <c r="C8" s="104">
        <v>16</v>
      </c>
      <c r="D8" s="92"/>
      <c r="E8" s="92"/>
      <c r="F8" s="199" t="s">
        <v>3627</v>
      </c>
      <c r="G8" s="199" t="s">
        <v>3601</v>
      </c>
      <c r="H8" s="62" t="s">
        <v>1287</v>
      </c>
      <c r="I8" s="63">
        <v>0.7</v>
      </c>
      <c r="J8" s="62" t="s">
        <v>2812</v>
      </c>
      <c r="K8" s="62"/>
      <c r="L8" s="62"/>
      <c r="M8" s="62" t="s">
        <v>3624</v>
      </c>
      <c r="N8" s="228">
        <v>0.75</v>
      </c>
      <c r="O8" s="92"/>
      <c r="P8" s="92"/>
      <c r="Q8" s="92"/>
      <c r="R8" s="92"/>
      <c r="S8" s="92"/>
      <c r="T8" s="92"/>
      <c r="U8" s="92"/>
      <c r="V8" s="92"/>
      <c r="W8" s="92"/>
      <c r="X8" s="92"/>
      <c r="Y8" s="92"/>
      <c r="Z8" s="92"/>
    </row>
    <row r="9" spans="1:26" ht="15" customHeight="1">
      <c r="A9" s="231" t="s">
        <v>3628</v>
      </c>
      <c r="B9" s="219"/>
      <c r="C9" s="104">
        <v>7</v>
      </c>
      <c r="D9" s="92"/>
      <c r="E9" s="92"/>
      <c r="F9" s="201"/>
      <c r="G9" s="201"/>
      <c r="H9" s="62" t="s">
        <v>3169</v>
      </c>
      <c r="I9" s="63">
        <v>0.3</v>
      </c>
      <c r="J9" s="62"/>
      <c r="K9" s="62"/>
      <c r="L9" s="62"/>
      <c r="M9" s="62"/>
      <c r="N9" s="201"/>
      <c r="O9" s="92"/>
      <c r="P9" s="92"/>
      <c r="Q9" s="92"/>
      <c r="R9" s="92"/>
      <c r="S9" s="92"/>
      <c r="T9" s="92"/>
      <c r="U9" s="92"/>
      <c r="V9" s="92"/>
      <c r="W9" s="92"/>
      <c r="X9" s="92"/>
      <c r="Y9" s="92"/>
      <c r="Z9" s="92"/>
    </row>
    <row r="10" spans="1:26" ht="11.25" customHeight="1">
      <c r="A10" s="224" t="s">
        <v>3629</v>
      </c>
      <c r="B10" s="225"/>
      <c r="C10" s="105">
        <v>101</v>
      </c>
      <c r="D10" s="92"/>
      <c r="E10" s="92"/>
      <c r="F10" s="92"/>
      <c r="G10" s="92"/>
      <c r="H10" s="92"/>
      <c r="I10" s="92"/>
      <c r="J10" s="92"/>
      <c r="K10" s="92"/>
      <c r="L10" s="92"/>
      <c r="M10" s="92"/>
      <c r="N10" s="92"/>
      <c r="O10" s="92"/>
      <c r="P10" s="92"/>
      <c r="Q10" s="92"/>
      <c r="R10" s="92"/>
      <c r="S10" s="92"/>
      <c r="T10" s="92"/>
      <c r="U10" s="92"/>
      <c r="V10" s="92"/>
      <c r="W10" s="92"/>
      <c r="X10" s="92"/>
      <c r="Y10" s="92"/>
      <c r="Z10" s="92"/>
    </row>
    <row r="11" spans="1:26" ht="11.25" customHeight="1">
      <c r="A11" s="106"/>
      <c r="B11" s="92"/>
      <c r="C11" s="92"/>
      <c r="D11" s="92"/>
      <c r="E11" s="92"/>
      <c r="F11" s="92"/>
      <c r="G11" s="92"/>
      <c r="H11" s="92"/>
      <c r="I11" s="92"/>
      <c r="J11" s="92"/>
      <c r="K11" s="92"/>
      <c r="L11" s="92"/>
      <c r="M11" s="92"/>
      <c r="N11" s="92"/>
      <c r="O11" s="92"/>
      <c r="P11" s="92"/>
      <c r="Q11" s="92"/>
      <c r="R11" s="92"/>
      <c r="S11" s="92"/>
      <c r="T11" s="92"/>
      <c r="U11" s="92"/>
      <c r="V11" s="92"/>
      <c r="W11" s="92"/>
      <c r="X11" s="92"/>
      <c r="Y11" s="92"/>
      <c r="Z11" s="92"/>
    </row>
    <row r="12" spans="1:26" ht="11.25" customHeight="1">
      <c r="A12" s="217" t="s">
        <v>3630</v>
      </c>
      <c r="B12" s="218"/>
      <c r="C12" s="218"/>
      <c r="D12" s="219"/>
      <c r="E12" s="107"/>
      <c r="F12" s="92"/>
      <c r="G12" s="92"/>
      <c r="H12" s="92"/>
      <c r="I12" s="92"/>
      <c r="J12" s="92"/>
      <c r="K12" s="92"/>
      <c r="L12" s="92"/>
      <c r="M12" s="92"/>
      <c r="N12" s="92"/>
      <c r="O12" s="92"/>
      <c r="P12" s="92"/>
      <c r="Q12" s="92"/>
      <c r="R12" s="92"/>
      <c r="S12" s="92"/>
      <c r="T12" s="92"/>
      <c r="U12" s="92"/>
      <c r="V12" s="92"/>
      <c r="W12" s="92"/>
      <c r="X12" s="92"/>
      <c r="Y12" s="92"/>
      <c r="Z12" s="92"/>
    </row>
    <row r="13" spans="1:26" ht="11.25" customHeight="1">
      <c r="A13" s="108"/>
      <c r="B13" s="109" t="s">
        <v>3631</v>
      </c>
      <c r="C13" s="109" t="s">
        <v>3586</v>
      </c>
      <c r="D13" s="110" t="s">
        <v>3632</v>
      </c>
      <c r="E13" s="107"/>
      <c r="F13" s="92"/>
      <c r="G13" s="92"/>
      <c r="H13" s="92"/>
      <c r="I13" s="92"/>
      <c r="J13" s="92"/>
      <c r="K13" s="92"/>
      <c r="L13" s="92"/>
      <c r="M13" s="92"/>
      <c r="N13" s="92"/>
      <c r="O13" s="92"/>
      <c r="P13" s="92"/>
      <c r="Q13" s="92"/>
      <c r="R13" s="92"/>
      <c r="S13" s="92"/>
      <c r="T13" s="92"/>
      <c r="U13" s="92"/>
      <c r="V13" s="92"/>
      <c r="W13" s="92"/>
      <c r="X13" s="92"/>
      <c r="Y13" s="92"/>
      <c r="Z13" s="92"/>
    </row>
    <row r="14" spans="1:26" ht="11.25" customHeight="1">
      <c r="A14" s="111" t="s">
        <v>3633</v>
      </c>
      <c r="B14" s="112">
        <v>11</v>
      </c>
      <c r="C14" s="112">
        <v>5</v>
      </c>
      <c r="D14" s="113">
        <f>200000000+1251027582+980416380+30867300+68764800</f>
        <v>2531076062</v>
      </c>
      <c r="E14" s="114"/>
      <c r="F14" s="92"/>
      <c r="G14" s="92"/>
      <c r="H14" s="92"/>
      <c r="I14" s="92"/>
      <c r="J14" s="92"/>
      <c r="K14" s="92"/>
      <c r="L14" s="92"/>
      <c r="M14" s="92"/>
      <c r="N14" s="92"/>
      <c r="O14" s="92"/>
      <c r="P14" s="92"/>
      <c r="Q14" s="92"/>
      <c r="R14" s="92"/>
      <c r="S14" s="92"/>
      <c r="T14" s="92"/>
      <c r="U14" s="92"/>
      <c r="V14" s="92"/>
      <c r="W14" s="92"/>
      <c r="X14" s="92"/>
      <c r="Y14" s="92"/>
      <c r="Z14" s="92"/>
    </row>
    <row r="15" spans="1:26" ht="11.25" customHeight="1">
      <c r="A15" s="115" t="s">
        <v>3634</v>
      </c>
      <c r="B15" s="116">
        <v>16</v>
      </c>
      <c r="C15" s="116">
        <v>8</v>
      </c>
      <c r="D15" s="117"/>
      <c r="E15" s="118"/>
      <c r="F15" s="92"/>
      <c r="G15" s="92"/>
      <c r="H15" s="92"/>
      <c r="I15" s="92"/>
      <c r="J15" s="92"/>
      <c r="K15" s="92"/>
      <c r="L15" s="92"/>
      <c r="M15" s="92"/>
      <c r="N15" s="92"/>
      <c r="O15" s="92"/>
      <c r="P15" s="92"/>
      <c r="Q15" s="92"/>
      <c r="R15" s="92"/>
      <c r="S15" s="92"/>
      <c r="T15" s="92"/>
      <c r="U15" s="92"/>
      <c r="V15" s="92"/>
      <c r="W15" s="92"/>
      <c r="X15" s="92"/>
      <c r="Y15" s="92"/>
      <c r="Z15" s="92"/>
    </row>
    <row r="16" spans="1:26" ht="9" customHeight="1">
      <c r="A16" s="119"/>
      <c r="B16" s="120"/>
      <c r="C16" s="120"/>
      <c r="D16" s="121"/>
      <c r="E16" s="118"/>
      <c r="F16" s="92"/>
      <c r="G16" s="92"/>
      <c r="H16" s="92"/>
      <c r="I16" s="92"/>
      <c r="J16" s="92"/>
      <c r="K16" s="92"/>
      <c r="L16" s="92"/>
      <c r="M16" s="92"/>
      <c r="N16" s="92"/>
      <c r="O16" s="92"/>
      <c r="P16" s="92"/>
      <c r="Q16" s="92"/>
      <c r="R16" s="92"/>
      <c r="S16" s="92"/>
      <c r="T16" s="92"/>
      <c r="U16" s="92"/>
      <c r="V16" s="92"/>
      <c r="W16" s="92"/>
      <c r="X16" s="92"/>
      <c r="Y16" s="92"/>
      <c r="Z16" s="92"/>
    </row>
    <row r="17" spans="1:26" ht="11.25" customHeight="1">
      <c r="A17" s="217" t="s">
        <v>3635</v>
      </c>
      <c r="B17" s="218"/>
      <c r="C17" s="218"/>
      <c r="D17" s="219"/>
      <c r="E17" s="107"/>
      <c r="F17" s="92"/>
      <c r="G17" s="92"/>
      <c r="H17" s="92"/>
      <c r="I17" s="92"/>
      <c r="J17" s="92"/>
      <c r="K17" s="92"/>
      <c r="L17" s="92"/>
      <c r="M17" s="92"/>
      <c r="N17" s="92"/>
      <c r="O17" s="92"/>
      <c r="P17" s="92"/>
      <c r="Q17" s="92"/>
      <c r="R17" s="92"/>
      <c r="S17" s="92"/>
      <c r="T17" s="92"/>
      <c r="U17" s="92"/>
      <c r="V17" s="92"/>
      <c r="W17" s="92"/>
      <c r="X17" s="92"/>
      <c r="Y17" s="92"/>
      <c r="Z17" s="92"/>
    </row>
    <row r="18" spans="1:26" ht="11.25" customHeight="1">
      <c r="A18" s="122" t="s">
        <v>3636</v>
      </c>
      <c r="B18" s="123" t="s">
        <v>3637</v>
      </c>
      <c r="C18" s="123" t="s">
        <v>3586</v>
      </c>
      <c r="D18" s="124" t="s">
        <v>3638</v>
      </c>
      <c r="E18" s="125"/>
      <c r="F18" s="92"/>
      <c r="G18" s="92"/>
      <c r="H18" s="92"/>
      <c r="I18" s="92"/>
      <c r="J18" s="92"/>
      <c r="K18" s="92"/>
      <c r="L18" s="92"/>
      <c r="M18" s="92"/>
      <c r="N18" s="92"/>
      <c r="O18" s="92"/>
      <c r="P18" s="92"/>
      <c r="Q18" s="92"/>
      <c r="R18" s="92"/>
      <c r="S18" s="92"/>
      <c r="T18" s="92"/>
      <c r="U18" s="92"/>
      <c r="V18" s="92"/>
      <c r="W18" s="92"/>
      <c r="X18" s="92"/>
      <c r="Y18" s="92"/>
      <c r="Z18" s="92"/>
    </row>
    <row r="19" spans="1:26" ht="11.25" customHeight="1">
      <c r="A19" s="126" t="s">
        <v>2415</v>
      </c>
      <c r="B19" s="112">
        <v>1</v>
      </c>
      <c r="C19" s="127">
        <v>200000000</v>
      </c>
      <c r="D19" s="128" t="s">
        <v>2870</v>
      </c>
      <c r="E19" s="129"/>
      <c r="F19" s="92"/>
      <c r="G19" s="92"/>
      <c r="H19" s="92"/>
      <c r="I19" s="92"/>
      <c r="J19" s="92"/>
      <c r="K19" s="92"/>
      <c r="L19" s="92"/>
      <c r="M19" s="92"/>
      <c r="N19" s="92"/>
      <c r="O19" s="92"/>
      <c r="P19" s="92"/>
      <c r="Q19" s="92"/>
      <c r="R19" s="92"/>
      <c r="S19" s="92"/>
      <c r="T19" s="92"/>
      <c r="U19" s="92"/>
      <c r="V19" s="92"/>
      <c r="W19" s="92"/>
      <c r="X19" s="92"/>
      <c r="Y19" s="92"/>
      <c r="Z19" s="92"/>
    </row>
    <row r="20" spans="1:26" ht="11.25" customHeight="1">
      <c r="A20" s="130" t="s">
        <v>3639</v>
      </c>
      <c r="B20" s="131">
        <v>1</v>
      </c>
      <c r="C20" s="131"/>
      <c r="D20" s="132" t="s">
        <v>3640</v>
      </c>
      <c r="E20" s="129"/>
      <c r="F20" s="92"/>
      <c r="G20" s="92"/>
      <c r="H20" s="92"/>
      <c r="I20" s="92"/>
      <c r="J20" s="92"/>
      <c r="K20" s="92"/>
      <c r="L20" s="92"/>
      <c r="M20" s="92"/>
      <c r="N20" s="92"/>
      <c r="O20" s="92"/>
      <c r="P20" s="92"/>
      <c r="Q20" s="92"/>
      <c r="R20" s="92"/>
      <c r="S20" s="92"/>
      <c r="T20" s="92"/>
      <c r="U20" s="92"/>
      <c r="V20" s="92"/>
      <c r="W20" s="92"/>
      <c r="X20" s="92"/>
      <c r="Y20" s="92"/>
      <c r="Z20" s="92"/>
    </row>
    <row r="21" spans="1:26" ht="11.25" customHeight="1">
      <c r="A21" s="133" t="s">
        <v>2246</v>
      </c>
      <c r="B21" s="116">
        <v>1</v>
      </c>
      <c r="C21" s="116"/>
      <c r="D21" s="134" t="s">
        <v>2870</v>
      </c>
      <c r="E21" s="129"/>
      <c r="F21" s="92"/>
      <c r="G21" s="92"/>
      <c r="H21" s="92"/>
      <c r="I21" s="92"/>
      <c r="J21" s="92"/>
      <c r="K21" s="92"/>
      <c r="L21" s="92"/>
      <c r="M21" s="92"/>
      <c r="N21" s="92"/>
      <c r="O21" s="92"/>
      <c r="P21" s="92"/>
      <c r="Q21" s="92"/>
      <c r="R21" s="92"/>
      <c r="S21" s="92"/>
      <c r="T21" s="92"/>
      <c r="U21" s="92"/>
      <c r="V21" s="92"/>
      <c r="W21" s="92"/>
      <c r="X21" s="92"/>
      <c r="Y21" s="92"/>
      <c r="Z21" s="92"/>
    </row>
    <row r="22" spans="1:26" ht="11.25" customHeight="1">
      <c r="A22" s="226" t="s">
        <v>3641</v>
      </c>
      <c r="B22" s="215"/>
      <c r="C22" s="215"/>
      <c r="D22" s="216"/>
      <c r="E22" s="107" t="s">
        <v>3642</v>
      </c>
      <c r="F22" s="92"/>
      <c r="G22" s="92"/>
      <c r="H22" s="92"/>
      <c r="I22" s="92"/>
      <c r="J22" s="92"/>
      <c r="K22" s="92"/>
      <c r="L22" s="92"/>
      <c r="M22" s="92"/>
      <c r="N22" s="92"/>
      <c r="O22" s="92"/>
      <c r="P22" s="92"/>
      <c r="Q22" s="92"/>
      <c r="R22" s="92"/>
      <c r="S22" s="92"/>
      <c r="T22" s="92"/>
      <c r="U22" s="92"/>
      <c r="V22" s="92"/>
      <c r="W22" s="92"/>
      <c r="X22" s="92"/>
      <c r="Y22" s="92"/>
      <c r="Z22" s="92"/>
    </row>
    <row r="23" spans="1:26" ht="11.25" customHeight="1">
      <c r="A23" s="135" t="s">
        <v>2246</v>
      </c>
      <c r="B23" s="136">
        <v>2</v>
      </c>
      <c r="C23" s="137"/>
      <c r="D23" s="135" t="s">
        <v>2870</v>
      </c>
      <c r="E23" s="135" t="s">
        <v>3643</v>
      </c>
      <c r="F23" s="92"/>
      <c r="G23" s="92"/>
      <c r="H23" s="92"/>
      <c r="I23" s="92"/>
      <c r="J23" s="92"/>
      <c r="K23" s="92"/>
      <c r="L23" s="92"/>
      <c r="M23" s="92"/>
      <c r="N23" s="92"/>
      <c r="O23" s="92"/>
      <c r="P23" s="92"/>
      <c r="Q23" s="92"/>
      <c r="R23" s="92"/>
      <c r="S23" s="92"/>
      <c r="T23" s="92"/>
      <c r="U23" s="92"/>
      <c r="V23" s="92"/>
      <c r="W23" s="92"/>
      <c r="X23" s="92"/>
      <c r="Y23" s="92"/>
      <c r="Z23" s="92"/>
    </row>
    <row r="24" spans="1:26" ht="11.25" customHeight="1">
      <c r="A24" s="130" t="s">
        <v>1722</v>
      </c>
      <c r="B24" s="138">
        <v>1</v>
      </c>
      <c r="C24" s="139">
        <v>1251027582</v>
      </c>
      <c r="D24" s="140" t="s">
        <v>3644</v>
      </c>
      <c r="E24" s="140" t="s">
        <v>3645</v>
      </c>
      <c r="F24" s="92"/>
      <c r="G24" s="92"/>
      <c r="H24" s="92"/>
      <c r="I24" s="92"/>
      <c r="J24" s="92"/>
      <c r="K24" s="92"/>
      <c r="L24" s="92"/>
      <c r="M24" s="92"/>
      <c r="N24" s="92"/>
      <c r="O24" s="92"/>
      <c r="P24" s="92"/>
      <c r="Q24" s="92"/>
      <c r="R24" s="92"/>
      <c r="S24" s="92"/>
      <c r="T24" s="92"/>
      <c r="U24" s="92"/>
      <c r="V24" s="92"/>
      <c r="W24" s="92"/>
      <c r="X24" s="92"/>
      <c r="Y24" s="92"/>
      <c r="Z24" s="92"/>
    </row>
    <row r="25" spans="1:26" ht="11.25" customHeight="1">
      <c r="A25" s="135" t="s">
        <v>1802</v>
      </c>
      <c r="B25" s="136">
        <v>1</v>
      </c>
      <c r="C25" s="227">
        <v>980416380</v>
      </c>
      <c r="D25" s="135" t="s">
        <v>3646</v>
      </c>
      <c r="E25" s="135" t="s">
        <v>3645</v>
      </c>
      <c r="F25" s="92"/>
      <c r="G25" s="92"/>
      <c r="H25" s="92"/>
      <c r="I25" s="92"/>
      <c r="J25" s="92"/>
      <c r="K25" s="92"/>
      <c r="L25" s="92"/>
      <c r="M25" s="92"/>
      <c r="N25" s="92"/>
      <c r="O25" s="92"/>
      <c r="P25" s="92"/>
      <c r="Q25" s="92"/>
      <c r="R25" s="92"/>
      <c r="S25" s="92"/>
      <c r="T25" s="92"/>
      <c r="U25" s="92"/>
      <c r="V25" s="92"/>
      <c r="W25" s="92"/>
      <c r="X25" s="92"/>
      <c r="Y25" s="92"/>
      <c r="Z25" s="92"/>
    </row>
    <row r="26" spans="1:26" ht="11.25" customHeight="1">
      <c r="A26" s="135" t="s">
        <v>1802</v>
      </c>
      <c r="B26" s="136">
        <v>2</v>
      </c>
      <c r="C26" s="222"/>
      <c r="D26" s="135" t="s">
        <v>3646</v>
      </c>
      <c r="E26" s="135" t="s">
        <v>3645</v>
      </c>
      <c r="F26" s="92"/>
      <c r="G26" s="92"/>
      <c r="H26" s="92"/>
      <c r="I26" s="92"/>
      <c r="J26" s="92"/>
      <c r="K26" s="92"/>
      <c r="L26" s="92"/>
      <c r="M26" s="92"/>
      <c r="N26" s="92"/>
      <c r="O26" s="92"/>
      <c r="P26" s="92"/>
      <c r="Q26" s="92"/>
      <c r="R26" s="92"/>
      <c r="S26" s="92"/>
      <c r="T26" s="92"/>
      <c r="U26" s="92"/>
      <c r="V26" s="92"/>
      <c r="W26" s="92"/>
      <c r="X26" s="92"/>
      <c r="Y26" s="92"/>
      <c r="Z26" s="92"/>
    </row>
    <row r="27" spans="1:26" ht="11.25" customHeight="1">
      <c r="A27" s="135" t="s">
        <v>1802</v>
      </c>
      <c r="B27" s="136">
        <v>3</v>
      </c>
      <c r="C27" s="222"/>
      <c r="D27" s="135" t="s">
        <v>3647</v>
      </c>
      <c r="E27" s="135" t="s">
        <v>3645</v>
      </c>
      <c r="F27" s="92"/>
      <c r="G27" s="92"/>
      <c r="H27" s="92"/>
      <c r="I27" s="92"/>
      <c r="J27" s="92"/>
      <c r="K27" s="92"/>
      <c r="L27" s="92"/>
      <c r="M27" s="92"/>
      <c r="N27" s="92"/>
      <c r="O27" s="92"/>
      <c r="P27" s="92"/>
      <c r="Q27" s="92"/>
      <c r="R27" s="92"/>
      <c r="S27" s="92"/>
      <c r="T27" s="92"/>
      <c r="U27" s="92"/>
      <c r="V27" s="92"/>
      <c r="W27" s="92"/>
      <c r="X27" s="92"/>
      <c r="Y27" s="92"/>
      <c r="Z27" s="92"/>
    </row>
    <row r="28" spans="1:26" ht="11.25" customHeight="1">
      <c r="A28" s="135" t="s">
        <v>1802</v>
      </c>
      <c r="B28" s="136">
        <v>4</v>
      </c>
      <c r="C28" s="221"/>
      <c r="D28" s="135" t="s">
        <v>3647</v>
      </c>
      <c r="E28" s="135" t="s">
        <v>3645</v>
      </c>
      <c r="F28" s="92"/>
      <c r="G28" s="92"/>
      <c r="H28" s="92"/>
      <c r="I28" s="92"/>
      <c r="J28" s="92"/>
      <c r="K28" s="92"/>
      <c r="L28" s="92"/>
      <c r="M28" s="92"/>
      <c r="N28" s="92"/>
      <c r="O28" s="92"/>
      <c r="P28" s="92"/>
      <c r="Q28" s="92"/>
      <c r="R28" s="92"/>
      <c r="S28" s="92"/>
      <c r="T28" s="92"/>
      <c r="U28" s="92"/>
      <c r="V28" s="92"/>
      <c r="W28" s="92"/>
      <c r="X28" s="92"/>
      <c r="Y28" s="92"/>
      <c r="Z28" s="92"/>
    </row>
    <row r="29" spans="1:26" ht="11.25" customHeight="1">
      <c r="A29" s="135" t="s">
        <v>1968</v>
      </c>
      <c r="B29" s="136">
        <v>1</v>
      </c>
      <c r="C29" s="137">
        <v>30867300</v>
      </c>
      <c r="D29" s="135" t="s">
        <v>3647</v>
      </c>
      <c r="E29" s="135" t="s">
        <v>3645</v>
      </c>
      <c r="F29" s="92"/>
      <c r="G29" s="92"/>
      <c r="H29" s="92"/>
      <c r="I29" s="92"/>
      <c r="J29" s="92"/>
      <c r="K29" s="92"/>
      <c r="L29" s="92"/>
      <c r="M29" s="92"/>
      <c r="N29" s="92"/>
      <c r="O29" s="92"/>
      <c r="P29" s="92"/>
      <c r="Q29" s="92"/>
      <c r="R29" s="92"/>
      <c r="S29" s="92"/>
      <c r="T29" s="92"/>
      <c r="U29" s="92"/>
      <c r="V29" s="92"/>
      <c r="W29" s="92"/>
      <c r="X29" s="92"/>
      <c r="Y29" s="92"/>
      <c r="Z29" s="92"/>
    </row>
    <row r="30" spans="1:26" ht="11.25" customHeight="1">
      <c r="A30" s="135" t="s">
        <v>3648</v>
      </c>
      <c r="B30" s="136">
        <v>1</v>
      </c>
      <c r="C30" s="136"/>
      <c r="D30" s="135" t="s">
        <v>3647</v>
      </c>
      <c r="E30" s="135" t="s">
        <v>3645</v>
      </c>
      <c r="F30" s="92"/>
      <c r="G30" s="92"/>
      <c r="H30" s="92"/>
      <c r="I30" s="92"/>
      <c r="J30" s="92"/>
      <c r="K30" s="92"/>
      <c r="L30" s="92"/>
      <c r="M30" s="92"/>
      <c r="N30" s="92"/>
      <c r="O30" s="92"/>
      <c r="P30" s="92"/>
      <c r="Q30" s="92"/>
      <c r="R30" s="92"/>
      <c r="S30" s="92"/>
      <c r="T30" s="92"/>
      <c r="U30" s="92"/>
      <c r="V30" s="92"/>
      <c r="W30" s="92"/>
      <c r="X30" s="92"/>
      <c r="Y30" s="92"/>
      <c r="Z30" s="92"/>
    </row>
    <row r="31" spans="1:26" ht="11.25" customHeight="1">
      <c r="A31" s="135" t="s">
        <v>3648</v>
      </c>
      <c r="B31" s="136">
        <v>2</v>
      </c>
      <c r="C31" s="136"/>
      <c r="D31" s="135" t="s">
        <v>3647</v>
      </c>
      <c r="E31" s="141" t="s">
        <v>3649</v>
      </c>
      <c r="F31" s="92"/>
      <c r="G31" s="92"/>
      <c r="H31" s="92"/>
      <c r="I31" s="92"/>
      <c r="J31" s="92"/>
      <c r="K31" s="92"/>
      <c r="L31" s="92"/>
      <c r="M31" s="92"/>
      <c r="N31" s="92"/>
      <c r="O31" s="92"/>
      <c r="P31" s="92"/>
      <c r="Q31" s="92"/>
      <c r="R31" s="92"/>
      <c r="S31" s="92"/>
      <c r="T31" s="92"/>
      <c r="U31" s="92"/>
      <c r="V31" s="92"/>
      <c r="W31" s="92"/>
      <c r="X31" s="92"/>
      <c r="Y31" s="92"/>
      <c r="Z31" s="92"/>
    </row>
    <row r="32" spans="1:26" ht="11.25" customHeight="1">
      <c r="A32" s="135" t="s">
        <v>3650</v>
      </c>
      <c r="B32" s="136">
        <v>1</v>
      </c>
      <c r="C32" s="137"/>
      <c r="D32" s="135" t="s">
        <v>3644</v>
      </c>
      <c r="E32" s="135" t="s">
        <v>3645</v>
      </c>
      <c r="F32" s="92"/>
      <c r="G32" s="92"/>
      <c r="H32" s="92"/>
      <c r="I32" s="92"/>
      <c r="J32" s="92"/>
      <c r="K32" s="92"/>
      <c r="L32" s="92"/>
      <c r="M32" s="92"/>
      <c r="N32" s="92"/>
      <c r="O32" s="92"/>
      <c r="P32" s="92"/>
      <c r="Q32" s="92"/>
      <c r="R32" s="92"/>
      <c r="S32" s="92"/>
      <c r="T32" s="92"/>
      <c r="U32" s="92"/>
      <c r="V32" s="92"/>
      <c r="W32" s="92"/>
      <c r="X32" s="92"/>
      <c r="Y32" s="92"/>
      <c r="Z32" s="92"/>
    </row>
    <row r="33" spans="1:26" ht="11.25" customHeight="1">
      <c r="A33" s="135" t="s">
        <v>3651</v>
      </c>
      <c r="B33" s="136">
        <v>1</v>
      </c>
      <c r="C33" s="136"/>
      <c r="D33" s="135" t="s">
        <v>3652</v>
      </c>
      <c r="E33" s="135" t="s">
        <v>3645</v>
      </c>
      <c r="F33" s="92"/>
      <c r="G33" s="92"/>
      <c r="H33" s="92"/>
      <c r="I33" s="92"/>
      <c r="J33" s="92"/>
      <c r="K33" s="92"/>
      <c r="L33" s="92"/>
      <c r="M33" s="92"/>
      <c r="N33" s="92"/>
      <c r="O33" s="92"/>
      <c r="P33" s="92"/>
      <c r="Q33" s="92"/>
      <c r="R33" s="92"/>
      <c r="S33" s="92"/>
      <c r="T33" s="92"/>
      <c r="U33" s="92"/>
      <c r="V33" s="92"/>
      <c r="W33" s="92"/>
      <c r="X33" s="92"/>
      <c r="Y33" s="92"/>
      <c r="Z33" s="92"/>
    </row>
    <row r="34" spans="1:26" ht="11.25" customHeight="1">
      <c r="A34" s="135" t="s">
        <v>2246</v>
      </c>
      <c r="B34" s="136">
        <v>2</v>
      </c>
      <c r="C34" s="136"/>
      <c r="D34" s="135" t="s">
        <v>2740</v>
      </c>
      <c r="E34" s="141" t="s">
        <v>3649</v>
      </c>
      <c r="F34" s="92"/>
      <c r="G34" s="92"/>
      <c r="H34" s="92"/>
      <c r="I34" s="92"/>
      <c r="J34" s="92"/>
      <c r="K34" s="92"/>
      <c r="L34" s="92"/>
      <c r="M34" s="92"/>
      <c r="N34" s="92"/>
      <c r="O34" s="92"/>
      <c r="P34" s="92"/>
      <c r="Q34" s="92"/>
      <c r="R34" s="92"/>
      <c r="S34" s="92"/>
      <c r="T34" s="92"/>
      <c r="U34" s="92"/>
      <c r="V34" s="92"/>
      <c r="W34" s="92"/>
      <c r="X34" s="92"/>
      <c r="Y34" s="92"/>
      <c r="Z34" s="92"/>
    </row>
    <row r="35" spans="1:26" ht="11.25" customHeight="1">
      <c r="A35" s="135" t="s">
        <v>2368</v>
      </c>
      <c r="B35" s="136">
        <v>1</v>
      </c>
      <c r="C35" s="137"/>
      <c r="D35" s="135" t="s">
        <v>2740</v>
      </c>
      <c r="E35" s="141" t="s">
        <v>3649</v>
      </c>
      <c r="F35" s="92"/>
      <c r="G35" s="92"/>
      <c r="H35" s="92"/>
      <c r="I35" s="92"/>
      <c r="J35" s="92"/>
      <c r="K35" s="92"/>
      <c r="L35" s="92"/>
      <c r="M35" s="92"/>
      <c r="N35" s="92"/>
      <c r="O35" s="92"/>
      <c r="P35" s="92"/>
      <c r="Q35" s="92"/>
      <c r="R35" s="92"/>
      <c r="S35" s="92"/>
      <c r="T35" s="92"/>
      <c r="U35" s="92"/>
      <c r="V35" s="92"/>
      <c r="W35" s="92"/>
      <c r="X35" s="92"/>
      <c r="Y35" s="92"/>
      <c r="Z35" s="92"/>
    </row>
    <row r="36" spans="1:26" ht="11.25" customHeight="1">
      <c r="A36" s="142"/>
      <c r="B36" s="142"/>
      <c r="C36" s="143"/>
      <c r="D36" s="143"/>
      <c r="E36" s="142"/>
      <c r="F36" s="92"/>
      <c r="G36" s="92"/>
      <c r="H36" s="92"/>
      <c r="I36" s="92"/>
      <c r="J36" s="92"/>
      <c r="K36" s="92"/>
      <c r="L36" s="92"/>
      <c r="M36" s="92"/>
      <c r="N36" s="92"/>
      <c r="O36" s="92"/>
      <c r="P36" s="92"/>
      <c r="Q36" s="92"/>
      <c r="R36" s="92"/>
      <c r="S36" s="92"/>
      <c r="T36" s="92"/>
      <c r="U36" s="92"/>
      <c r="V36" s="92"/>
      <c r="W36" s="92"/>
      <c r="X36" s="92"/>
      <c r="Y36" s="92"/>
      <c r="Z36" s="92"/>
    </row>
    <row r="37" spans="1:26" ht="11.25" customHeight="1">
      <c r="A37" s="217" t="s">
        <v>3653</v>
      </c>
      <c r="B37" s="218"/>
      <c r="C37" s="218"/>
      <c r="D37" s="219"/>
      <c r="E37" s="107"/>
      <c r="F37" s="92"/>
      <c r="G37" s="92"/>
      <c r="H37" s="92"/>
      <c r="I37" s="92"/>
      <c r="J37" s="92"/>
      <c r="K37" s="92"/>
      <c r="L37" s="92"/>
      <c r="M37" s="92"/>
      <c r="N37" s="92"/>
      <c r="O37" s="92"/>
      <c r="P37" s="92"/>
      <c r="Q37" s="92"/>
      <c r="R37" s="92"/>
      <c r="S37" s="92"/>
      <c r="T37" s="92"/>
      <c r="U37" s="92"/>
      <c r="V37" s="92"/>
      <c r="W37" s="92"/>
      <c r="X37" s="92"/>
      <c r="Y37" s="92"/>
      <c r="Z37" s="92"/>
    </row>
    <row r="38" spans="1:26" ht="11.25" customHeight="1">
      <c r="A38" s="122" t="s">
        <v>3636</v>
      </c>
      <c r="B38" s="123" t="s">
        <v>3637</v>
      </c>
      <c r="C38" s="123" t="s">
        <v>3586</v>
      </c>
      <c r="D38" s="124" t="s">
        <v>3654</v>
      </c>
      <c r="E38" s="125"/>
      <c r="F38" s="90"/>
      <c r="G38" s="90"/>
      <c r="H38" s="90"/>
      <c r="I38" s="90"/>
      <c r="J38" s="90"/>
      <c r="K38" s="90"/>
      <c r="L38" s="90"/>
      <c r="M38" s="90"/>
      <c r="N38" s="90"/>
      <c r="O38" s="90"/>
      <c r="P38" s="90"/>
      <c r="Q38" s="90"/>
      <c r="R38" s="90"/>
      <c r="S38" s="90"/>
      <c r="T38" s="90"/>
      <c r="U38" s="90"/>
      <c r="V38" s="90"/>
      <c r="W38" s="90"/>
      <c r="X38" s="90"/>
      <c r="Y38" s="90"/>
      <c r="Z38" s="90"/>
    </row>
    <row r="39" spans="1:26" ht="11.25" customHeight="1">
      <c r="A39" s="135" t="s">
        <v>2113</v>
      </c>
      <c r="B39" s="136">
        <v>2</v>
      </c>
      <c r="C39" s="137">
        <v>34800000</v>
      </c>
      <c r="D39" s="144" t="s">
        <v>1984</v>
      </c>
      <c r="E39" s="145"/>
      <c r="F39" s="92"/>
      <c r="G39" s="92"/>
      <c r="H39" s="92"/>
      <c r="I39" s="92"/>
      <c r="J39" s="92"/>
      <c r="K39" s="92"/>
      <c r="L39" s="92"/>
      <c r="M39" s="92"/>
      <c r="N39" s="92"/>
      <c r="O39" s="92"/>
      <c r="P39" s="92"/>
      <c r="Q39" s="92"/>
      <c r="R39" s="92"/>
      <c r="S39" s="92"/>
      <c r="T39" s="92"/>
      <c r="U39" s="92"/>
      <c r="V39" s="92"/>
      <c r="W39" s="92"/>
      <c r="X39" s="92"/>
      <c r="Y39" s="92"/>
      <c r="Z39" s="92"/>
    </row>
    <row r="40" spans="1:26" ht="11.25" customHeight="1">
      <c r="A40" s="135" t="s">
        <v>2741</v>
      </c>
      <c r="B40" s="136">
        <v>1</v>
      </c>
      <c r="C40" s="136"/>
      <c r="D40" s="144" t="s">
        <v>1902</v>
      </c>
      <c r="E40" s="145"/>
      <c r="F40" s="92"/>
      <c r="G40" s="92"/>
      <c r="H40" s="92"/>
      <c r="I40" s="92"/>
      <c r="J40" s="92"/>
      <c r="K40" s="92"/>
      <c r="L40" s="92"/>
      <c r="M40" s="92"/>
      <c r="N40" s="92"/>
      <c r="O40" s="92"/>
      <c r="P40" s="92"/>
      <c r="Q40" s="92"/>
      <c r="R40" s="92"/>
      <c r="S40" s="92"/>
      <c r="T40" s="92"/>
      <c r="U40" s="92"/>
      <c r="V40" s="92"/>
      <c r="W40" s="92"/>
      <c r="X40" s="92"/>
      <c r="Y40" s="92"/>
      <c r="Z40" s="92"/>
    </row>
    <row r="41" spans="1:26" ht="11.25" customHeight="1">
      <c r="A41" s="135" t="s">
        <v>2080</v>
      </c>
      <c r="B41" s="136">
        <v>1</v>
      </c>
      <c r="C41" s="136"/>
      <c r="D41" s="144" t="s">
        <v>2740</v>
      </c>
      <c r="E41" s="145"/>
      <c r="F41" s="92"/>
      <c r="G41" s="92"/>
      <c r="H41" s="92"/>
      <c r="I41" s="92"/>
      <c r="J41" s="92"/>
      <c r="K41" s="92"/>
      <c r="L41" s="92"/>
      <c r="M41" s="92"/>
      <c r="N41" s="92"/>
      <c r="O41" s="92"/>
      <c r="P41" s="92"/>
      <c r="Q41" s="92"/>
      <c r="R41" s="92"/>
      <c r="S41" s="92"/>
      <c r="T41" s="92"/>
      <c r="U41" s="92"/>
      <c r="V41" s="92"/>
      <c r="W41" s="92"/>
      <c r="X41" s="92"/>
      <c r="Y41" s="92"/>
      <c r="Z41" s="92"/>
    </row>
    <row r="42" spans="1:26" ht="11.25" customHeight="1">
      <c r="A42" s="135" t="s">
        <v>2067</v>
      </c>
      <c r="B42" s="136">
        <v>2</v>
      </c>
      <c r="C42" s="136"/>
      <c r="D42" s="144" t="s">
        <v>2740</v>
      </c>
      <c r="E42" s="145"/>
      <c r="F42" s="92"/>
      <c r="G42" s="92"/>
      <c r="H42" s="92"/>
      <c r="I42" s="92"/>
      <c r="J42" s="92"/>
      <c r="K42" s="92"/>
      <c r="L42" s="92"/>
      <c r="M42" s="92"/>
      <c r="N42" s="92"/>
      <c r="O42" s="92"/>
      <c r="P42" s="92"/>
      <c r="Q42" s="92"/>
      <c r="R42" s="92"/>
      <c r="S42" s="92"/>
      <c r="T42" s="92"/>
      <c r="U42" s="92"/>
      <c r="V42" s="92"/>
      <c r="W42" s="92"/>
      <c r="X42" s="92"/>
      <c r="Y42" s="92"/>
      <c r="Z42" s="92"/>
    </row>
    <row r="43" spans="1:26" ht="11.25" customHeight="1">
      <c r="A43" s="135" t="s">
        <v>2067</v>
      </c>
      <c r="B43" s="136">
        <v>1</v>
      </c>
      <c r="C43" s="136"/>
      <c r="D43" s="144" t="s">
        <v>2740</v>
      </c>
      <c r="E43" s="145"/>
      <c r="F43" s="92"/>
      <c r="G43" s="92"/>
      <c r="H43" s="92"/>
      <c r="I43" s="92"/>
      <c r="J43" s="92"/>
      <c r="K43" s="92"/>
      <c r="L43" s="92"/>
      <c r="M43" s="92"/>
      <c r="N43" s="92"/>
      <c r="O43" s="92"/>
      <c r="P43" s="92"/>
      <c r="Q43" s="92"/>
      <c r="R43" s="92"/>
      <c r="S43" s="92"/>
      <c r="T43" s="92"/>
      <c r="U43" s="92"/>
      <c r="V43" s="92"/>
      <c r="W43" s="92"/>
      <c r="X43" s="92"/>
      <c r="Y43" s="92"/>
      <c r="Z43" s="92"/>
    </row>
    <row r="44" spans="1:26" ht="11.25" customHeight="1">
      <c r="A44" s="135" t="s">
        <v>2046</v>
      </c>
      <c r="B44" s="136">
        <v>1</v>
      </c>
      <c r="C44" s="136"/>
      <c r="D44" s="144" t="s">
        <v>2740</v>
      </c>
      <c r="E44" s="145"/>
      <c r="F44" s="92"/>
      <c r="G44" s="92"/>
      <c r="H44" s="92"/>
      <c r="I44" s="92"/>
      <c r="J44" s="92"/>
      <c r="K44" s="92"/>
      <c r="L44" s="92"/>
      <c r="M44" s="92"/>
      <c r="N44" s="92"/>
      <c r="O44" s="92"/>
      <c r="P44" s="92"/>
      <c r="Q44" s="92"/>
      <c r="R44" s="92"/>
      <c r="S44" s="92"/>
      <c r="T44" s="92"/>
      <c r="U44" s="92"/>
      <c r="V44" s="92"/>
      <c r="W44" s="92"/>
      <c r="X44" s="92"/>
      <c r="Y44" s="92"/>
      <c r="Z44" s="92"/>
    </row>
    <row r="45" spans="1:26" ht="11.25" customHeight="1">
      <c r="A45" s="135" t="s">
        <v>2032</v>
      </c>
      <c r="B45" s="136">
        <v>1</v>
      </c>
      <c r="C45" s="136"/>
      <c r="D45" s="144" t="s">
        <v>2740</v>
      </c>
      <c r="E45" s="145"/>
      <c r="F45" s="92"/>
      <c r="G45" s="92"/>
      <c r="H45" s="92"/>
      <c r="I45" s="92"/>
      <c r="J45" s="92"/>
      <c r="K45" s="92"/>
      <c r="L45" s="92"/>
      <c r="M45" s="92"/>
      <c r="N45" s="92"/>
      <c r="O45" s="92"/>
      <c r="P45" s="92"/>
      <c r="Q45" s="92"/>
      <c r="R45" s="92"/>
      <c r="S45" s="92"/>
      <c r="T45" s="92"/>
      <c r="U45" s="92"/>
      <c r="V45" s="92"/>
      <c r="W45" s="92"/>
      <c r="X45" s="92"/>
      <c r="Y45" s="92"/>
      <c r="Z45" s="92"/>
    </row>
    <row r="46" spans="1:26" ht="11.2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row>
    <row r="47" spans="1:26" ht="11.2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spans="1:26" ht="11.2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spans="1:26" ht="11.25" customHeight="1">
      <c r="A49" s="146" t="s">
        <v>3655</v>
      </c>
      <c r="B49" s="147" t="s">
        <v>3656</v>
      </c>
      <c r="C49" s="148" t="s">
        <v>3657</v>
      </c>
      <c r="D49" s="149" t="s">
        <v>3658</v>
      </c>
      <c r="E49" s="150"/>
      <c r="F49" s="92"/>
      <c r="G49" s="92"/>
      <c r="H49" s="92"/>
      <c r="I49" s="92"/>
      <c r="J49" s="92"/>
      <c r="K49" s="92"/>
      <c r="L49" s="92"/>
      <c r="M49" s="92"/>
      <c r="N49" s="92"/>
      <c r="O49" s="92"/>
      <c r="P49" s="92"/>
      <c r="Q49" s="92"/>
      <c r="R49" s="92"/>
      <c r="S49" s="92"/>
      <c r="T49" s="92"/>
      <c r="U49" s="92"/>
      <c r="V49" s="92"/>
      <c r="W49" s="92"/>
      <c r="X49" s="92"/>
      <c r="Y49" s="92"/>
      <c r="Z49" s="92"/>
    </row>
    <row r="50" spans="1:26" ht="11.25" customHeight="1">
      <c r="A50" s="151" t="s">
        <v>1017</v>
      </c>
      <c r="B50" s="152">
        <f t="shared" ref="B50:C50" si="0">+B51</f>
        <v>1</v>
      </c>
      <c r="C50" s="153">
        <f t="shared" si="0"/>
        <v>4</v>
      </c>
      <c r="D50" s="154"/>
      <c r="E50" s="92"/>
      <c r="F50" s="92"/>
      <c r="G50" s="92"/>
      <c r="H50" s="92"/>
      <c r="I50" s="92"/>
      <c r="J50" s="92"/>
      <c r="K50" s="92"/>
      <c r="L50" s="92"/>
      <c r="M50" s="92"/>
      <c r="N50" s="92"/>
      <c r="O50" s="92"/>
      <c r="P50" s="92"/>
      <c r="Q50" s="92"/>
      <c r="R50" s="92"/>
      <c r="S50" s="92"/>
      <c r="T50" s="92"/>
      <c r="U50" s="92"/>
      <c r="V50" s="92"/>
      <c r="W50" s="92"/>
      <c r="X50" s="92"/>
      <c r="Y50" s="92"/>
      <c r="Z50" s="92"/>
    </row>
    <row r="51" spans="1:26" ht="15" customHeight="1">
      <c r="A51" s="155" t="s">
        <v>1018</v>
      </c>
      <c r="B51" s="156">
        <f t="shared" ref="B51:C51" si="1">+B52</f>
        <v>1</v>
      </c>
      <c r="C51" s="157">
        <f t="shared" si="1"/>
        <v>4</v>
      </c>
      <c r="D51" s="220" t="s">
        <v>3659</v>
      </c>
      <c r="E51" s="158"/>
      <c r="F51" s="92"/>
      <c r="G51" s="92"/>
      <c r="H51" s="92"/>
      <c r="I51" s="92"/>
      <c r="J51" s="92"/>
      <c r="K51" s="92"/>
      <c r="L51" s="92"/>
      <c r="M51" s="92"/>
      <c r="N51" s="92"/>
      <c r="O51" s="92"/>
      <c r="P51" s="92"/>
      <c r="Q51" s="92"/>
      <c r="R51" s="92"/>
      <c r="S51" s="92"/>
      <c r="T51" s="92"/>
      <c r="U51" s="92"/>
      <c r="V51" s="92"/>
      <c r="W51" s="92"/>
      <c r="X51" s="92"/>
      <c r="Y51" s="92"/>
      <c r="Z51" s="92"/>
    </row>
    <row r="52" spans="1:26" ht="27" customHeight="1">
      <c r="A52" s="159">
        <v>2019</v>
      </c>
      <c r="B52" s="160">
        <v>1</v>
      </c>
      <c r="C52" s="161">
        <v>4</v>
      </c>
      <c r="D52" s="221"/>
      <c r="E52" s="158"/>
      <c r="F52" s="92"/>
      <c r="G52" s="92"/>
      <c r="H52" s="92"/>
      <c r="I52" s="92"/>
      <c r="J52" s="92"/>
      <c r="K52" s="92"/>
      <c r="L52" s="92"/>
      <c r="M52" s="92"/>
      <c r="N52" s="92"/>
      <c r="O52" s="92"/>
      <c r="P52" s="92"/>
      <c r="Q52" s="92"/>
      <c r="R52" s="92"/>
      <c r="S52" s="92"/>
      <c r="T52" s="92"/>
      <c r="U52" s="92"/>
      <c r="V52" s="92"/>
      <c r="W52" s="92"/>
      <c r="X52" s="92"/>
      <c r="Y52" s="92"/>
      <c r="Z52" s="92"/>
    </row>
    <row r="53" spans="1:26" ht="11.25" customHeight="1">
      <c r="A53" s="151" t="s">
        <v>1286</v>
      </c>
      <c r="B53" s="152">
        <f t="shared" ref="B53:C53" si="2">+B54</f>
        <v>3</v>
      </c>
      <c r="C53" s="153">
        <f t="shared" si="2"/>
        <v>3</v>
      </c>
      <c r="D53" s="162"/>
      <c r="E53" s="106"/>
      <c r="F53" s="92"/>
      <c r="G53" s="92"/>
      <c r="H53" s="92"/>
      <c r="I53" s="92"/>
      <c r="J53" s="92"/>
      <c r="K53" s="92"/>
      <c r="L53" s="92"/>
      <c r="M53" s="92"/>
      <c r="N53" s="92"/>
      <c r="O53" s="92"/>
      <c r="P53" s="92"/>
      <c r="Q53" s="92"/>
      <c r="R53" s="92"/>
      <c r="S53" s="92"/>
      <c r="T53" s="92"/>
      <c r="U53" s="92"/>
      <c r="V53" s="92"/>
      <c r="W53" s="92"/>
      <c r="X53" s="92"/>
      <c r="Y53" s="92"/>
      <c r="Z53" s="92"/>
    </row>
    <row r="54" spans="1:26" ht="15" customHeight="1">
      <c r="A54" s="155" t="s">
        <v>1287</v>
      </c>
      <c r="B54" s="156">
        <f t="shared" ref="B54:C54" si="3">SUM(B55:B56)</f>
        <v>3</v>
      </c>
      <c r="C54" s="157">
        <f t="shared" si="3"/>
        <v>3</v>
      </c>
      <c r="D54" s="220" t="s">
        <v>3660</v>
      </c>
      <c r="E54" s="158"/>
      <c r="F54" s="92"/>
      <c r="G54" s="92"/>
      <c r="H54" s="92"/>
      <c r="I54" s="92"/>
      <c r="J54" s="92"/>
      <c r="K54" s="92"/>
      <c r="L54" s="92"/>
      <c r="M54" s="92"/>
      <c r="N54" s="92"/>
      <c r="O54" s="92"/>
      <c r="P54" s="92"/>
      <c r="Q54" s="92"/>
      <c r="R54" s="92"/>
      <c r="S54" s="92"/>
      <c r="T54" s="92"/>
      <c r="U54" s="92"/>
      <c r="V54" s="92"/>
      <c r="W54" s="92"/>
      <c r="X54" s="92"/>
      <c r="Y54" s="92"/>
      <c r="Z54" s="92"/>
    </row>
    <row r="55" spans="1:26" ht="36" customHeight="1">
      <c r="A55" s="159">
        <v>2018</v>
      </c>
      <c r="B55" s="160">
        <v>2</v>
      </c>
      <c r="C55" s="161">
        <v>2</v>
      </c>
      <c r="D55" s="222"/>
      <c r="E55" s="158"/>
      <c r="F55" s="92"/>
      <c r="G55" s="92"/>
      <c r="H55" s="92"/>
      <c r="I55" s="92"/>
      <c r="J55" s="92"/>
      <c r="K55" s="92"/>
      <c r="L55" s="92"/>
      <c r="M55" s="92"/>
      <c r="N55" s="92"/>
      <c r="O55" s="92"/>
      <c r="P55" s="92"/>
      <c r="Q55" s="92"/>
      <c r="R55" s="92"/>
      <c r="S55" s="92"/>
      <c r="T55" s="92"/>
      <c r="U55" s="92"/>
      <c r="V55" s="92"/>
      <c r="W55" s="92"/>
      <c r="X55" s="92"/>
      <c r="Y55" s="92"/>
      <c r="Z55" s="92"/>
    </row>
    <row r="56" spans="1:26" ht="11.25" customHeight="1">
      <c r="A56" s="159">
        <v>2019</v>
      </c>
      <c r="B56" s="160">
        <v>1</v>
      </c>
      <c r="C56" s="161">
        <v>1</v>
      </c>
      <c r="D56" s="221"/>
      <c r="E56" s="158"/>
      <c r="F56" s="92"/>
      <c r="G56" s="92"/>
      <c r="H56" s="92"/>
      <c r="I56" s="92"/>
      <c r="J56" s="92"/>
      <c r="K56" s="92"/>
      <c r="L56" s="92"/>
      <c r="M56" s="92"/>
      <c r="N56" s="92"/>
      <c r="O56" s="92"/>
      <c r="P56" s="92"/>
      <c r="Q56" s="92"/>
      <c r="R56" s="92"/>
      <c r="S56" s="92"/>
      <c r="T56" s="92"/>
      <c r="U56" s="92"/>
      <c r="V56" s="92"/>
      <c r="W56" s="92"/>
      <c r="X56" s="92"/>
      <c r="Y56" s="92"/>
      <c r="Z56" s="92"/>
    </row>
    <row r="57" spans="1:26" ht="11.25" customHeight="1">
      <c r="A57" s="151" t="s">
        <v>32</v>
      </c>
      <c r="B57" s="152">
        <f t="shared" ref="B57:C57" si="4">+B58+B60+B63+B65</f>
        <v>63</v>
      </c>
      <c r="C57" s="153">
        <f t="shared" si="4"/>
        <v>94</v>
      </c>
      <c r="D57" s="162"/>
      <c r="E57" s="106"/>
      <c r="F57" s="92"/>
      <c r="G57" s="92"/>
      <c r="H57" s="92"/>
      <c r="I57" s="92"/>
      <c r="J57" s="92"/>
      <c r="K57" s="92"/>
      <c r="L57" s="92"/>
      <c r="M57" s="92"/>
      <c r="N57" s="92"/>
      <c r="O57" s="92"/>
      <c r="P57" s="92"/>
      <c r="Q57" s="92"/>
      <c r="R57" s="92"/>
      <c r="S57" s="92"/>
      <c r="T57" s="92"/>
      <c r="U57" s="92"/>
      <c r="V57" s="92"/>
      <c r="W57" s="92"/>
      <c r="X57" s="92"/>
      <c r="Y57" s="92"/>
      <c r="Z57" s="92"/>
    </row>
    <row r="58" spans="1:26" ht="15" customHeight="1">
      <c r="A58" s="155" t="s">
        <v>68</v>
      </c>
      <c r="B58" s="156">
        <f t="shared" ref="B58:C58" si="5">+B59</f>
        <v>8</v>
      </c>
      <c r="C58" s="157">
        <f t="shared" si="5"/>
        <v>13</v>
      </c>
      <c r="D58" s="220" t="s">
        <v>3661</v>
      </c>
      <c r="E58" s="158"/>
      <c r="F58" s="92"/>
      <c r="G58" s="92"/>
      <c r="H58" s="92"/>
      <c r="I58" s="92"/>
      <c r="J58" s="92"/>
      <c r="K58" s="92"/>
      <c r="L58" s="92"/>
      <c r="M58" s="92"/>
      <c r="N58" s="92"/>
      <c r="O58" s="92"/>
      <c r="P58" s="92"/>
      <c r="Q58" s="92"/>
      <c r="R58" s="92"/>
      <c r="S58" s="92"/>
      <c r="T58" s="92"/>
      <c r="U58" s="92"/>
      <c r="V58" s="92"/>
      <c r="W58" s="92"/>
      <c r="X58" s="92"/>
      <c r="Y58" s="92"/>
      <c r="Z58" s="92"/>
    </row>
    <row r="59" spans="1:26" ht="135.75" customHeight="1">
      <c r="A59" s="163">
        <v>2019</v>
      </c>
      <c r="B59" s="164">
        <v>8</v>
      </c>
      <c r="C59" s="165">
        <v>13</v>
      </c>
      <c r="D59" s="221"/>
      <c r="E59" s="158"/>
      <c r="F59" s="92"/>
      <c r="G59" s="92"/>
      <c r="H59" s="92"/>
      <c r="I59" s="92"/>
      <c r="J59" s="92"/>
      <c r="K59" s="92"/>
      <c r="L59" s="92"/>
      <c r="M59" s="92"/>
      <c r="N59" s="92"/>
      <c r="O59" s="92"/>
      <c r="P59" s="92"/>
      <c r="Q59" s="92"/>
      <c r="R59" s="92"/>
      <c r="S59" s="92"/>
      <c r="T59" s="92"/>
      <c r="U59" s="92"/>
      <c r="V59" s="92"/>
      <c r="W59" s="92"/>
      <c r="X59" s="92"/>
      <c r="Y59" s="92"/>
      <c r="Z59" s="92"/>
    </row>
    <row r="60" spans="1:26" ht="11.25" customHeight="1">
      <c r="A60" s="155" t="s">
        <v>424</v>
      </c>
      <c r="B60" s="156">
        <f t="shared" ref="B60:C60" si="6">SUM(B61:B62)</f>
        <v>40</v>
      </c>
      <c r="C60" s="157">
        <f t="shared" si="6"/>
        <v>65</v>
      </c>
      <c r="D60" s="223" t="s">
        <v>3662</v>
      </c>
      <c r="E60" s="166"/>
      <c r="F60" s="92"/>
      <c r="G60" s="92"/>
      <c r="H60" s="92"/>
      <c r="I60" s="92"/>
      <c r="J60" s="92"/>
      <c r="K60" s="92"/>
      <c r="L60" s="92"/>
      <c r="M60" s="92"/>
      <c r="N60" s="92"/>
      <c r="O60" s="92"/>
      <c r="P60" s="92"/>
      <c r="Q60" s="92"/>
      <c r="R60" s="92"/>
      <c r="S60" s="92"/>
      <c r="T60" s="92"/>
      <c r="U60" s="92"/>
      <c r="V60" s="92"/>
      <c r="W60" s="92"/>
      <c r="X60" s="92"/>
      <c r="Y60" s="92"/>
      <c r="Z60" s="92"/>
    </row>
    <row r="61" spans="1:26" ht="11.25" customHeight="1">
      <c r="A61" s="159">
        <v>2018</v>
      </c>
      <c r="B61" s="160">
        <v>24</v>
      </c>
      <c r="C61" s="161">
        <v>39</v>
      </c>
      <c r="D61" s="222"/>
      <c r="E61" s="166"/>
      <c r="F61" s="92"/>
      <c r="G61" s="92"/>
      <c r="H61" s="92"/>
      <c r="I61" s="92"/>
      <c r="J61" s="92"/>
      <c r="K61" s="92"/>
      <c r="L61" s="92"/>
      <c r="M61" s="92"/>
      <c r="N61" s="92"/>
      <c r="O61" s="92"/>
      <c r="P61" s="92"/>
      <c r="Q61" s="92"/>
      <c r="R61" s="92"/>
      <c r="S61" s="92"/>
      <c r="T61" s="92"/>
      <c r="U61" s="92"/>
      <c r="V61" s="92"/>
      <c r="W61" s="92"/>
      <c r="X61" s="92"/>
      <c r="Y61" s="92"/>
      <c r="Z61" s="92"/>
    </row>
    <row r="62" spans="1:26" ht="11.25" customHeight="1">
      <c r="A62" s="159">
        <v>2019</v>
      </c>
      <c r="B62" s="160">
        <v>16</v>
      </c>
      <c r="C62" s="161">
        <v>26</v>
      </c>
      <c r="D62" s="221"/>
      <c r="E62" s="166"/>
      <c r="F62" s="92"/>
      <c r="G62" s="92"/>
      <c r="H62" s="92"/>
      <c r="I62" s="92"/>
      <c r="J62" s="92"/>
      <c r="K62" s="92"/>
      <c r="L62" s="92"/>
      <c r="M62" s="92"/>
      <c r="N62" s="92"/>
      <c r="O62" s="92"/>
      <c r="P62" s="92"/>
      <c r="Q62" s="92"/>
      <c r="R62" s="92"/>
      <c r="S62" s="92"/>
      <c r="T62" s="92"/>
      <c r="U62" s="92"/>
      <c r="V62" s="92"/>
      <c r="W62" s="92"/>
      <c r="X62" s="92"/>
      <c r="Y62" s="92"/>
      <c r="Z62" s="92"/>
    </row>
    <row r="63" spans="1:26" ht="11.25" customHeight="1">
      <c r="A63" s="155" t="s">
        <v>926</v>
      </c>
      <c r="B63" s="156">
        <f t="shared" ref="B63:C63" si="7">+B64</f>
        <v>5</v>
      </c>
      <c r="C63" s="157">
        <f t="shared" si="7"/>
        <v>5</v>
      </c>
      <c r="D63" s="162"/>
      <c r="E63" s="106"/>
      <c r="F63" s="92"/>
      <c r="G63" s="92"/>
      <c r="H63" s="92"/>
      <c r="I63" s="92"/>
      <c r="J63" s="92"/>
      <c r="K63" s="92"/>
      <c r="L63" s="92"/>
      <c r="M63" s="92"/>
      <c r="N63" s="92"/>
      <c r="O63" s="92"/>
      <c r="P63" s="92"/>
      <c r="Q63" s="92"/>
      <c r="R63" s="92"/>
      <c r="S63" s="92"/>
      <c r="T63" s="92"/>
      <c r="U63" s="92"/>
      <c r="V63" s="92"/>
      <c r="W63" s="92"/>
      <c r="X63" s="92"/>
      <c r="Y63" s="92"/>
      <c r="Z63" s="92"/>
    </row>
    <row r="64" spans="1:26" ht="88.5" customHeight="1">
      <c r="A64" s="163">
        <v>2019</v>
      </c>
      <c r="B64" s="164">
        <v>5</v>
      </c>
      <c r="C64" s="165">
        <v>5</v>
      </c>
      <c r="D64" s="167" t="s">
        <v>3663</v>
      </c>
      <c r="E64" s="168"/>
      <c r="F64" s="92"/>
      <c r="G64" s="92"/>
      <c r="H64" s="92"/>
      <c r="I64" s="92"/>
      <c r="J64" s="92"/>
      <c r="K64" s="92"/>
      <c r="L64" s="92"/>
      <c r="M64" s="92"/>
      <c r="N64" s="92"/>
      <c r="O64" s="92"/>
      <c r="P64" s="92"/>
      <c r="Q64" s="92"/>
      <c r="R64" s="92"/>
      <c r="S64" s="92"/>
      <c r="T64" s="92"/>
      <c r="U64" s="92"/>
      <c r="V64" s="92"/>
      <c r="W64" s="92"/>
      <c r="X64" s="92"/>
      <c r="Y64" s="92"/>
      <c r="Z64" s="92"/>
    </row>
    <row r="65" spans="1:26" ht="11.25" customHeight="1">
      <c r="A65" s="155" t="s">
        <v>283</v>
      </c>
      <c r="B65" s="156">
        <f t="shared" ref="B65:C65" si="8">SUM(B66:B67)</f>
        <v>10</v>
      </c>
      <c r="C65" s="157">
        <f t="shared" si="8"/>
        <v>11</v>
      </c>
      <c r="D65" s="154"/>
      <c r="E65" s="92"/>
      <c r="F65" s="92"/>
      <c r="G65" s="92"/>
      <c r="H65" s="92"/>
      <c r="I65" s="92"/>
      <c r="J65" s="92"/>
      <c r="K65" s="92"/>
      <c r="L65" s="92"/>
      <c r="M65" s="92"/>
      <c r="N65" s="92"/>
      <c r="O65" s="92"/>
      <c r="P65" s="92"/>
      <c r="Q65" s="92"/>
      <c r="R65" s="92"/>
      <c r="S65" s="92"/>
      <c r="T65" s="92"/>
      <c r="U65" s="92"/>
      <c r="V65" s="92"/>
      <c r="W65" s="92"/>
      <c r="X65" s="92"/>
      <c r="Y65" s="92"/>
      <c r="Z65" s="92"/>
    </row>
    <row r="66" spans="1:26" ht="11.25" customHeight="1">
      <c r="A66" s="159">
        <v>2018</v>
      </c>
      <c r="B66" s="160">
        <v>7</v>
      </c>
      <c r="C66" s="161">
        <v>8</v>
      </c>
      <c r="D66" s="169" t="s">
        <v>3664</v>
      </c>
      <c r="E66" s="170"/>
      <c r="F66" s="92"/>
      <c r="G66" s="92"/>
      <c r="H66" s="92"/>
      <c r="I66" s="92"/>
      <c r="J66" s="92"/>
      <c r="K66" s="92"/>
      <c r="L66" s="92"/>
      <c r="M66" s="92"/>
      <c r="N66" s="92"/>
      <c r="O66" s="92"/>
      <c r="P66" s="92"/>
      <c r="Q66" s="92"/>
      <c r="R66" s="92"/>
      <c r="S66" s="92"/>
      <c r="T66" s="92"/>
      <c r="U66" s="92"/>
      <c r="V66" s="92"/>
      <c r="W66" s="92"/>
      <c r="X66" s="92"/>
      <c r="Y66" s="92"/>
      <c r="Z66" s="92"/>
    </row>
    <row r="67" spans="1:26" ht="11.25" customHeight="1">
      <c r="A67" s="159">
        <v>2019</v>
      </c>
      <c r="B67" s="160">
        <v>3</v>
      </c>
      <c r="C67" s="161">
        <v>3</v>
      </c>
      <c r="D67" s="154"/>
      <c r="E67" s="92"/>
      <c r="F67" s="92"/>
      <c r="G67" s="92"/>
      <c r="H67" s="92"/>
      <c r="I67" s="92"/>
      <c r="J67" s="92"/>
      <c r="K67" s="92"/>
      <c r="L67" s="92"/>
      <c r="M67" s="92"/>
      <c r="N67" s="92"/>
      <c r="O67" s="92"/>
      <c r="P67" s="92"/>
      <c r="Q67" s="92"/>
      <c r="R67" s="92"/>
      <c r="S67" s="92"/>
      <c r="T67" s="92"/>
      <c r="U67" s="92"/>
      <c r="V67" s="92"/>
      <c r="W67" s="92"/>
      <c r="X67" s="92"/>
      <c r="Y67" s="92"/>
      <c r="Z67" s="92"/>
    </row>
    <row r="68" spans="1:26" ht="11.25" customHeight="1">
      <c r="A68" s="171" t="s">
        <v>3619</v>
      </c>
      <c r="B68" s="172">
        <f t="shared" ref="B68:C68" si="9">+B50+B53+B57</f>
        <v>67</v>
      </c>
      <c r="C68" s="173">
        <f t="shared" si="9"/>
        <v>101</v>
      </c>
      <c r="D68" s="154"/>
      <c r="E68" s="92"/>
      <c r="F68" s="92"/>
      <c r="G68" s="92"/>
      <c r="H68" s="92"/>
      <c r="I68" s="92"/>
      <c r="J68" s="92"/>
      <c r="K68" s="92"/>
      <c r="L68" s="92"/>
      <c r="M68" s="92"/>
      <c r="N68" s="92"/>
      <c r="O68" s="92"/>
      <c r="P68" s="92"/>
      <c r="Q68" s="92"/>
      <c r="R68" s="92"/>
      <c r="S68" s="92"/>
      <c r="T68" s="92"/>
      <c r="U68" s="92"/>
      <c r="V68" s="92"/>
      <c r="W68" s="92"/>
      <c r="X68" s="92"/>
      <c r="Y68" s="92"/>
      <c r="Z68" s="92"/>
    </row>
    <row r="69" spans="1:26" ht="11.25" customHeight="1">
      <c r="A69" s="174" t="s">
        <v>424</v>
      </c>
      <c r="B69" s="154"/>
      <c r="C69" s="154"/>
      <c r="D69" s="154"/>
      <c r="E69" s="92"/>
      <c r="F69" s="92"/>
      <c r="G69" s="92"/>
      <c r="H69" s="92"/>
      <c r="I69" s="92"/>
      <c r="J69" s="92"/>
      <c r="K69" s="92"/>
      <c r="L69" s="92"/>
      <c r="M69" s="92"/>
      <c r="N69" s="92"/>
      <c r="O69" s="92"/>
      <c r="P69" s="92"/>
      <c r="Q69" s="92"/>
      <c r="R69" s="92"/>
      <c r="S69" s="92"/>
      <c r="T69" s="92"/>
      <c r="U69" s="92"/>
      <c r="V69" s="92"/>
      <c r="W69" s="92"/>
      <c r="X69" s="92"/>
      <c r="Y69" s="92"/>
      <c r="Z69" s="92"/>
    </row>
    <row r="70" spans="1:26" ht="33.75" customHeight="1">
      <c r="A70" s="214" t="s">
        <v>3665</v>
      </c>
      <c r="B70" s="215"/>
      <c r="C70" s="215"/>
      <c r="D70" s="216"/>
      <c r="E70" s="175"/>
      <c r="F70" s="92"/>
      <c r="G70" s="92"/>
      <c r="H70" s="92"/>
      <c r="I70" s="92"/>
      <c r="J70" s="92"/>
      <c r="K70" s="92"/>
      <c r="L70" s="92"/>
      <c r="M70" s="92"/>
      <c r="N70" s="92"/>
      <c r="O70" s="92"/>
      <c r="P70" s="92"/>
      <c r="Q70" s="92"/>
      <c r="R70" s="92"/>
      <c r="S70" s="92"/>
      <c r="T70" s="92"/>
      <c r="U70" s="92"/>
      <c r="V70" s="92"/>
      <c r="W70" s="92"/>
      <c r="X70" s="92"/>
      <c r="Y70" s="92"/>
      <c r="Z70" s="92"/>
    </row>
    <row r="71" spans="1:26" ht="20.25" customHeight="1">
      <c r="A71" s="214" t="s">
        <v>3666</v>
      </c>
      <c r="B71" s="215"/>
      <c r="C71" s="215"/>
      <c r="D71" s="216"/>
      <c r="E71" s="175"/>
      <c r="F71" s="92"/>
      <c r="G71" s="92"/>
      <c r="H71" s="92"/>
      <c r="I71" s="92"/>
      <c r="J71" s="92"/>
      <c r="K71" s="92"/>
      <c r="L71" s="92"/>
      <c r="M71" s="92"/>
      <c r="N71" s="92"/>
      <c r="O71" s="92"/>
      <c r="P71" s="92"/>
      <c r="Q71" s="92"/>
      <c r="R71" s="92"/>
      <c r="S71" s="92"/>
      <c r="T71" s="92"/>
      <c r="U71" s="92"/>
      <c r="V71" s="92"/>
      <c r="W71" s="92"/>
      <c r="X71" s="92"/>
      <c r="Y71" s="92"/>
      <c r="Z71" s="92"/>
    </row>
    <row r="72" spans="1:26" ht="18" customHeight="1">
      <c r="A72" s="214" t="s">
        <v>3667</v>
      </c>
      <c r="B72" s="215"/>
      <c r="C72" s="215"/>
      <c r="D72" s="216"/>
      <c r="E72" s="175"/>
      <c r="F72" s="92"/>
      <c r="G72" s="92"/>
      <c r="H72" s="92"/>
      <c r="I72" s="92"/>
      <c r="J72" s="92"/>
      <c r="K72" s="92"/>
      <c r="L72" s="92"/>
      <c r="M72" s="92"/>
      <c r="N72" s="92"/>
      <c r="O72" s="92"/>
      <c r="P72" s="92"/>
      <c r="Q72" s="92"/>
      <c r="R72" s="92"/>
      <c r="S72" s="92"/>
      <c r="T72" s="92"/>
      <c r="U72" s="92"/>
      <c r="V72" s="92"/>
      <c r="W72" s="92"/>
      <c r="X72" s="92"/>
      <c r="Y72" s="92"/>
      <c r="Z72" s="92"/>
    </row>
    <row r="73" spans="1:26" ht="16.5" customHeight="1">
      <c r="A73" s="214" t="s">
        <v>3668</v>
      </c>
      <c r="B73" s="215"/>
      <c r="C73" s="215"/>
      <c r="D73" s="216"/>
      <c r="E73" s="175"/>
      <c r="F73" s="92"/>
      <c r="G73" s="92"/>
      <c r="H73" s="92"/>
      <c r="I73" s="92"/>
      <c r="J73" s="92"/>
      <c r="K73" s="92"/>
      <c r="L73" s="92"/>
      <c r="M73" s="92"/>
      <c r="N73" s="92"/>
      <c r="O73" s="92"/>
      <c r="P73" s="92"/>
      <c r="Q73" s="92"/>
      <c r="R73" s="92"/>
      <c r="S73" s="92"/>
      <c r="T73" s="92"/>
      <c r="U73" s="92"/>
      <c r="V73" s="92"/>
      <c r="W73" s="92"/>
      <c r="X73" s="92"/>
      <c r="Y73" s="92"/>
      <c r="Z73" s="92"/>
    </row>
    <row r="74" spans="1:26" ht="20.25" customHeight="1">
      <c r="A74" s="214" t="s">
        <v>3669</v>
      </c>
      <c r="B74" s="215"/>
      <c r="C74" s="215"/>
      <c r="D74" s="216"/>
      <c r="E74" s="175"/>
      <c r="F74" s="92"/>
      <c r="G74" s="92"/>
      <c r="H74" s="92"/>
      <c r="I74" s="92"/>
      <c r="J74" s="92"/>
      <c r="K74" s="92"/>
      <c r="L74" s="92"/>
      <c r="M74" s="92"/>
      <c r="N74" s="92"/>
      <c r="O74" s="92"/>
      <c r="P74" s="92"/>
      <c r="Q74" s="92"/>
      <c r="R74" s="92"/>
      <c r="S74" s="92"/>
      <c r="T74" s="92"/>
      <c r="U74" s="92"/>
      <c r="V74" s="92"/>
      <c r="W74" s="92"/>
      <c r="X74" s="92"/>
      <c r="Y74" s="92"/>
      <c r="Z74" s="92"/>
    </row>
    <row r="75" spans="1:26" ht="20.25" customHeight="1">
      <c r="A75" s="214" t="s">
        <v>3670</v>
      </c>
      <c r="B75" s="215"/>
      <c r="C75" s="215"/>
      <c r="D75" s="216"/>
      <c r="E75" s="175"/>
      <c r="F75" s="92"/>
      <c r="G75" s="92"/>
      <c r="H75" s="92"/>
      <c r="I75" s="92"/>
      <c r="J75" s="92"/>
      <c r="K75" s="92"/>
      <c r="L75" s="92"/>
      <c r="M75" s="92"/>
      <c r="N75" s="92"/>
      <c r="O75" s="92"/>
      <c r="P75" s="92"/>
      <c r="Q75" s="92"/>
      <c r="R75" s="92"/>
      <c r="S75" s="92"/>
      <c r="T75" s="92"/>
      <c r="U75" s="92"/>
      <c r="V75" s="92"/>
      <c r="W75" s="92"/>
      <c r="X75" s="92"/>
      <c r="Y75" s="92"/>
      <c r="Z75" s="92"/>
    </row>
    <row r="76" spans="1:26" ht="16.5" customHeight="1">
      <c r="A76" s="214" t="s">
        <v>3671</v>
      </c>
      <c r="B76" s="215"/>
      <c r="C76" s="215"/>
      <c r="D76" s="216"/>
      <c r="E76" s="175"/>
      <c r="F76" s="92"/>
      <c r="G76" s="92"/>
      <c r="H76" s="92"/>
      <c r="I76" s="92"/>
      <c r="J76" s="92"/>
      <c r="K76" s="92"/>
      <c r="L76" s="92"/>
      <c r="M76" s="92"/>
      <c r="N76" s="92"/>
      <c r="O76" s="92"/>
      <c r="P76" s="92"/>
      <c r="Q76" s="92"/>
      <c r="R76" s="92"/>
      <c r="S76" s="92"/>
      <c r="T76" s="92"/>
      <c r="U76" s="92"/>
      <c r="V76" s="92"/>
      <c r="W76" s="92"/>
      <c r="X76" s="92"/>
      <c r="Y76" s="92"/>
      <c r="Z76" s="92"/>
    </row>
    <row r="77" spans="1:26" ht="18" customHeight="1">
      <c r="A77" s="214" t="s">
        <v>3672</v>
      </c>
      <c r="B77" s="215"/>
      <c r="C77" s="215"/>
      <c r="D77" s="216"/>
      <c r="E77" s="175"/>
      <c r="F77" s="92"/>
      <c r="G77" s="92"/>
      <c r="H77" s="92"/>
      <c r="I77" s="92"/>
      <c r="J77" s="92"/>
      <c r="K77" s="92"/>
      <c r="L77" s="92"/>
      <c r="M77" s="92"/>
      <c r="N77" s="92"/>
      <c r="O77" s="92"/>
      <c r="P77" s="92"/>
      <c r="Q77" s="92"/>
      <c r="R77" s="92"/>
      <c r="S77" s="92"/>
      <c r="T77" s="92"/>
      <c r="U77" s="92"/>
      <c r="V77" s="92"/>
      <c r="W77" s="92"/>
      <c r="X77" s="92"/>
      <c r="Y77" s="92"/>
      <c r="Z77" s="92"/>
    </row>
    <row r="78" spans="1:26" ht="17.25" customHeight="1">
      <c r="A78" s="214" t="s">
        <v>3673</v>
      </c>
      <c r="B78" s="215"/>
      <c r="C78" s="215"/>
      <c r="D78" s="216"/>
      <c r="E78" s="175"/>
      <c r="F78" s="92"/>
      <c r="G78" s="92"/>
      <c r="H78" s="92"/>
      <c r="I78" s="92"/>
      <c r="J78" s="92"/>
      <c r="K78" s="92"/>
      <c r="L78" s="92"/>
      <c r="M78" s="92"/>
      <c r="N78" s="92"/>
      <c r="O78" s="92"/>
      <c r="P78" s="92"/>
      <c r="Q78" s="92"/>
      <c r="R78" s="92"/>
      <c r="S78" s="92"/>
      <c r="T78" s="92"/>
      <c r="U78" s="92"/>
      <c r="V78" s="92"/>
      <c r="W78" s="92"/>
      <c r="X78" s="92"/>
      <c r="Y78" s="92"/>
      <c r="Z78" s="92"/>
    </row>
    <row r="79" spans="1:26" ht="15" customHeight="1">
      <c r="A79" s="214" t="s">
        <v>3674</v>
      </c>
      <c r="B79" s="215"/>
      <c r="C79" s="215"/>
      <c r="D79" s="216"/>
      <c r="E79" s="175"/>
      <c r="F79" s="92"/>
      <c r="G79" s="92"/>
      <c r="H79" s="92"/>
      <c r="I79" s="92"/>
      <c r="J79" s="92"/>
      <c r="K79" s="92"/>
      <c r="L79" s="92"/>
      <c r="M79" s="92"/>
      <c r="N79" s="92"/>
      <c r="O79" s="92"/>
      <c r="P79" s="92"/>
      <c r="Q79" s="92"/>
      <c r="R79" s="92"/>
      <c r="S79" s="92"/>
      <c r="T79" s="92"/>
      <c r="U79" s="92"/>
      <c r="V79" s="92"/>
      <c r="W79" s="92"/>
      <c r="X79" s="92"/>
      <c r="Y79" s="92"/>
      <c r="Z79" s="92"/>
    </row>
    <row r="80" spans="1:26" ht="14.25" customHeight="1">
      <c r="A80" s="214" t="s">
        <v>3675</v>
      </c>
      <c r="B80" s="215"/>
      <c r="C80" s="215"/>
      <c r="D80" s="216"/>
      <c r="E80" s="175"/>
      <c r="F80" s="92"/>
      <c r="G80" s="92"/>
      <c r="H80" s="92"/>
      <c r="I80" s="92"/>
      <c r="J80" s="92"/>
      <c r="K80" s="92"/>
      <c r="L80" s="92"/>
      <c r="M80" s="92"/>
      <c r="N80" s="92"/>
      <c r="O80" s="92"/>
      <c r="P80" s="92"/>
      <c r="Q80" s="92"/>
      <c r="R80" s="92"/>
      <c r="S80" s="92"/>
      <c r="T80" s="92"/>
      <c r="U80" s="92"/>
      <c r="V80" s="92"/>
      <c r="W80" s="92"/>
      <c r="X80" s="92"/>
      <c r="Y80" s="92"/>
      <c r="Z80" s="92"/>
    </row>
    <row r="81" spans="1:26" ht="26.25" customHeight="1">
      <c r="A81" s="214" t="s">
        <v>3676</v>
      </c>
      <c r="B81" s="215"/>
      <c r="C81" s="215"/>
      <c r="D81" s="216"/>
      <c r="E81" s="175"/>
      <c r="F81" s="92"/>
      <c r="G81" s="92"/>
      <c r="H81" s="92"/>
      <c r="I81" s="92"/>
      <c r="J81" s="92"/>
      <c r="K81" s="92"/>
      <c r="L81" s="92"/>
      <c r="M81" s="92"/>
      <c r="N81" s="92"/>
      <c r="O81" s="92"/>
      <c r="P81" s="92"/>
      <c r="Q81" s="92"/>
      <c r="R81" s="92"/>
      <c r="S81" s="92"/>
      <c r="T81" s="92"/>
      <c r="U81" s="92"/>
      <c r="V81" s="92"/>
      <c r="W81" s="92"/>
      <c r="X81" s="92"/>
      <c r="Y81" s="92"/>
      <c r="Z81" s="92"/>
    </row>
    <row r="82" spans="1:26" ht="13.5" customHeight="1">
      <c r="A82" s="214" t="s">
        <v>3677</v>
      </c>
      <c r="B82" s="215"/>
      <c r="C82" s="215"/>
      <c r="D82" s="216"/>
      <c r="E82" s="175"/>
      <c r="F82" s="92"/>
      <c r="G82" s="92"/>
      <c r="H82" s="92"/>
      <c r="I82" s="92"/>
      <c r="J82" s="92"/>
      <c r="K82" s="92"/>
      <c r="L82" s="92"/>
      <c r="M82" s="92"/>
      <c r="N82" s="92"/>
      <c r="O82" s="92"/>
      <c r="P82" s="92"/>
      <c r="Q82" s="92"/>
      <c r="R82" s="92"/>
      <c r="S82" s="92"/>
      <c r="T82" s="92"/>
      <c r="U82" s="92"/>
      <c r="V82" s="92"/>
      <c r="W82" s="92"/>
      <c r="X82" s="92"/>
      <c r="Y82" s="92"/>
      <c r="Z82" s="92"/>
    </row>
    <row r="83" spans="1:26" ht="13.5" customHeight="1">
      <c r="A83" s="214" t="s">
        <v>3678</v>
      </c>
      <c r="B83" s="215"/>
      <c r="C83" s="215"/>
      <c r="D83" s="216"/>
      <c r="E83" s="175"/>
      <c r="F83" s="92"/>
      <c r="G83" s="92"/>
      <c r="H83" s="92"/>
      <c r="I83" s="92"/>
      <c r="J83" s="92"/>
      <c r="K83" s="92"/>
      <c r="L83" s="92"/>
      <c r="M83" s="92"/>
      <c r="N83" s="92"/>
      <c r="O83" s="92"/>
      <c r="P83" s="92"/>
      <c r="Q83" s="92"/>
      <c r="R83" s="92"/>
      <c r="S83" s="92"/>
      <c r="T83" s="92"/>
      <c r="U83" s="92"/>
      <c r="V83" s="92"/>
      <c r="W83" s="92"/>
      <c r="X83" s="92"/>
      <c r="Y83" s="92"/>
      <c r="Z83" s="92"/>
    </row>
    <row r="84" spans="1:26" ht="35.25" customHeight="1">
      <c r="A84" s="214" t="s">
        <v>3679</v>
      </c>
      <c r="B84" s="215"/>
      <c r="C84" s="215"/>
      <c r="D84" s="216"/>
      <c r="E84" s="175"/>
      <c r="F84" s="92"/>
      <c r="G84" s="92"/>
      <c r="H84" s="92"/>
      <c r="I84" s="92"/>
      <c r="J84" s="92"/>
      <c r="K84" s="92"/>
      <c r="L84" s="92"/>
      <c r="M84" s="92"/>
      <c r="N84" s="92"/>
      <c r="O84" s="92"/>
      <c r="P84" s="92"/>
      <c r="Q84" s="92"/>
      <c r="R84" s="92"/>
      <c r="S84" s="92"/>
      <c r="T84" s="92"/>
      <c r="U84" s="92"/>
      <c r="V84" s="92"/>
      <c r="W84" s="92"/>
      <c r="X84" s="92"/>
      <c r="Y84" s="92"/>
      <c r="Z84" s="92"/>
    </row>
    <row r="85" spans="1:26" ht="39.75" customHeight="1">
      <c r="A85" s="214" t="s">
        <v>3680</v>
      </c>
      <c r="B85" s="215"/>
      <c r="C85" s="215"/>
      <c r="D85" s="216"/>
      <c r="E85" s="175"/>
      <c r="F85" s="92"/>
      <c r="G85" s="92"/>
      <c r="H85" s="92"/>
      <c r="I85" s="92"/>
      <c r="J85" s="92"/>
      <c r="K85" s="92"/>
      <c r="L85" s="92"/>
      <c r="M85" s="92"/>
      <c r="N85" s="92"/>
      <c r="O85" s="92"/>
      <c r="P85" s="92"/>
      <c r="Q85" s="92"/>
      <c r="R85" s="92"/>
      <c r="S85" s="92"/>
      <c r="T85" s="92"/>
      <c r="U85" s="92"/>
      <c r="V85" s="92"/>
      <c r="W85" s="92"/>
      <c r="X85" s="92"/>
      <c r="Y85" s="92"/>
      <c r="Z85" s="92"/>
    </row>
    <row r="86" spans="1:26" ht="15" customHeight="1">
      <c r="A86" s="214" t="s">
        <v>3681</v>
      </c>
      <c r="B86" s="215"/>
      <c r="C86" s="215"/>
      <c r="D86" s="216"/>
      <c r="E86" s="175"/>
      <c r="F86" s="92"/>
      <c r="G86" s="92"/>
      <c r="H86" s="92"/>
      <c r="I86" s="92"/>
      <c r="J86" s="92"/>
      <c r="K86" s="92"/>
      <c r="L86" s="92"/>
      <c r="M86" s="92"/>
      <c r="N86" s="92"/>
      <c r="O86" s="92"/>
      <c r="P86" s="92"/>
      <c r="Q86" s="92"/>
      <c r="R86" s="92"/>
      <c r="S86" s="92"/>
      <c r="T86" s="92"/>
      <c r="U86" s="92"/>
      <c r="V86" s="92"/>
      <c r="W86" s="92"/>
      <c r="X86" s="92"/>
      <c r="Y86" s="92"/>
      <c r="Z86" s="92"/>
    </row>
    <row r="87" spans="1:26" ht="24.75" customHeight="1">
      <c r="A87" s="214" t="s">
        <v>3682</v>
      </c>
      <c r="B87" s="215"/>
      <c r="C87" s="215"/>
      <c r="D87" s="216"/>
      <c r="E87" s="175"/>
      <c r="F87" s="92"/>
      <c r="G87" s="92"/>
      <c r="H87" s="92"/>
      <c r="I87" s="92"/>
      <c r="J87" s="92"/>
      <c r="K87" s="92"/>
      <c r="L87" s="92"/>
      <c r="M87" s="92"/>
      <c r="N87" s="92"/>
      <c r="O87" s="92"/>
      <c r="P87" s="92"/>
      <c r="Q87" s="92"/>
      <c r="R87" s="92"/>
      <c r="S87" s="92"/>
      <c r="T87" s="92"/>
      <c r="U87" s="92"/>
      <c r="V87" s="92"/>
      <c r="W87" s="92"/>
      <c r="X87" s="92"/>
      <c r="Y87" s="92"/>
      <c r="Z87" s="92"/>
    </row>
    <row r="88" spans="1:26" ht="44.25" customHeight="1">
      <c r="A88" s="214" t="s">
        <v>3683</v>
      </c>
      <c r="B88" s="215"/>
      <c r="C88" s="215"/>
      <c r="D88" s="216"/>
      <c r="E88" s="175"/>
      <c r="F88" s="92"/>
      <c r="G88" s="92"/>
      <c r="H88" s="92"/>
      <c r="I88" s="92"/>
      <c r="J88" s="92"/>
      <c r="K88" s="92"/>
      <c r="L88" s="92"/>
      <c r="M88" s="92"/>
      <c r="N88" s="92"/>
      <c r="O88" s="92"/>
      <c r="P88" s="92"/>
      <c r="Q88" s="92"/>
      <c r="R88" s="92"/>
      <c r="S88" s="92"/>
      <c r="T88" s="92"/>
      <c r="U88" s="92"/>
      <c r="V88" s="92"/>
      <c r="W88" s="92"/>
      <c r="X88" s="92"/>
      <c r="Y88" s="92"/>
      <c r="Z88" s="92"/>
    </row>
    <row r="89" spans="1:26" ht="11.2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spans="1:26" ht="11.2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spans="1:26" ht="11.2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spans="1:26" ht="11.2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spans="1:26" ht="11.2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spans="1:26" ht="11.2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spans="1:26" ht="11.2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spans="1:26" ht="11.2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spans="1:26" ht="11.2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spans="1:26" ht="11.2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spans="1:26" ht="11.2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spans="1:26" ht="11.2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ht="11.2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ht="11.2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spans="1:26" ht="11.2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ht="11.2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spans="1:26" ht="11.2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1:26" ht="11.2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spans="1:26" ht="11.2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spans="1:26" ht="11.2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spans="1:26" ht="11.2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spans="1:26" ht="11.2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spans="1:26" ht="11.2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spans="1:26" ht="11.2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spans="1:26" ht="11.2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spans="1:26" ht="11.2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spans="1:26" ht="11.2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spans="1:26" ht="11.2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spans="1:26" ht="11.2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spans="1:26" ht="11.2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spans="1:26" ht="11.2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spans="1:26" ht="11.2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spans="1:26" ht="11.2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spans="1:26" ht="11.2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spans="1:26" ht="11.2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ht="11.2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spans="1:26" ht="11.2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spans="1:26" ht="11.2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spans="1:26" ht="11.2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spans="1:26" ht="11.2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spans="1:26" ht="11.2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spans="1:26" ht="11.2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spans="1:26" ht="11.2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spans="1:26" ht="11.2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spans="1:26" ht="11.2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spans="1:26" ht="11.2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spans="1:26" ht="11.2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spans="1:26" ht="11.2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spans="1:26" ht="11.2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spans="1:26" ht="11.2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spans="1:26" ht="11.2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spans="1:26" ht="11.2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spans="1:26" ht="11.2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spans="1:26" ht="11.2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spans="1:26" ht="11.2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spans="1:26" ht="11.2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spans="1:26" ht="11.2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spans="1:26" ht="11.2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spans="1:26" ht="11.2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spans="1:26" ht="11.2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spans="1:26" ht="11.2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spans="1:26" ht="11.2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spans="1:26" ht="11.2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spans="1:26" ht="11.2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spans="1:26" ht="11.2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spans="1:26" ht="11.2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spans="1:26" ht="11.2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spans="1:26" ht="11.2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spans="1:26" ht="11.2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spans="1:26" ht="11.2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spans="1:26" ht="11.2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spans="1:26" ht="11.2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spans="1:26" ht="11.2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spans="1:26" ht="11.2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spans="1:26" ht="11.2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spans="1:26" ht="11.2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spans="1:26" ht="11.2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spans="1:26" ht="11.2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spans="1:26" ht="11.2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spans="1:26" ht="11.2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spans="1:26" ht="11.2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spans="1:26" ht="11.2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spans="1:26" ht="11.2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spans="1:26" ht="11.2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spans="1:26" ht="11.2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spans="1:26" ht="11.2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spans="1:26" ht="11.2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spans="1:26" ht="11.2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spans="1:26" ht="11.2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spans="1:26" ht="11.2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spans="1:26" ht="11.2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spans="1:26" ht="11.2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spans="1:26" ht="11.2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spans="1:26" ht="11.2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spans="1:26" ht="11.2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spans="1:26" ht="11.2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spans="1:26" ht="11.2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spans="1:26" ht="11.2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spans="1:26" ht="11.2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spans="1:26" ht="11.2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spans="1:26" ht="11.2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spans="1:26" ht="11.2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spans="1:26" ht="11.2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spans="1:26" ht="11.2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spans="1:26" ht="11.2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spans="1:26" ht="11.2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spans="1:26" ht="11.2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spans="1:26" ht="11.2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spans="1:26" ht="11.2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spans="1:26" ht="11.2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spans="1:26" ht="11.2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spans="1:26" ht="11.2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spans="1:26" ht="11.2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spans="1:26" ht="11.2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spans="1:26" ht="11.2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spans="1:26" ht="11.2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spans="1:26" ht="11.2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spans="1:26" ht="11.2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spans="1:26" ht="11.2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spans="1:26" ht="11.2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spans="1:26" ht="11.2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spans="1:26" ht="11.2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spans="1:26" ht="11.2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spans="1:26" ht="11.2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spans="1:26" ht="11.2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spans="1:26" ht="11.2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spans="1:26" ht="11.2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spans="1:26" ht="11.2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spans="1:26" ht="11.2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spans="1:26" ht="11.2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spans="1:26" ht="11.2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spans="1:26" ht="11.2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spans="1:26" ht="11.2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spans="1:26" ht="11.2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spans="1:26" ht="11.2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spans="1:26" ht="11.2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spans="1:26" ht="11.2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spans="1:26" ht="11.2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spans="1:26" ht="11.2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spans="1:26" ht="11.2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spans="1:26" ht="11.2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spans="1:26" ht="11.2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spans="1:26" ht="11.2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spans="1:26" ht="11.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spans="1:26" ht="11.2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spans="1:26" ht="11.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spans="1:26" ht="11.2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spans="1:26" ht="11.2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spans="1:26" ht="11.2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spans="1:26" ht="11.2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spans="1:26" ht="11.2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spans="1:26" ht="11.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spans="1:26" ht="11.2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spans="1:26" ht="11.2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spans="1:26" ht="11.2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spans="1:26" ht="11.2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spans="1:26" ht="11.2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spans="1:26" ht="11.2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spans="1:26" ht="11.2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spans="1:26" ht="11.2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spans="1:26" ht="11.2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spans="1:26" ht="11.2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spans="1:26" ht="11.2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spans="1:26" ht="11.2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spans="1:26" ht="11.2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spans="1:26" ht="11.2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spans="1:26" ht="11.2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spans="1:26" ht="11.2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spans="1:26" ht="11.2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spans="1:26" ht="11.2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spans="1:26" ht="11.2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spans="1:26" ht="11.2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spans="1:26" ht="11.2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spans="1:26" ht="11.2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spans="1:26" ht="11.2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spans="1:26" ht="11.2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spans="1:26" ht="11.2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spans="1:26" ht="11.2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spans="1:26" ht="11.2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spans="1:26" ht="11.2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spans="1:26" ht="11.2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spans="1:26" ht="11.2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spans="1:26" ht="11.2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spans="1:26" ht="11.2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spans="1:26" ht="11.2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spans="1:26" ht="11.2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spans="1:26" ht="11.2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spans="1:26" ht="11.2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spans="1:26" ht="11.2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spans="1:26" ht="11.2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spans="1:26" ht="11.2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spans="1:26" ht="11.2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spans="1:26" ht="11.2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spans="1:26" ht="11.2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spans="1:26" ht="11.2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spans="1:26" ht="11.2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spans="1:26" ht="11.2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spans="1:26" ht="11.2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spans="1:26" ht="11.2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spans="1:26" ht="11.2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spans="1:26" ht="11.2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spans="1:26" ht="11.2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spans="1:26" ht="11.2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spans="1:26" ht="11.2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spans="1:26" ht="11.2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spans="1:26" ht="11.2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spans="1:26" ht="11.2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spans="1:26" ht="11.2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spans="1:26" ht="11.2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spans="1:26" ht="11.2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spans="1:26" ht="11.2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spans="1:26" ht="11.2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spans="1:26" ht="11.2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spans="1:26" ht="11.2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spans="1:26" ht="11.2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spans="1:26" ht="11.2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spans="1:26" ht="11.2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spans="1:26" ht="11.2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spans="1:26" ht="11.2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spans="1:26" ht="11.2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spans="1:26" ht="11.2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spans="1:26" ht="11.2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spans="1:26" ht="11.2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spans="1:26" ht="11.2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spans="1:26" ht="11.2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spans="1:26" ht="11.2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spans="1:26" ht="11.2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spans="1:26" ht="11.2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spans="1:26" ht="11.2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spans="1:26" ht="11.2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spans="1:26" ht="11.2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spans="1:26" ht="11.2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spans="1:26" ht="11.2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spans="1:26" ht="11.2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spans="1:26" ht="11.2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spans="1:26" ht="11.2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spans="1:26" ht="11.2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spans="1:26" ht="11.2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spans="1:26" ht="11.2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spans="1:26" ht="11.2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spans="1:26" ht="11.2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spans="1:26" ht="11.2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1:26" ht="11.2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spans="1:26" ht="11.2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spans="1:26" ht="11.2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spans="1:26" ht="11.2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spans="1:26" ht="11.2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spans="1:26" ht="11.2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spans="1:26" ht="11.2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spans="1:26" ht="11.2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spans="1:26" ht="11.2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spans="1:26" ht="11.2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spans="1:26" ht="11.2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spans="1:26" ht="11.2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spans="1:26" ht="11.2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spans="1:26" ht="11.2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spans="1:26" ht="11.2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spans="1:26" ht="11.2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spans="1:26" ht="11.2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spans="1:26" ht="11.2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spans="1:26" ht="11.2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spans="1:26" ht="11.2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spans="1:26" ht="11.2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spans="1:26" ht="11.2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spans="1:26" ht="11.2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spans="1:26" ht="11.2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spans="1:26" ht="11.2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spans="1:26" ht="11.2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spans="1:26" ht="11.2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spans="1:26" ht="11.2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spans="1:26" ht="11.2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spans="1:26" ht="11.2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spans="1:26" ht="11.2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spans="1:26" ht="11.2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spans="1:26" ht="11.2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spans="1:26" ht="11.2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spans="1:26" ht="11.2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spans="1:26" ht="11.2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spans="1:26" ht="11.2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spans="1:26" ht="11.2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spans="1:26" ht="11.2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spans="1:26" ht="11.2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spans="1:26" ht="11.2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spans="1:26" ht="11.2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spans="1:26" ht="11.2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spans="1:26" ht="11.2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spans="1:26" ht="11.2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spans="1:26" ht="11.2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spans="1:26" ht="11.2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spans="1:26" ht="11.2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spans="1:26" ht="11.2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spans="1:26" ht="11.2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spans="1:26" ht="11.2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spans="1:26" ht="11.2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spans="1:26" ht="11.2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spans="1:26" ht="11.2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spans="1:26" ht="11.2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spans="1:26" ht="11.2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spans="1:26" ht="11.2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spans="1:26" ht="11.2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spans="1:26" ht="11.2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spans="1:26" ht="11.2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spans="1:26" ht="11.2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spans="1:26" ht="11.2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spans="1:26" ht="11.2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spans="1:26" ht="11.2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spans="1:26" ht="11.2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spans="1:26" ht="11.2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spans="1:26" ht="11.2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spans="1:26" ht="11.2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spans="1:26" ht="11.2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spans="1:26" ht="11.2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spans="1:26" ht="11.2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spans="1:26" ht="11.2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spans="1:26" ht="11.2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spans="1:26" ht="11.2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spans="1:26" ht="11.2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spans="1:26" ht="11.2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spans="1:26" ht="11.2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spans="1:26" ht="11.2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spans="1:26" ht="11.2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spans="1:26" ht="11.2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spans="1:26" ht="11.2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spans="1:26" ht="11.2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spans="1:26" ht="11.2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spans="1:26" ht="11.2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spans="1:26" ht="11.2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spans="1:26" ht="11.2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spans="1:26" ht="11.2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spans="1:26" ht="11.2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spans="1:26" ht="11.2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spans="1:26" ht="11.2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spans="1:26" ht="11.2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spans="1:26" ht="11.2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spans="1:26" ht="11.2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spans="1:26" ht="11.2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spans="1:26" ht="11.2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spans="1:26" ht="11.2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spans="1:26" ht="11.2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spans="1:26" ht="11.2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spans="1:26" ht="11.2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spans="1:26" ht="11.2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spans="1:26" ht="11.2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spans="1:26" ht="11.2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spans="1:26" ht="11.2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spans="1:26" ht="11.2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spans="1:26" ht="11.2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spans="1:26" ht="11.2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spans="1:26" ht="11.2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spans="1:26" ht="11.2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spans="1:26" ht="11.2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spans="1:26" ht="11.2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spans="1:26" ht="11.2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spans="1:26" ht="11.2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spans="1:26" ht="11.2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spans="1:26" ht="11.2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spans="1:26" ht="11.2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spans="1:26" ht="11.2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spans="1:26" ht="11.2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spans="1:26" ht="11.2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spans="1:26" ht="11.2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spans="1:26" ht="11.2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spans="1:26" ht="11.2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spans="1:26" ht="11.2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spans="1:26" ht="11.2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spans="1:26" ht="11.2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spans="1:26" ht="11.2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spans="1:26" ht="11.2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spans="1:26" ht="11.2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spans="1:26" ht="11.2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spans="1:26" ht="11.2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spans="1:26" ht="11.2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spans="1:26" ht="11.2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spans="1:26" ht="11.2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spans="1:26" ht="11.2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spans="1:26" ht="11.2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spans="1:26" ht="11.2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spans="1:26" ht="11.2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spans="1:26" ht="11.2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spans="1:26" ht="11.2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spans="1:26" ht="11.2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spans="1:26" ht="11.2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spans="1:26" ht="11.2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spans="1:26" ht="11.2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spans="1:26" ht="11.2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spans="1:26" ht="11.2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spans="1:26" ht="11.2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spans="1:26" ht="11.2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spans="1:26" ht="11.2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spans="1:26" ht="11.2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spans="1:26" ht="11.2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spans="1:26" ht="11.2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spans="1:26" ht="11.2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spans="1:26" ht="11.2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spans="1:26" ht="11.2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spans="1:26" ht="11.2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spans="1:26" ht="11.2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spans="1:26" ht="11.2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spans="1:26" ht="11.2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spans="1:26" ht="11.2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spans="1:26" ht="11.2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spans="1:26" ht="11.2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spans="1:26" ht="11.2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spans="1:26" ht="11.2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spans="1:26" ht="11.2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spans="1:26" ht="11.2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spans="1:26" ht="11.2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spans="1:26" ht="11.2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spans="1:26" ht="11.2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spans="1:26" ht="11.2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spans="1:26" ht="11.2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spans="1:26" ht="11.2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spans="1:26" ht="11.2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spans="1:26" ht="11.2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spans="1:26" ht="11.2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spans="1:26" ht="11.2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spans="1:26" ht="11.2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spans="1:26" ht="11.2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spans="1:26" ht="11.2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spans="1:26" ht="11.2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spans="1:26" ht="11.2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spans="1:26" ht="11.2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spans="1:26" ht="11.2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spans="1:26" ht="11.2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spans="1:26" ht="11.2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spans="1:26" ht="11.2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spans="1:26" ht="11.2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spans="1:26" ht="11.2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spans="1:26" ht="11.2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spans="1:26" ht="11.2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spans="1:26" ht="11.2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spans="1:26" ht="11.2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spans="1:26" ht="11.2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spans="1:26" ht="11.2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spans="1:26" ht="11.2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spans="1:26" ht="11.2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spans="1:26" ht="11.2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spans="1:26" ht="11.2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spans="1:26" ht="11.2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spans="1:26" ht="11.2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spans="1:26" ht="11.2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spans="1:26" ht="11.2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spans="1:26" ht="11.2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spans="1:26" ht="11.2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spans="1:26" ht="11.2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spans="1:26" ht="11.2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spans="1:26" ht="11.2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spans="1:26" ht="11.2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spans="1:26" ht="11.2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spans="1:26" ht="11.2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spans="1:26" ht="11.2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spans="1:26" ht="11.2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spans="1:26" ht="11.2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spans="1:26" ht="11.2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spans="1:26" ht="11.2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spans="1:26" ht="11.2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spans="1:26" ht="11.2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spans="1:26" ht="11.2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spans="1:26" ht="11.2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spans="1:26" ht="11.2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spans="1:26" ht="11.2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spans="1:26" ht="11.2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spans="1:26" ht="11.2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spans="1:26" ht="11.2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spans="1:26" ht="11.2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spans="1:26" ht="11.2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spans="1:26" ht="11.2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spans="1:26" ht="11.2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spans="1:26" ht="11.2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spans="1:26" ht="11.2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spans="1:26" ht="11.2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spans="1:26" ht="11.2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spans="1:26" ht="11.2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spans="1:26" ht="11.2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spans="1:26" ht="11.2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spans="1:26" ht="11.2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spans="1:26" ht="11.2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spans="1:26" ht="11.2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spans="1:26" ht="11.2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spans="1:26" ht="11.2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spans="1:26" ht="11.2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spans="1:26" ht="11.2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spans="1:26" ht="11.2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spans="1:26" ht="11.2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spans="1:26" ht="11.2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spans="1:26" ht="11.2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spans="1:26" ht="11.2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spans="1:26" ht="11.2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spans="1:26" ht="11.2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spans="1:26" ht="11.2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spans="1:26" ht="11.2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spans="1:26" ht="11.2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spans="1:26" ht="11.2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spans="1:26" ht="11.2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spans="1:26" ht="11.2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spans="1:26" ht="11.2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spans="1:26" ht="11.2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spans="1:26" ht="11.2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spans="1:26" ht="11.2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spans="1:26" ht="11.2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spans="1:26" ht="11.2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spans="1:26" ht="11.2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spans="1:26" ht="11.2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spans="1:26" ht="11.2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spans="1:26" ht="11.2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spans="1:26" ht="11.2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spans="1:26" ht="11.2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spans="1:26" ht="11.2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spans="1:26" ht="11.2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spans="1:26" ht="11.2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spans="1:26" ht="11.2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spans="1:26" ht="11.2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spans="1:26" ht="11.2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spans="1:26" ht="11.2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spans="1:26" ht="11.2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spans="1:26" ht="11.2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spans="1:26" ht="11.2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spans="1:26" ht="11.2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spans="1:26" ht="11.2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spans="1:26" ht="11.2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spans="1:26" ht="11.2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spans="1:26" ht="11.2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spans="1:26" ht="11.2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spans="1:26" ht="11.2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spans="1:26" ht="11.2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spans="1:26" ht="11.2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spans="1:26" ht="11.2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spans="1:26" ht="11.2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spans="1:26" ht="11.2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spans="1:26" ht="11.2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spans="1:26" ht="11.2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spans="1:26" ht="11.2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spans="1:26" ht="11.2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spans="1:26" ht="11.2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spans="1:26" ht="11.2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spans="1:26" ht="11.2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spans="1:26" ht="11.2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spans="1:26" ht="11.2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spans="1:26" ht="11.2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spans="1:26" ht="11.2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spans="1:26" ht="11.2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spans="1:26" ht="11.2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spans="1:26" ht="11.2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spans="1:26" ht="11.2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spans="1:26" ht="11.2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spans="1:26" ht="11.2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spans="1:26" ht="11.2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spans="1:26" ht="11.2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spans="1:26" ht="11.2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spans="1:26" ht="11.2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spans="1:26" ht="11.2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spans="1:26" ht="11.2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spans="1:26" ht="11.2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spans="1:26" ht="11.2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spans="1:26" ht="11.2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spans="1:26" ht="11.2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spans="1:26" ht="11.2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spans="1:26" ht="11.2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spans="1:26" ht="11.2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spans="1:26" ht="11.2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spans="1:26" ht="11.2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spans="1:26" ht="11.2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spans="1:26" ht="11.2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spans="1:26" ht="11.2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spans="1:26" ht="11.2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spans="1:26" ht="11.2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spans="1:26" ht="11.2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spans="1:26" ht="11.2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spans="1:26" ht="11.2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spans="1:26" ht="11.2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spans="1:26" ht="11.2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spans="1:26" ht="11.2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spans="1:26" ht="11.2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spans="1:26" ht="11.2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spans="1:26" ht="11.2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spans="1:26" ht="11.2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spans="1:26" ht="11.2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spans="1:26" ht="11.2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spans="1:26" ht="11.2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spans="1:26" ht="11.2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spans="1:26" ht="11.2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spans="1:26" ht="11.2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spans="1:26" ht="11.2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spans="1:26" ht="11.2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spans="1:26" ht="11.2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spans="1:26" ht="11.2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spans="1:26" ht="11.2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spans="1:26" ht="11.2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spans="1:26" ht="11.2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spans="1:26" ht="11.2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spans="1:26" ht="11.2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spans="1:26" ht="11.2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spans="1:26" ht="11.2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spans="1:26" ht="11.2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spans="1:26" ht="11.2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spans="1:26" ht="11.2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spans="1:26" ht="11.2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spans="1:26" ht="11.2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spans="1:26" ht="11.2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spans="1:26" ht="11.2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spans="1:26" ht="11.2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spans="1:26" ht="11.2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spans="1:26" ht="11.2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spans="1:26" ht="11.2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spans="1:26" ht="11.2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spans="1:26" ht="11.2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spans="1:26" ht="11.2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spans="1:26" ht="11.2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spans="1:26" ht="11.2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spans="1:26" ht="11.2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spans="1:26" ht="11.2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spans="1:26" ht="11.2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spans="1:26" ht="11.2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spans="1:26" ht="11.2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spans="1:26" ht="11.2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spans="1:26" ht="11.2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spans="1:26" ht="11.2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spans="1:26" ht="11.2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spans="1:26" ht="11.2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spans="1:26" ht="11.2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spans="1:26" ht="11.2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spans="1:26" ht="11.2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spans="1:26" ht="11.2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spans="1:26" ht="11.2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spans="1:26" ht="11.2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spans="1:26" ht="11.2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spans="1:26" ht="11.2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spans="1:26" ht="11.2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spans="1:26" ht="11.2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spans="1:26" ht="11.2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spans="1:26" ht="11.2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spans="1:26" ht="11.2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spans="1:26" ht="11.2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spans="1:26" ht="11.2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spans="1:26" ht="11.2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spans="1:26" ht="11.2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spans="1:26" ht="11.2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spans="1:26" ht="11.2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spans="1:26" ht="11.2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spans="1:26" ht="11.2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spans="1:26" ht="11.2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spans="1:26" ht="11.2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spans="1:26" ht="11.2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spans="1:26" ht="11.2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spans="1:26" ht="11.2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spans="1:26" ht="11.2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spans="1:26" ht="11.2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spans="1:26" ht="11.2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spans="1:26" ht="11.2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spans="1:26" ht="11.2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spans="1:26" ht="11.2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spans="1:26" ht="11.2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spans="1:26" ht="11.2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spans="1:26" ht="11.2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spans="1:26" ht="11.2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spans="1:26" ht="11.2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spans="1:26" ht="11.2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spans="1:26" ht="11.2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spans="1:26" ht="11.2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spans="1:26" ht="11.2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spans="1:26" ht="11.2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spans="1:26" ht="11.2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spans="1:26" ht="11.2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spans="1:26" ht="11.2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spans="1:26" ht="11.2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spans="1:26" ht="11.2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spans="1:26" ht="11.2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spans="1:26" ht="11.2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spans="1:26" ht="11.2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spans="1:26" ht="11.2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spans="1:26" ht="11.2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spans="1:26" ht="11.2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spans="1:26" ht="11.2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spans="1:26" ht="11.2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spans="1:26" ht="11.2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spans="1:26" ht="11.2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spans="1:26" ht="11.2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spans="1:26" ht="11.2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spans="1:26" ht="11.2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spans="1:26" ht="11.2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spans="1:26" ht="11.2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spans="1:26" ht="11.2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spans="1:26" ht="11.2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spans="1:26" ht="11.2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spans="1:26" ht="11.2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spans="1:26" ht="11.2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spans="1:26" ht="11.2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spans="1:26" ht="11.2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spans="1:26" ht="11.2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spans="1:26" ht="11.2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spans="1:26" ht="11.2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spans="1:26" ht="11.2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spans="1:26" ht="11.2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spans="1:26" ht="11.2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spans="1:26" ht="11.2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spans="1:26" ht="11.2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spans="1:26" ht="11.2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spans="1:26" ht="11.2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spans="1:26" ht="11.2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spans="1:26" ht="11.2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spans="1:26" ht="11.2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spans="1:26" ht="11.2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spans="1:26" ht="11.2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spans="1:26" ht="11.2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spans="1:26" ht="11.2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spans="1:26" ht="11.2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spans="1:26" ht="11.2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spans="1:26" ht="11.2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spans="1:26" ht="11.2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spans="1:26" ht="11.2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spans="1:26" ht="11.2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spans="1:26" ht="11.2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spans="1:26" ht="11.2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spans="1:26" ht="11.2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spans="1:26" ht="11.2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spans="1:26" ht="11.2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spans="1:26" ht="11.2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spans="1:26" ht="11.2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spans="1:26" ht="11.2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spans="1:26" ht="11.2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spans="1:26" ht="11.2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spans="1:26" ht="11.2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spans="1:26" ht="11.2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spans="1:26" ht="11.2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spans="1:26" ht="11.2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spans="1:26" ht="11.2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spans="1:26" ht="11.2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spans="1:26" ht="11.2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spans="1:26" ht="11.2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spans="1:26" ht="11.2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spans="1:26" ht="11.2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spans="1:26" ht="11.2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spans="1:26" ht="11.2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spans="1:26" ht="11.2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spans="1:26" ht="11.2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spans="1:26" ht="11.2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spans="1:26" ht="11.2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spans="1:26" ht="11.2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spans="1:26" ht="11.2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spans="1:26" ht="11.2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spans="1:26" ht="11.2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spans="1:26" ht="11.2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spans="1:26" ht="11.2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spans="1:26" ht="11.2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spans="1:26" ht="11.2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spans="1:26" ht="11.2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spans="1:26" ht="11.2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spans="1:26" ht="11.2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spans="1:26" ht="11.2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spans="1:26" ht="11.2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spans="1:26" ht="11.2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spans="1:26" ht="11.2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spans="1:26" ht="11.2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spans="1:26" ht="11.2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spans="1:26" ht="11.2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spans="1:26" ht="11.2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spans="1:26" ht="11.2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spans="1:26" ht="11.2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spans="1:26" ht="11.2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spans="1:26" ht="11.2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spans="1:26" ht="11.2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spans="1:26" ht="11.2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spans="1:26" ht="11.2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spans="1:26" ht="11.2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spans="1:26" ht="11.2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spans="1:26" ht="11.2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spans="1:26" ht="11.2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spans="1:26" ht="11.2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spans="1:26" ht="11.2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spans="1:26" ht="11.2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spans="1:26" ht="11.2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spans="1:26" ht="11.2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spans="1:26" ht="11.2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spans="1:26" ht="11.2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spans="1:26" ht="11.2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spans="1:26" ht="11.2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spans="1:26" ht="11.2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spans="1:26" ht="11.2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spans="1:26" ht="11.2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spans="1:26" ht="11.2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spans="1:26" ht="11.2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spans="1:26" ht="11.2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spans="1:26" ht="11.2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spans="1:26" ht="11.2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spans="1:26" ht="11.2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spans="1:26" ht="11.2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spans="1:26" ht="11.2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spans="1:26" ht="11.2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spans="1:26" ht="11.2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spans="1:26" ht="11.2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spans="1:26" ht="11.2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spans="1:26" ht="11.2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spans="1:26" ht="11.2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spans="1:26" ht="11.2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spans="1:26" ht="11.2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spans="1:26" ht="11.2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spans="1:26" ht="11.2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spans="1:26" ht="11.2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spans="1:26" ht="11.2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spans="1:26" ht="11.2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spans="1:26" ht="11.2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spans="1:26" ht="11.2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spans="1:26" ht="11.2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spans="1:26" ht="11.2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spans="1:26" ht="11.2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spans="1:26" ht="11.2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spans="1:26" ht="11.2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spans="1:26" ht="11.2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spans="1:26" ht="11.2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spans="1:26" ht="11.2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spans="1:26" ht="11.2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spans="1:26" ht="11.2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spans="1:26" ht="11.2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spans="1:26" ht="11.2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spans="1:26" ht="11.2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spans="1:26" ht="11.2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spans="1:26" ht="11.2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spans="1:26" ht="11.2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spans="1:26" ht="11.2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spans="1:26" ht="11.2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spans="1:26" ht="11.2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spans="1:26" ht="11.2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spans="1:26" ht="11.2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spans="1:26" ht="11.2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spans="1:26" ht="11.2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spans="1:26" ht="11.2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spans="1:26" ht="11.2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spans="1:26" ht="11.2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spans="1:26" ht="11.2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spans="1:26" ht="11.2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spans="1:26" ht="11.2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spans="1:26" ht="11.2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spans="1:26" ht="11.2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spans="1:26" ht="11.2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spans="1:26" ht="11.2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spans="1:26" ht="11.2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spans="1:26" ht="11.2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spans="1:26" ht="11.2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spans="1:26" ht="11.2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spans="1:26" ht="11.2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spans="1:26" ht="11.2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spans="1:26" ht="11.2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spans="1:26" ht="11.2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spans="1:26" ht="11.2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spans="1:26" ht="11.2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spans="1:26" ht="11.2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spans="1:26" ht="11.2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spans="1:26" ht="11.2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spans="1:26" ht="11.2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spans="1:26" ht="11.2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spans="1:26" ht="11.2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spans="1:26" ht="11.2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spans="1:26" ht="11.2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spans="1:26" ht="11.2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spans="1:26" ht="11.2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spans="1:26" ht="11.2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spans="1:26" ht="11.2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spans="1:26" ht="11.2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spans="1:26" ht="11.2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spans="1:26" ht="11.2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spans="1:26" ht="11.2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spans="1:26" ht="11.2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spans="1:26" ht="11.2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spans="1:26" ht="11.2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spans="1:26" ht="11.2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spans="1:26" ht="11.2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spans="1:26" ht="11.2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spans="1:26" ht="11.2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spans="1:26" ht="11.2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spans="1:26" ht="11.2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spans="1:26" ht="11.2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spans="1:26" ht="11.2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spans="1:26" ht="11.2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spans="1:26" ht="11.2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spans="1:26" ht="11.2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spans="1:26" ht="11.2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spans="1:26" ht="11.2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spans="1:26" ht="11.2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spans="1:26" ht="11.2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spans="1:26" ht="11.2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spans="1:26" ht="11.2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spans="1:26" ht="11.2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spans="1:26" ht="11.2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spans="1:26" ht="11.2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spans="1:26" ht="11.2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spans="1:26" ht="11.2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spans="1:26" ht="11.2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spans="1:26" ht="11.2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spans="1:26" ht="11.2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spans="1:26" ht="11.2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spans="1:26" ht="11.2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spans="1:26" ht="11.2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spans="1:26" ht="11.2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spans="1:26" ht="11.2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spans="1:26" ht="11.2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spans="1:26" ht="11.2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spans="1:26" ht="11.2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spans="1:26" ht="11.2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spans="1:26" ht="11.2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spans="1:26" ht="11.2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spans="1:26" ht="11.2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spans="1:26" ht="11.2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spans="1:26" ht="11.2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spans="1:26" ht="11.2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spans="1:26" ht="11.2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spans="1:26" ht="11.2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spans="1:26" ht="11.2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spans="1:26" ht="11.2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spans="1:26" ht="11.2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spans="1:26" ht="11.2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spans="1:26" ht="11.2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spans="1:26" ht="11.2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mergeCells count="43">
    <mergeCell ref="N1:N2"/>
    <mergeCell ref="G3:G6"/>
    <mergeCell ref="N8:N9"/>
    <mergeCell ref="F3:F6"/>
    <mergeCell ref="A7:B7"/>
    <mergeCell ref="A8:B8"/>
    <mergeCell ref="F8:F9"/>
    <mergeCell ref="G8:G9"/>
    <mergeCell ref="A9:B9"/>
    <mergeCell ref="F1:F2"/>
    <mergeCell ref="G1:G2"/>
    <mergeCell ref="H1:H2"/>
    <mergeCell ref="J1:L1"/>
    <mergeCell ref="M1:M2"/>
    <mergeCell ref="A10:B10"/>
    <mergeCell ref="A12:D12"/>
    <mergeCell ref="A17:D17"/>
    <mergeCell ref="A22:D22"/>
    <mergeCell ref="C25:C28"/>
    <mergeCell ref="A37:D37"/>
    <mergeCell ref="D51:D52"/>
    <mergeCell ref="D54:D56"/>
    <mergeCell ref="D58:D59"/>
    <mergeCell ref="D60:D62"/>
    <mergeCell ref="A70:D70"/>
    <mergeCell ref="A71:D71"/>
    <mergeCell ref="A72:D72"/>
    <mergeCell ref="A73:D73"/>
    <mergeCell ref="A74:D74"/>
    <mergeCell ref="A87:D87"/>
    <mergeCell ref="A88:D88"/>
    <mergeCell ref="A75:D75"/>
    <mergeCell ref="A76:D76"/>
    <mergeCell ref="A77:D77"/>
    <mergeCell ref="A78:D78"/>
    <mergeCell ref="A79:D79"/>
    <mergeCell ref="A80:D80"/>
    <mergeCell ref="A81:D81"/>
    <mergeCell ref="A82:D82"/>
    <mergeCell ref="A83:D83"/>
    <mergeCell ref="A84:D84"/>
    <mergeCell ref="A85:D85"/>
    <mergeCell ref="A86:D86"/>
  </mergeCells>
  <printOptions horizontalCentered="1"/>
  <pageMargins left="0.19685039370078741" right="0.31496062992125984" top="0.35433070866141736" bottom="0.35433070866141736" header="0" footer="0"/>
  <pageSetup orientation="portrait"/>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Base General</vt:lpstr>
      <vt:lpstr>ESTADO ACCIONES ABRIL</vt:lpstr>
      <vt:lpstr>Hoja1</vt:lpstr>
      <vt:lpstr>DINAMICA</vt:lpstr>
      <vt:lpstr>RESULTADO FENECIMIENTO</vt:lpstr>
      <vt:lpstr>COMPONENTES Y FACTORES</vt:lpstr>
      <vt:lpstr>Inicio de vigencia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2019-07-10T13:55:13Z</dcterms:created>
  <dcterms:modified xsi:type="dcterms:W3CDTF">2023-05-15T21:58:31Z</dcterms:modified>
</cp:coreProperties>
</file>