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00.105\Control Interno1\90. Informes\72. Inf de evaluacion interna\08. Inf (i) Seg Riesgos\2023\R- corrupción _I Cuatrimestre\"/>
    </mc:Choice>
  </mc:AlternateContent>
  <bookViews>
    <workbookView xWindow="0" yWindow="0" windowWidth="28800" windowHeight="12000" activeTab="3"/>
  </bookViews>
  <sheets>
    <sheet name="Control de cambios" sheetId="1" r:id="rId1"/>
    <sheet name="Priorización trámites" sheetId="2" state="hidden" r:id="rId2"/>
    <sheet name="Anexo 2 (trámites)" sheetId="3" state="hidden" r:id="rId3"/>
    <sheet name="SEGUIMIENTO 1ER CUATRIMESTRE" sheetId="4" r:id="rId4"/>
    <sheet name="1.CONTEXTO" sheetId="5" state="hidden" r:id="rId5"/>
    <sheet name="2. IDENTIFICACIÓN" sheetId="6" state="hidden" r:id="rId6"/>
    <sheet name="3 RIESGO INHERENTE" sheetId="7" state="hidden" r:id="rId7"/>
    <sheet name="3.1 MAPA DE CALOR" sheetId="8" state="hidden" r:id="rId8"/>
    <sheet name="4. EVALUACIÓN DEL CONTROL" sheetId="9" state="hidden" r:id="rId9"/>
  </sheets>
  <externalReferences>
    <externalReference r:id="rId10"/>
  </externalReferences>
  <definedNames>
    <definedName name="_xlnm.Print_Area" localSheetId="3">'SEGUIMIENTO 1ER CUATRIMESTRE'!$A$1:$AL$116</definedName>
    <definedName name="_xlnm.Print_Titles" localSheetId="3">'SEGUIMIENTO 1ER CUATRIMESTRE'!$5:$6</definedName>
  </definedNames>
  <calcPr calcId="162913"/>
  <fileRecoveryPr repairLoad="1"/>
</workbook>
</file>

<file path=xl/calcChain.xml><?xml version="1.0" encoding="utf-8"?>
<calcChain xmlns="http://schemas.openxmlformats.org/spreadsheetml/2006/main">
  <c r="AZ96" i="9" l="1"/>
  <c r="AX96" i="9"/>
  <c r="AV96" i="9"/>
  <c r="AT96" i="9"/>
  <c r="AZ95" i="9"/>
  <c r="AX95" i="9"/>
  <c r="AV95" i="9"/>
  <c r="AT95" i="9"/>
  <c r="AR95" i="9"/>
  <c r="AZ94" i="9"/>
  <c r="AX94" i="9"/>
  <c r="AV94" i="9"/>
  <c r="AT94" i="9"/>
  <c r="AR94" i="9"/>
  <c r="AZ93" i="9"/>
  <c r="AX93" i="9"/>
  <c r="AV93" i="9"/>
  <c r="AT93" i="9"/>
  <c r="AR93" i="9"/>
  <c r="AZ92" i="9"/>
  <c r="AX92" i="9"/>
  <c r="AV92" i="9"/>
  <c r="AT92" i="9"/>
  <c r="AR92" i="9"/>
  <c r="AZ91" i="9"/>
  <c r="AX91" i="9"/>
  <c r="AV91" i="9"/>
  <c r="AT91" i="9"/>
  <c r="AR91" i="9"/>
  <c r="AZ90" i="9"/>
  <c r="AX90" i="9"/>
  <c r="AV90" i="9"/>
  <c r="AT90" i="9"/>
  <c r="AR90" i="9"/>
  <c r="AZ89" i="9"/>
  <c r="AX89" i="9"/>
  <c r="AV89" i="9"/>
  <c r="AT89" i="9"/>
  <c r="AR89" i="9"/>
  <c r="AZ88" i="9"/>
  <c r="AX88" i="9"/>
  <c r="AV88" i="9"/>
  <c r="AT88" i="9"/>
  <c r="AR88" i="9"/>
  <c r="AZ87" i="9"/>
  <c r="AX87" i="9"/>
  <c r="AV87" i="9"/>
  <c r="AT87" i="9"/>
  <c r="AR87" i="9"/>
  <c r="AZ86" i="9"/>
  <c r="AX86" i="9"/>
  <c r="AV86" i="9"/>
  <c r="AT86" i="9"/>
  <c r="AR86" i="9"/>
  <c r="AZ85" i="9"/>
  <c r="AX85" i="9"/>
  <c r="AV85" i="9"/>
  <c r="AT85" i="9"/>
  <c r="AR85" i="9"/>
  <c r="AZ84" i="9"/>
  <c r="AX84" i="9"/>
  <c r="AV84" i="9"/>
  <c r="AT84" i="9"/>
  <c r="AR84" i="9"/>
  <c r="AZ83" i="9"/>
  <c r="AX83" i="9"/>
  <c r="AV83" i="9"/>
  <c r="AT83" i="9"/>
  <c r="AR83" i="9"/>
  <c r="AZ82" i="9"/>
  <c r="AX82" i="9"/>
  <c r="AV82" i="9"/>
  <c r="AT82" i="9"/>
  <c r="AR82" i="9"/>
  <c r="AZ81" i="9"/>
  <c r="AX81" i="9"/>
  <c r="AV81" i="9"/>
  <c r="AT81" i="9"/>
  <c r="AR81" i="9"/>
  <c r="AZ80" i="9"/>
  <c r="AX80" i="9"/>
  <c r="AV80" i="9"/>
  <c r="AT80" i="9"/>
  <c r="AR80" i="9"/>
  <c r="AZ79" i="9"/>
  <c r="AX79" i="9"/>
  <c r="AV79" i="9"/>
  <c r="AT79" i="9"/>
  <c r="AR79" i="9"/>
  <c r="M79" i="9"/>
  <c r="AZ78" i="9"/>
  <c r="AX78" i="9"/>
  <c r="AV78" i="9"/>
  <c r="AT78" i="9"/>
  <c r="AR78" i="9"/>
  <c r="AZ77" i="9"/>
  <c r="AX77" i="9"/>
  <c r="AV77" i="9"/>
  <c r="AT77" i="9"/>
  <c r="AR77" i="9"/>
  <c r="M77" i="9"/>
  <c r="AZ76" i="9"/>
  <c r="AX76" i="9"/>
  <c r="AV76" i="9"/>
  <c r="AT76" i="9"/>
  <c r="AR76" i="9"/>
  <c r="AZ75" i="9"/>
  <c r="AX75" i="9"/>
  <c r="AV75" i="9"/>
  <c r="AT75" i="9"/>
  <c r="AR75" i="9"/>
  <c r="AZ74" i="9"/>
  <c r="AX74" i="9"/>
  <c r="AV74" i="9"/>
  <c r="AT74" i="9"/>
  <c r="AR74" i="9"/>
  <c r="AZ73" i="9"/>
  <c r="AX73" i="9"/>
  <c r="AV73" i="9"/>
  <c r="AT73" i="9"/>
  <c r="AR73" i="9"/>
  <c r="AZ72" i="9"/>
  <c r="AX72" i="9"/>
  <c r="AV72" i="9"/>
  <c r="AT72" i="9"/>
  <c r="AR72" i="9"/>
  <c r="AZ71" i="9"/>
  <c r="AX71" i="9"/>
  <c r="AV71" i="9"/>
  <c r="AT71" i="9"/>
  <c r="AR71" i="9"/>
  <c r="AZ70" i="9"/>
  <c r="AX70" i="9"/>
  <c r="AV70" i="9"/>
  <c r="AT70" i="9"/>
  <c r="AR70" i="9"/>
  <c r="AZ69" i="9"/>
  <c r="AX69" i="9"/>
  <c r="AV69" i="9"/>
  <c r="AT69" i="9"/>
  <c r="AR69" i="9"/>
  <c r="AZ68" i="9"/>
  <c r="AX68" i="9"/>
  <c r="AV68" i="9"/>
  <c r="AT68" i="9"/>
  <c r="AR68" i="9"/>
  <c r="AZ67" i="9"/>
  <c r="AX67" i="9"/>
  <c r="AV67" i="9"/>
  <c r="AT67" i="9"/>
  <c r="AR67" i="9"/>
  <c r="AZ66" i="9"/>
  <c r="AX66" i="9"/>
  <c r="AV66" i="9"/>
  <c r="AT66" i="9"/>
  <c r="AR66" i="9"/>
  <c r="AZ65" i="9"/>
  <c r="AX65" i="9"/>
  <c r="AV65" i="9"/>
  <c r="AT65" i="9"/>
  <c r="AR65" i="9"/>
  <c r="AZ64" i="9"/>
  <c r="AX64" i="9"/>
  <c r="AV64" i="9"/>
  <c r="AT64" i="9"/>
  <c r="AR64" i="9"/>
  <c r="AZ63" i="9"/>
  <c r="AX63" i="9"/>
  <c r="AV63" i="9"/>
  <c r="AT63" i="9"/>
  <c r="AR63" i="9"/>
  <c r="AZ62" i="9"/>
  <c r="AX62" i="9"/>
  <c r="AV62" i="9"/>
  <c r="AT62" i="9"/>
  <c r="AR62" i="9"/>
  <c r="AZ61" i="9"/>
  <c r="AX61" i="9"/>
  <c r="AV61" i="9"/>
  <c r="AT61" i="9"/>
  <c r="AR61" i="9"/>
  <c r="AZ60" i="9"/>
  <c r="AX60" i="9"/>
  <c r="AV60" i="9"/>
  <c r="AT60" i="9"/>
  <c r="AR60" i="9"/>
  <c r="AZ59" i="9"/>
  <c r="AX59" i="9"/>
  <c r="AV59" i="9"/>
  <c r="AT59" i="9"/>
  <c r="AR59" i="9"/>
  <c r="AZ58" i="9"/>
  <c r="AX58" i="9"/>
  <c r="AV58" i="9"/>
  <c r="AT58" i="9"/>
  <c r="AR58" i="9"/>
  <c r="AZ57" i="9"/>
  <c r="AX57" i="9"/>
  <c r="AV57" i="9"/>
  <c r="AT57" i="9"/>
  <c r="AR57" i="9"/>
  <c r="AZ56" i="9"/>
  <c r="AX56" i="9"/>
  <c r="AV56" i="9"/>
  <c r="AT56" i="9"/>
  <c r="AR56" i="9"/>
  <c r="AZ55" i="9"/>
  <c r="AX55" i="9"/>
  <c r="AV55" i="9"/>
  <c r="AT55" i="9"/>
  <c r="AR55" i="9"/>
  <c r="AZ54" i="9"/>
  <c r="AX54" i="9"/>
  <c r="AV54" i="9"/>
  <c r="AT54" i="9"/>
  <c r="AR54" i="9"/>
  <c r="AZ53" i="9"/>
  <c r="AX53" i="9"/>
  <c r="AV53" i="9"/>
  <c r="AT53" i="9"/>
  <c r="AR53" i="9"/>
  <c r="AZ52" i="9"/>
  <c r="AX52" i="9"/>
  <c r="AV52" i="9"/>
  <c r="AT52" i="9"/>
  <c r="AR52" i="9"/>
  <c r="AZ51" i="9"/>
  <c r="AX51" i="9"/>
  <c r="AV51" i="9"/>
  <c r="AT51" i="9"/>
  <c r="AR51" i="9"/>
  <c r="AZ50" i="9"/>
  <c r="AX50" i="9"/>
  <c r="AV50" i="9"/>
  <c r="AT50" i="9"/>
  <c r="AR50" i="9"/>
  <c r="AZ49" i="9"/>
  <c r="AX49" i="9"/>
  <c r="AV49" i="9"/>
  <c r="AT49" i="9"/>
  <c r="AR49" i="9"/>
  <c r="AZ48" i="9"/>
  <c r="AX48" i="9"/>
  <c r="AV48" i="9"/>
  <c r="AT48" i="9"/>
  <c r="AR48" i="9"/>
  <c r="AZ47" i="9"/>
  <c r="AX47" i="9"/>
  <c r="AV47" i="9"/>
  <c r="AT47" i="9"/>
  <c r="AR47" i="9"/>
  <c r="AZ46" i="9"/>
  <c r="AX46" i="9"/>
  <c r="AV46" i="9"/>
  <c r="AT46" i="9"/>
  <c r="AR46" i="9"/>
  <c r="AZ45" i="9"/>
  <c r="AX45" i="9"/>
  <c r="AV45" i="9"/>
  <c r="AT45" i="9"/>
  <c r="AR45" i="9"/>
  <c r="AZ44" i="9"/>
  <c r="AX44" i="9"/>
  <c r="AV44" i="9"/>
  <c r="AT44" i="9"/>
  <c r="AR44" i="9"/>
  <c r="AZ43" i="9"/>
  <c r="AX43" i="9"/>
  <c r="AV43" i="9"/>
  <c r="AT43" i="9"/>
  <c r="AR43" i="9"/>
  <c r="AZ42" i="9"/>
  <c r="AX42" i="9"/>
  <c r="AV42" i="9"/>
  <c r="AT42" i="9"/>
  <c r="AR42" i="9"/>
  <c r="AZ41" i="9"/>
  <c r="AX41" i="9"/>
  <c r="AV41" i="9"/>
  <c r="AT41" i="9"/>
  <c r="AR41" i="9"/>
  <c r="AZ40" i="9"/>
  <c r="AX40" i="9"/>
  <c r="AV40" i="9"/>
  <c r="AT40" i="9"/>
  <c r="AR40" i="9"/>
  <c r="AZ39" i="9"/>
  <c r="AX39" i="9"/>
  <c r="AV39" i="9"/>
  <c r="AT39" i="9"/>
  <c r="AR39" i="9"/>
  <c r="AZ38" i="9"/>
  <c r="AX38" i="9"/>
  <c r="AV38" i="9"/>
  <c r="AT38" i="9"/>
  <c r="AR38" i="9"/>
  <c r="AZ37" i="9"/>
  <c r="AX37" i="9"/>
  <c r="AV37" i="9"/>
  <c r="AT37" i="9"/>
  <c r="AR37" i="9"/>
  <c r="AZ36" i="9"/>
  <c r="AX36" i="9"/>
  <c r="AV36" i="9"/>
  <c r="AT36" i="9"/>
  <c r="AR36" i="9"/>
  <c r="AZ35" i="9"/>
  <c r="AX35" i="9"/>
  <c r="AV35" i="9"/>
  <c r="AT35" i="9"/>
  <c r="AR35" i="9"/>
  <c r="AZ34" i="9"/>
  <c r="AX34" i="9"/>
  <c r="AV34" i="9"/>
  <c r="AT34" i="9"/>
  <c r="AR34" i="9"/>
  <c r="AZ33" i="9"/>
  <c r="AX33" i="9"/>
  <c r="AV33" i="9"/>
  <c r="AT33" i="9"/>
  <c r="AR33" i="9"/>
  <c r="AZ32" i="9"/>
  <c r="AX32" i="9"/>
  <c r="AV32" i="9"/>
  <c r="AT32" i="9"/>
  <c r="AR32" i="9"/>
  <c r="AX31" i="9"/>
  <c r="AV31" i="9"/>
  <c r="AT31" i="9"/>
  <c r="AR31" i="9"/>
  <c r="L49" i="7"/>
  <c r="K49" i="7"/>
  <c r="AA112" i="4"/>
  <c r="N112" i="4"/>
  <c r="AA108" i="4"/>
  <c r="N108" i="4"/>
  <c r="AA106" i="4"/>
  <c r="N106" i="4"/>
  <c r="AA102" i="4"/>
  <c r="N102" i="4"/>
  <c r="AA98" i="4"/>
  <c r="N98" i="4"/>
  <c r="AA94" i="4"/>
  <c r="N94" i="4"/>
  <c r="AA90" i="4"/>
  <c r="N90" i="4"/>
  <c r="AA86" i="4"/>
  <c r="N86" i="4"/>
  <c r="AA80" i="4"/>
  <c r="N80" i="4"/>
  <c r="AA76" i="4"/>
  <c r="N76" i="4"/>
  <c r="AA72" i="4"/>
  <c r="N72" i="4"/>
  <c r="AA67" i="4"/>
  <c r="N67" i="4"/>
  <c r="AA62" i="4"/>
  <c r="N62" i="4"/>
  <c r="AA58" i="4"/>
  <c r="N58" i="4"/>
  <c r="AA55" i="4"/>
  <c r="N55" i="4"/>
  <c r="AA51" i="4"/>
  <c r="N51" i="4"/>
  <c r="AA46" i="4"/>
  <c r="N46" i="4"/>
  <c r="AA42" i="4"/>
  <c r="N42" i="4"/>
  <c r="AA37" i="4"/>
  <c r="N37" i="4"/>
  <c r="AA34" i="4"/>
  <c r="N34" i="4"/>
  <c r="AA32" i="4"/>
  <c r="N32" i="4"/>
  <c r="AA30" i="4"/>
  <c r="N30" i="4"/>
  <c r="AA26" i="4"/>
  <c r="N26" i="4"/>
  <c r="AA23" i="4"/>
  <c r="N23" i="4"/>
  <c r="AA18" i="4"/>
  <c r="N18" i="4"/>
  <c r="AA15" i="4"/>
  <c r="N15" i="4"/>
  <c r="AA13" i="4"/>
  <c r="N13" i="4"/>
  <c r="AA10" i="4"/>
  <c r="N10" i="4"/>
  <c r="AA7" i="4"/>
  <c r="N7" i="4"/>
  <c r="K23" i="2"/>
  <c r="J23" i="2"/>
</calcChain>
</file>

<file path=xl/comments1.xml><?xml version="1.0" encoding="utf-8"?>
<comments xmlns="http://schemas.openxmlformats.org/spreadsheetml/2006/main">
  <authors>
    <author/>
  </authors>
  <commentList>
    <comment ref="AC5" authorId="0" shapeId="0">
      <text>
        <r>
          <rPr>
            <sz val="11"/>
            <color theme="1"/>
            <rFont val="Calibri"/>
            <scheme val="minor"/>
          </rPr>
          <t>======
ID#AAAAwhE2oms
syste    (2023-05-08 13:20:00)
ACEPTAR EL RIESGO: No se adopta ninguna medida que afecte la probabilidad o el impacto
del riesgo. (Ningún riesgo decorrupción podrá ser aceptado).
REDUCIR EL RIESGO: Se adoptan medidas para reducir la probabilidad o el impacto del riesgo,
o ambos; por lo general conlleva a la implementación de controles.
EVITAR EL RIESGO: Se abandonan las actividades que dan lugar al riesgo, es decir, no iniciar o no continuar con la actividad que lo provoca. 
COMPARTIR EL RIESGO: Se reduce la probabilidad o el impacto del riesgo transfiriendo o
compartiendo una parte de este. Los riesgos de corrupción se pueden compartir pero no se puede transferir su responsabilidad.</t>
        </r>
      </text>
    </comment>
    <comment ref="P6" authorId="0" shapeId="0">
      <text>
        <r>
          <rPr>
            <sz val="11"/>
            <color theme="1"/>
            <rFont val="Calibri"/>
            <scheme val="minor"/>
          </rPr>
          <t>======
ID#AAAAwhE2omw
syste    (2023-05-08 13:20:00)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List>
</comments>
</file>

<file path=xl/sharedStrings.xml><?xml version="1.0" encoding="utf-8"?>
<sst xmlns="http://schemas.openxmlformats.org/spreadsheetml/2006/main" count="2194" uniqueCount="989">
  <si>
    <t xml:space="preserve">Versión </t>
  </si>
  <si>
    <t>fecha</t>
  </si>
  <si>
    <t>Control de cambio</t>
  </si>
  <si>
    <t>3.0</t>
  </si>
  <si>
    <t>28 enero de 2021</t>
  </si>
  <si>
    <t xml:space="preserve">Mapa de riesgos institucional </t>
  </si>
  <si>
    <t>4.0</t>
  </si>
  <si>
    <t>3 mayo de 2021</t>
  </si>
  <si>
    <t>Adopción mapa de riesgos de corrupción por procesos</t>
  </si>
  <si>
    <t xml:space="preserve">5.0 </t>
  </si>
  <si>
    <t>16 Junio de 2021</t>
  </si>
  <si>
    <t>Inclusión de riesgos asociados al proceso de gestión administrativa / Gestión Financiera y se genero un riesgo transversal para todos los procesos.
Riesgos 24 al 29</t>
  </si>
  <si>
    <t>6.0</t>
  </si>
  <si>
    <t>28 de septiembre 2021</t>
  </si>
  <si>
    <t>Inclusión lineamientos circular conjunta 006 de 2021 para la identificación de riesgos en trámites y OPA</t>
  </si>
  <si>
    <t xml:space="preserve">7.0 </t>
  </si>
  <si>
    <t>28 de diciembre de 2021</t>
  </si>
  <si>
    <t>Actualización controles y acciones de los riesgos asociados al proceso de gestión jurídica</t>
  </si>
  <si>
    <t xml:space="preserve">8.0 </t>
  </si>
  <si>
    <t>16 de marzo de 2022</t>
  </si>
  <si>
    <t>Se ajustan los riesgos del proceso de control disciplinario unificando los 3 anteriores en uno solo</t>
  </si>
  <si>
    <t>Analisis del contexto para identificación de riesgos de corrupción en trámites y OPA</t>
  </si>
  <si>
    <t>Portafolio de trámites y OPAS</t>
  </si>
  <si>
    <t>x</t>
  </si>
  <si>
    <t>Trámites y OPA inscritos en el SUIT</t>
  </si>
  <si>
    <t xml:space="preserve">Normatividad que los sustenta </t>
  </si>
  <si>
    <t>Costo del servicio con su normatividad asociada</t>
  </si>
  <si>
    <t>Se encuentra en implementación el analisis de costos</t>
  </si>
  <si>
    <t>Canales dispuestos para su realización</t>
  </si>
  <si>
    <t xml:space="preserve">Categoria de virtualización </t>
  </si>
  <si>
    <t>Derechos fundamentales que garantizan</t>
  </si>
  <si>
    <t>Caracterización de los grupos de valor</t>
  </si>
  <si>
    <t xml:space="preserve">Evaluación de Priorización </t>
  </si>
  <si>
    <t>SI</t>
  </si>
  <si>
    <t>NO</t>
  </si>
  <si>
    <t>Analisis de causas</t>
  </si>
  <si>
    <t>Que sea prioritario en el Plan Distrital de Desarrollo</t>
  </si>
  <si>
    <t>Que el trámite u OPA afecte de forma directa, la garantía de derechos fundamentales y/o población en condición de vulnerabilidad (salud, educación, víctimas, condición de discapacidad, entre otras)</t>
  </si>
  <si>
    <r>
      <rPr>
        <b/>
        <sz val="11"/>
        <color theme="1"/>
        <rFont val="Calibri"/>
      </rPr>
      <t>Afuera:</t>
    </r>
    <r>
      <rPr>
        <sz val="11"/>
        <color theme="1"/>
        <rFont val="Calibri"/>
      </rPr>
      <t xml:space="preserve">  En los momentos del proceso del trámite o servicio en que interactúan los grupos de interés (grupos de valor como los representantes del sector empresarial, víctimas, mujeres, entre otros) o intermediarios y el servidor de la entidad o particular que ejerce funciones públicas o presta servicios
públicos.</t>
    </r>
  </si>
  <si>
    <t xml:space="preserve"> Intervención de carteles de contratistas,
organizaciones delictivas, grupos armados,
participación y control social débiles,
fragilidad en el control externo, recursos
públicos no regulados efectivamente. </t>
  </si>
  <si>
    <t>Si es susceptible de riesgo de corrupción o se percibe como de alto riesgo de corrupción</t>
  </si>
  <si>
    <t>Si es un trámite u OPA con alto costo para la entidad</t>
  </si>
  <si>
    <t>Si es un trámite u OPA con alto costo para la ciudadanía.</t>
  </si>
  <si>
    <t>Sí es un trámite u OPA identificado por mejorar como resultado de los diferentes espacios de participación ciudadana</t>
  </si>
  <si>
    <r>
      <rPr>
        <b/>
        <sz val="11"/>
        <color theme="1"/>
        <rFont val="Calibri"/>
      </rPr>
      <t>Hacia dentro</t>
    </r>
    <r>
      <rPr>
        <sz val="11"/>
        <color theme="1"/>
        <rFont val="Calibri"/>
      </rPr>
      <t>: al momento de ejecutar los procedimientos requeridos al interior de la entidad para dar
cumplimiento al trámite o servicio solicitado</t>
    </r>
  </si>
  <si>
    <t>Espacios de discrecionalidad, fallas en
el diseño de los procesos, normatividad
compleja, excesivos costos administrativos,
débiles sistemas de información, inadecuada
selección de personal, ausencia de manuales,
tecnología obsoleta o carente de controles.</t>
  </si>
  <si>
    <t>Si la ciudadanía, los usuarios o grupos de valor alguna vez lo priorizaron en ejercicios de caracterización.</t>
  </si>
  <si>
    <t>Si el trámite u OPA cuenta con el sustento normativo adecuado</t>
  </si>
  <si>
    <t>Si es el trámite u OPA con mayor solicitud por parte de la ciudadanía</t>
  </si>
  <si>
    <t>Si es el trámite u OPA insignia de la entidad</t>
  </si>
  <si>
    <t>Conseuencias</t>
  </si>
  <si>
    <t>Total</t>
  </si>
  <si>
    <t>¿Qué pasaría si se materializa el riesgo?</t>
  </si>
  <si>
    <t>Si el trámite cumple por lo menos con 5 criterios de los 10 se prioriza</t>
  </si>
  <si>
    <t>Con la ocurrencia del hecho, ¿cómo se afecta la garantía del derecho o la entrega del producto asociada
al trámite?</t>
  </si>
  <si>
    <t>¿Se están generando costos adicionales para la ciudadanía o para la entidad o
pérdidas de recursos públicos?</t>
  </si>
  <si>
    <t>Trámites y OPA priorizados</t>
  </si>
  <si>
    <t>¿Ocasiona lesiones físicas o pérdida de vidas humanas?</t>
  </si>
  <si>
    <t>cursos pedagógicos por infracción a las normas de
tránsito</t>
  </si>
  <si>
    <t>¿La materialización del riesgo está afectando la competitividad de la entidad o del sector?</t>
  </si>
  <si>
    <t>Facilidadesde pago  para deudores de obligaciones no tributarias</t>
  </si>
  <si>
    <t>¿La ocurrencia del riesgo puede dar lugar a intervención de órganos de control o apertura de procesos sancionatorios (de orden disciplinario, fiscal o penal)?</t>
  </si>
  <si>
    <t>Orden de entrega de vehiculos inmovilizados</t>
  </si>
  <si>
    <t>inscripción en la base de datos de vehículos exceptuados de la restricción de circulación vehicular en el Distrito Capital</t>
  </si>
  <si>
    <t>¿Afecta al grupo de funcionarios que adelanta el trámite?</t>
  </si>
  <si>
    <t>¿La materialización del riesgo puede generar pérdida de confianza de la Entidad, afectando su reputación?</t>
  </si>
  <si>
    <t>¿Qué datos puedo usar para identificar el impacto o las consecuencias de la materialización del riesgo? Por ejemplo, encuestas de percepción o confianza del DANE, Organismos internacionales o propias de la entidad)</t>
  </si>
  <si>
    <t>Nombre del trámite u OPA</t>
  </si>
  <si>
    <t>Etapa del
Proceso</t>
  </si>
  <si>
    <t xml:space="preserve">Preguntas sugeridas </t>
  </si>
  <si>
    <t>Posibles escenarios
de corrupción</t>
  </si>
  <si>
    <t>Al interior de la entidad ¿Qué permite
que esa condición
se presente?
¿Por qué se puede
materializar el RC*?
¿Qué no se está
haciendo de forma
correcta?</t>
  </si>
  <si>
    <t>¿Qué pasa si se materializa?</t>
  </si>
  <si>
    <t>Información a la ciudadanía</t>
  </si>
  <si>
    <r>
      <rPr>
        <sz val="11"/>
        <color theme="1"/>
        <rFont val="Calibri"/>
      </rPr>
      <t>1. ¿</t>
    </r>
    <r>
      <rPr>
        <b/>
        <sz val="11"/>
        <color theme="1"/>
        <rFont val="Calibri"/>
      </rPr>
      <t>Cuáles son los actores internos y externos que intervienen en la gestión del
trámite</t>
    </r>
    <r>
      <rPr>
        <sz val="11"/>
        <color theme="1"/>
        <rFont val="Calibri"/>
      </rPr>
      <t xml:space="preserve">? Ciudadania
</t>
    </r>
  </si>
  <si>
    <t>Asignación de turnos</t>
  </si>
  <si>
    <t xml:space="preserve">Ausencia de procesos de virtualización, bajos estadares eticos </t>
  </si>
  <si>
    <t>Aumento de requierimientos de la ciudadania</t>
  </si>
  <si>
    <r>
      <rPr>
        <sz val="11"/>
        <color theme="1"/>
        <rFont val="Calibri"/>
      </rPr>
      <t>2. ¿</t>
    </r>
    <r>
      <rPr>
        <b/>
        <sz val="11"/>
        <color theme="1"/>
        <rFont val="Calibri"/>
      </rPr>
      <t>Hay suficiente información del trámite</t>
    </r>
    <r>
      <rPr>
        <sz val="11"/>
        <color theme="1"/>
        <rFont val="Calibri"/>
      </rPr>
      <t>?
Guía de Trámites y servicios</t>
    </r>
  </si>
  <si>
    <t>Mala información sumistrada por externos</t>
  </si>
  <si>
    <t>La información es suficiente pero la ciudadania en muchas ocaciones acude a información informal</t>
  </si>
  <si>
    <t>Puede presentarse una demanda en contra de la entidad</t>
  </si>
  <si>
    <r>
      <rPr>
        <sz val="11"/>
        <color theme="1"/>
        <rFont val="Calibri"/>
      </rPr>
      <t>3. ¿</t>
    </r>
    <r>
      <rPr>
        <b/>
        <sz val="11"/>
        <color theme="1"/>
        <rFont val="Calibri"/>
      </rPr>
      <t>La información sobre el trámite es clara para la ciudadanía y de acceso público</t>
    </r>
    <r>
      <rPr>
        <sz val="11"/>
        <color theme="1"/>
        <rFont val="Calibri"/>
      </rPr>
      <t>?
¿</t>
    </r>
    <r>
      <rPr>
        <b/>
        <sz val="11"/>
        <color theme="1"/>
        <rFont val="Calibri"/>
      </rPr>
      <t>Es el proceso tan complejo que puede
desbordar la comprensión del usuario</t>
    </r>
    <r>
      <rPr>
        <sz val="11"/>
        <color theme="1"/>
        <rFont val="Calibri"/>
      </rPr>
      <t xml:space="preserve">?
Los ciudadanos tienen acceso a información de los trámites y servicios que se presta a través de la Red CADE a través de distintas plataformas. Sin embargo, muchas veces la información de la página web, SUIT y Guía de trámites no es la
misma. </t>
    </r>
  </si>
  <si>
    <t>Presencia de tramitadores</t>
  </si>
  <si>
    <t>Desactualización de la información que reposa en los diferentes canales</t>
  </si>
  <si>
    <r>
      <rPr>
        <sz val="11"/>
        <color theme="1"/>
        <rFont val="Calibri"/>
      </rPr>
      <t>4. ¿</t>
    </r>
    <r>
      <rPr>
        <b/>
        <sz val="11"/>
        <color theme="1"/>
        <rFont val="Calibri"/>
      </rPr>
      <t>Es posible manipular la información</t>
    </r>
    <r>
      <rPr>
        <sz val="11"/>
        <color theme="1"/>
        <rFont val="Calibri"/>
      </rPr>
      <t>?
Ej: por la dispersión de la información es posible que terceros (tramitadores) den información errónea, en beneficio propio y
o de un tercero</t>
    </r>
  </si>
  <si>
    <t>SISTEMA INTEGRADO DE GESTIÓN DISTRITAL BAJO EL ESTÁNDAR MIPG</t>
  </si>
  <si>
    <t>DIRECCIONAMIENTO ESTRATÉGICO</t>
  </si>
  <si>
    <t xml:space="preserve">MONITOREO  DE RIESGOS DE CORRUPCIÓN </t>
  </si>
  <si>
    <t>FINANCIEROS</t>
  </si>
  <si>
    <t>POLÍTICOS</t>
  </si>
  <si>
    <t>DISEÑO DEL PROCESO</t>
  </si>
  <si>
    <t>Reducir las víctimas fatales en siniestros de tránsito a través de la implementación de acciones integrales con criterios de seguridad vial.</t>
  </si>
  <si>
    <t>ACEPTAR EL RIESGO</t>
  </si>
  <si>
    <t>VERSIÓN 1.0</t>
  </si>
  <si>
    <t>CÓDIGO: PE01-G01-F02</t>
  </si>
  <si>
    <t>CÓDIGO:PE01-G01-F02</t>
  </si>
  <si>
    <t>COMUNICACIONES Y CULTURA PARA LA MOVILIDAD</t>
  </si>
  <si>
    <t>PERSONAL</t>
  </si>
  <si>
    <t>ECÓNOMICOS Y FINANCIEROS</t>
  </si>
  <si>
    <t>INTERACCION CON OTROS PROCESOS</t>
  </si>
  <si>
    <t>Formular e implementar estrategias de movilidad que reverdezcan a Bogotá y mejoren la experiencia de viaje de la ciudadanía y visitantes de Bogotá Región, en los aspectos de tiempo, calidad y costo, a través de la tecnología y la innovación.</t>
  </si>
  <si>
    <t>REDUCIR EL RIESGO</t>
  </si>
  <si>
    <t>item</t>
  </si>
  <si>
    <t>PROCESO</t>
  </si>
  <si>
    <t>CONTEXTO</t>
  </si>
  <si>
    <t>IDENTIFICACIÓN DEL RIESGO</t>
  </si>
  <si>
    <t>EVALUACIÓN DEL RIESGO INHERENTE</t>
  </si>
  <si>
    <t>CONTROL EXISTENTE</t>
  </si>
  <si>
    <t>SEGUIMIENTO A CONTROL PERIODO DE REPORTE CORTE ABRIL2023</t>
  </si>
  <si>
    <t>EVALUACIÓN DEL RIESGO RESIDUAL</t>
  </si>
  <si>
    <t>TRATAMIENTO DEL RIESGO</t>
  </si>
  <si>
    <t xml:space="preserve">ACCIONES ADICIONALES </t>
  </si>
  <si>
    <t>REPORTE ACCIONES ADICIONALES (EFICACIA DEL PERIODO ABRIL 2023</t>
  </si>
  <si>
    <t>ACCIONES DE CONTINGENCIA (EN CASO DE MATERIZALIZACIÓN)</t>
  </si>
  <si>
    <t>SEGURIDAD VIAL</t>
  </si>
  <si>
    <t>PROCESOS</t>
  </si>
  <si>
    <t>SOCIALES Y CULTURALES</t>
  </si>
  <si>
    <t>TRANSVERSALIDAD</t>
  </si>
  <si>
    <t>Generar e implementar políticas de movilidad basadas en el análisis de datos fomentando la productividad, eficiencia y bienestar de la ciudad.</t>
  </si>
  <si>
    <t>EVITAR EL RIESGO</t>
  </si>
  <si>
    <t>FACTORES EXTERNOS</t>
  </si>
  <si>
    <t>FACTORES INTERNOS</t>
  </si>
  <si>
    <t>OBJETIVOS ESTRATEGICOS</t>
  </si>
  <si>
    <t>CAUSA</t>
  </si>
  <si>
    <t>EVENTO POTENCIAL</t>
  </si>
  <si>
    <t>CONSECUENCIA</t>
  </si>
  <si>
    <t>CLASIFICACIÓN</t>
  </si>
  <si>
    <t>PROBABILIDAD</t>
  </si>
  <si>
    <t>IMPACTO</t>
  </si>
  <si>
    <t>P</t>
  </si>
  <si>
    <t>I</t>
  </si>
  <si>
    <t>P*I</t>
  </si>
  <si>
    <t>ZONA</t>
  </si>
  <si>
    <t>CONTROL ASOCIADO</t>
  </si>
  <si>
    <t>ATRIBUTO</t>
  </si>
  <si>
    <t>PERIODICIDAD</t>
  </si>
  <si>
    <t>EVIDENCIA EL CONTROL</t>
  </si>
  <si>
    <t>ESTADO DEL CONTROL</t>
  </si>
  <si>
    <t>FECHA DE EJECUCIÓN</t>
  </si>
  <si>
    <t>REPORTE DE AVANCE</t>
  </si>
  <si>
    <t>AVANCE</t>
  </si>
  <si>
    <t>EFICAZ?</t>
  </si>
  <si>
    <t>EVIDENCIA</t>
  </si>
  <si>
    <t>INTELIGENCIA PARA LA MOVILIDAD</t>
  </si>
  <si>
    <t>TECNOLOGÍA</t>
  </si>
  <si>
    <t>TECNOLÓGICOS</t>
  </si>
  <si>
    <t>PROCEDIMIENTOS ASOCIADOS</t>
  </si>
  <si>
    <t>Desarrollar estrategias de cultura y respeto en la ciudadanía para el sistema de movilidad, protegiendo en especial a los actores vulnerables y promoviendo los modos activos, con enfoque incluyente diferencial, de género y territorial</t>
  </si>
  <si>
    <t>COMPARTIR EL RIESGO</t>
  </si>
  <si>
    <t>GESTIÓN CONTRAVENCIONAL Y TRANSPORTE PÚBLICO</t>
  </si>
  <si>
    <t>LEGALES Y REGLAMENTARIOS</t>
  </si>
  <si>
    <t>Prestar trámites y servicios eficientes, oportunos y de calidad, con una gestión ambiental adecuada, soportados en tecnologías de la información y las comunicaciones.</t>
  </si>
  <si>
    <t>Ofrecimiento o dádiva al servidor público</t>
  </si>
  <si>
    <t>Posibilidad de recibir dádivas para exonerar un comparendo para beneficio propio o de un tercero</t>
  </si>
  <si>
    <t>Investigaciones administrativas y disciplinarias</t>
  </si>
  <si>
    <t>CORRUPCIÓN - INSTITUCIONALIDAD</t>
  </si>
  <si>
    <t>(3) Posible</t>
  </si>
  <si>
    <t>(10) Mayor</t>
  </si>
  <si>
    <t>EXTREMO</t>
  </si>
  <si>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t>
  </si>
  <si>
    <t>Detectivo</t>
  </si>
  <si>
    <t>mensual</t>
  </si>
  <si>
    <t xml:space="preserve"> Memorando
Registro en un archivo en excel
Informe</t>
  </si>
  <si>
    <t>EN PROCESO</t>
  </si>
  <si>
    <t>1 Cuatrimestre</t>
  </si>
  <si>
    <t>Se realizó registro de los seguimientos realizados a los expedientes exonerados de embriaguez y aleatoriamente otras infracciones al transporte público, verificando el cumplimiento de la norma actual.</t>
  </si>
  <si>
    <t>Realizar mesas de trabajo con el personal de atención al ciudadano, con el fin de socializar los temas relacionados con delitos de corrupción y procedimientos o lineamientos de atención al ciudadano</t>
  </si>
  <si>
    <t>Se realizó una mesa de trabajo con los abogados que atienden directamente al ciudadano en el CSM,  en temas de corrupción y política Antisoborno.  Se anexa Listado de asistencia.</t>
  </si>
  <si>
    <t>Excel de los seguimientos realizados.</t>
  </si>
  <si>
    <t>Reportar a control disciplinario o Procuraduria según corresponda</t>
  </si>
  <si>
    <t>PLANEACIÓN DE TRANSPORTE E INFRAESTRUCTURA</t>
  </si>
  <si>
    <t>ESTRATÉGICOS</t>
  </si>
  <si>
    <t>AMBIENTALES</t>
  </si>
  <si>
    <t>RESPONSABLES DEL PROCESO</t>
  </si>
  <si>
    <t>El servidor público solicitar dádiva a un tercero</t>
  </si>
  <si>
    <t>Detrimento patrimonial</t>
  </si>
  <si>
    <t>Escalar el caso al oficial de cumplimiento</t>
  </si>
  <si>
    <t>INGENIERÍA DE TRÁNSITO</t>
  </si>
  <si>
    <t>COMUNICACIÓN INTERNA</t>
  </si>
  <si>
    <t>COMUNICACIÓN ENTRE LOS PROCESOS</t>
  </si>
  <si>
    <t>Fortalecer el bienestar de los (las) colaboradores (as), con un equipo humano altamente calificado, comprometido e íntegro, encaminado al logro de los objetivos de la Entidad</t>
  </si>
  <si>
    <t>El servidor público ejercer tráfico de influencias</t>
  </si>
  <si>
    <t>Perdida de confianza y credibilidad</t>
  </si>
  <si>
    <t>GESTIÓN DE TRÁNSITO Y CONTROL DE TRÁNSITO Y TRANSPORTE</t>
  </si>
  <si>
    <t>ACTIVOS DE SEGURIDAD DIGITAL DEL PROCESO</t>
  </si>
  <si>
    <t>Garantizar transparencia, oportunidad, inclusión y equidad de género en los procesos de la entidad, que promuevan la legalidad, participación, control social y rendición de cuentas.</t>
  </si>
  <si>
    <t>GESTIÓN DE TRÁMITES Y SERVICIOS PARA LA CIUDADANIA</t>
  </si>
  <si>
    <t>Falta de  valores y principios éticos en el desempaño de las funciones por parte de los funcinarios</t>
  </si>
  <si>
    <t xml:space="preserve">Posibilidad de recibir dádivas por la entrega irregular de vehículos inmovilizados por infracciones a las normas de tránsito y/o de transporte público. </t>
  </si>
  <si>
    <t>CORRUPCIÓN - VISIBILIDAD</t>
  </si>
  <si>
    <t>(20) Catastrófico</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</si>
  <si>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</si>
  <si>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Preventivo</t>
  </si>
  <si>
    <t>Semestral</t>
  </si>
  <si>
    <t>Registro de asistencia</t>
  </si>
  <si>
    <t>El día 26 de abril, Se socializó el Código de Integridad, a los abogados del Centro de Servicios de Movilidad (CSM), quienes son el contacto directo con el ciudadano. Se énfatizo en los principios y valores, como servidor público.                                                            También se socializó el tema Riesgos de Corrupción, se realizó una mesa de trabajo, en la cual hubo amplia participación de los asistentes, se plantearon diferentes casos.</t>
  </si>
  <si>
    <t>(2) Improbable</t>
  </si>
  <si>
    <t>Validar la eficiencia de la socialización del Código de Integridad verificando los documentos aportados por el ciudadano para la entrega de vehículos inmovilizados por infracciones a las normas de tránsito y/o de transporte público de manera irregular</t>
  </si>
  <si>
    <t>Se realizó socialización se dio de codigo de integridad y riesgos de corrupción</t>
  </si>
  <si>
    <t>Listados  de asistencia. Se tiene programado para la primera semana de mayo realizar una evaluación para los asistentes, referente a la socialización de código de integridad por medio de encuesta al correo.</t>
  </si>
  <si>
    <t>GESTIÓN SOCIAL</t>
  </si>
  <si>
    <t>GESTIÓN</t>
  </si>
  <si>
    <t>(1) Rara vez</t>
  </si>
  <si>
    <t>BAJO</t>
  </si>
  <si>
    <t>CUMPLIDO</t>
  </si>
  <si>
    <t>Desconocimiento del procedimiento y la normatividad</t>
  </si>
  <si>
    <t>Reprocesos en la realizacion de las actividades</t>
  </si>
  <si>
    <t xml:space="preserve">Interponer Denuncia </t>
  </si>
  <si>
    <t xml:space="preserve">CONTROL DISCIPLINARIO </t>
  </si>
  <si>
    <t>GERENCIALES</t>
  </si>
  <si>
    <t>MODERADO</t>
  </si>
  <si>
    <t>INCUMPLIDO</t>
  </si>
  <si>
    <t>Incremento de denuncia por parte del ciudadano</t>
  </si>
  <si>
    <t>CONTROL Y EVALUACIÓN A LA GESTIÓN</t>
  </si>
  <si>
    <t>OPERATIVOS</t>
  </si>
  <si>
    <t>(5) Moderado</t>
  </si>
  <si>
    <t>ALTO</t>
  </si>
  <si>
    <t>GESTIÓN ADMINISTRATIVA</t>
  </si>
  <si>
    <t>(4) Probable</t>
  </si>
  <si>
    <t>GESTIÓN JURÍDICA</t>
  </si>
  <si>
    <t>CORRUPCIÓN- DELITOS DE LA ADMON PÚBLICA</t>
  </si>
  <si>
    <t>(5) Casi seguro</t>
  </si>
  <si>
    <t>Ofrecimiento o dádiva al servidor público para agilizar la entrega de la licencia de conducción</t>
  </si>
  <si>
    <t xml:space="preserve">Posibilidad de recibir dádivas por la entrega irregular de licencias de conducción suspendidas o canceladas, por parte de un servidor público </t>
  </si>
  <si>
    <t>Investigaciones disciplinarias, administrativas, penales y fiscales.</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</si>
  <si>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</si>
  <si>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 xml:space="preserve"> 26 de abril 2023 Se socializó el código de integridad  y Riesgos de Corrupción.</t>
  </si>
  <si>
    <t>Validar la eficiencia de la socialización del Código de Integridad verificando la cantidad de licencias de conducción entregadas de manera irregular</t>
  </si>
  <si>
    <t xml:space="preserve">Se socializó el Código de Integridad, se programa realizar una evaluación de dicha socialización la primera semana de mayo, mediante encuesta enviada al correo de los asistentes. Además se ha realizado control realizando seguimiento y verificación de las Licencias de Conducción, en lo corrido del primer cuatrimestre no se ha encontrado casos de corrupción. </t>
  </si>
  <si>
    <t>GESTIÓN DEL TALENTO HUMANO</t>
  </si>
  <si>
    <t>CUMPLIMIENTO</t>
  </si>
  <si>
    <t>Falta de controles en la custodia de los documentos</t>
  </si>
  <si>
    <t>GESTIÓN FINANCIERA</t>
  </si>
  <si>
    <t>IMAGEN O REPUTACIONAL</t>
  </si>
  <si>
    <t>GESTIÓN DE TICS</t>
  </si>
  <si>
    <t>N/A</t>
  </si>
  <si>
    <t>Falta de conocimiento de la normatividad y cumplimiento de los terminos procesales</t>
  </si>
  <si>
    <t>Posibilidad de recibir dádivas  favoreciendo la ocurrencia del fenómeno jurídico de la caducidad de los procesos contravencionales,  investigaciones administrativas y procesos de segunda instancia  por violación a las normas de tránsito y transporte.</t>
  </si>
  <si>
    <t>El Profesional responsable verifica mensualmente las bases de datos y/o informes de SICON para realizar el seguimiento de los procesos y asi evitar la caducidad dejando evidencia en la base de datos</t>
  </si>
  <si>
    <t>Mensualmente</t>
  </si>
  <si>
    <t>Base de Datos
Informes de SICON</t>
  </si>
  <si>
    <t>1 cuatrimestre</t>
  </si>
  <si>
    <t xml:space="preserve">1. Para los períodos de enero,febrero,marzo y abril, 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Especializados con el rol de Autoridades de Tránsito y abogados contratistas a cargo de la sustanciación de los procesos, con lo cual se logró dar prioridad a aquellos expedientes con proximidad de vencimiento de términos.
2. En la Subdirección de Control e Investigaciones al Transporte Público se lleva control en la base de datos que es manejada por un profesional abogado (contratista) y un auxiliar quienes se encargan de alimentar ésta con la información de cada uno de los expedientes, esta base se llama BASE ACTIVOS SUBDIRECCIÓN.
 3. Para el 1° Cuatrimestre 2022 la DIATT logro actualizar la BD de segunda instancia donde por lo menos 1 vez a la semana se genera un reporte con el fin de identificar los procesos que estan próximos a vecer y así evitar la caducidad. </t>
  </si>
  <si>
    <t>Entregar el reparto de las actuaciones y actos administrativos de acuerdo a los términos procesales</t>
  </si>
  <si>
    <t>Fortalecer la prestación de los servicios de la Secretaría Distrital de Movilidad que responda a la gestión de riesgos y oportunidades, la mejora continua, los recursos y los  requisitos aplicables, con el fin de dar cumplimiento a la planeación estratégica y</t>
  </si>
  <si>
    <t>Falta de controles dentro de los procedimientos implementados en el Proceso</t>
  </si>
  <si>
    <t>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</si>
  <si>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Diario</t>
  </si>
  <si>
    <t>Para los meses enero,febrero,marzo,abril , diariamente los Auxiliarles Administrativos que conforman el Grupo de Secretaría Común de la Subdirección de Contravenciones, verificaron las actuaciones administrativas de los expedientes que se adelantaron en el Centro de Servicios de Movilidad y que fueron entregados en custodia, contaron con la totalidad de las actuaciones administrativas GENERADAS, en el Sistema de Información Contravencional “SICON”, dejando como evidencia las anotaciones pertinentes en las planillas del formado F02. Se carga como evidencia las planillas de reparto contravencional.</t>
  </si>
  <si>
    <t xml:space="preserve">Diariamente los Auxiliares Administrativos que conforman el Grupo de Secretaría Común de la Subdirección de Contravenciones, de acuerdo a la programación de las agendas dada por los Profesionales Especializados, asignan en reparto los expedientes dados en custodia, y teniendo en cuenta las fechas de control de términos registradas en las bases de datos y utilizando los formatos establecidos
En el 1° Cuatrimestre, las Auxiliares Administrativas que se encuentran como apoyo para el reparto sustanciador y revisor, realizaron el reparto de los procesos de segunda instancia los cuales fueron entregados por parte del SC y la SCITP. </t>
  </si>
  <si>
    <t>Plantillas de reparto</t>
  </si>
  <si>
    <t>Fortalecer el bienestar de los (las) colaboradores (as), con un equipo humano altamente calificado, comprometido e íntegro, encaminado al logro de los objetivos de la Entidad.</t>
  </si>
  <si>
    <t>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Especializados con el rol de Autoridades de tránsito y abogados contratistas a cargo de la sustanciación de los procesos, con lo cual se logró se diera prioridad a aquellos expedientes con proximidad de vencimiento de términos.
Adicionalmente, se realizaron comunicaciones para control de términos de acuerdo con la información de las bases de datos y los reportes emitidos por la ETB del Sistema de Información Contravencional SICON”.</t>
  </si>
  <si>
    <t>SC - Correo de control de términos</t>
  </si>
  <si>
    <t>Identificar peligros y evaluar, valorar los riesgos y determinar controles para su eliminación o mitigación.</t>
  </si>
  <si>
    <t xml:space="preserve">Desconocimiento de la normatividad aplicable </t>
  </si>
  <si>
    <t>Posibilidad de recibir dádivas para agilizar el trámite de desvinculación y su decisión (conceder o negar la desvinculación)</t>
  </si>
  <si>
    <t>Tomar de manera erronea la decisión de desvinculación</t>
  </si>
  <si>
    <t>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</si>
  <si>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día 15 de Marzo se realizó divulgación de politica antisoborno a todo el equipo de la subdirección, dividiendo la sesión en 2 partes, la primera contamos con el profesional Juan Camilo Correa quien indicó los lineamientos y una segunda parte la profesional Rocio Molina realizó una actividad dinámica para evaluar el conocimiento.</t>
  </si>
  <si>
    <t>Validar la eficiencia de la socialización del Código de Integridad verificando la cantidad de quejas referentes a las solicitudes de desvinculación administrativa</t>
  </si>
  <si>
    <t>Primer Cuatrimestre</t>
  </si>
  <si>
    <t>No se reportaron quejas en la Subdirección con respecto a temas de desvinculación durante el primer cuatrimestre.</t>
  </si>
  <si>
    <t>No se presentaron quejas sobre el proceso de desvinculación, la evidencia es que no hay quejas.</t>
  </si>
  <si>
    <t xml:space="preserve">Cumplir la normatividad nacional vigente en materia de riesgos laborales. </t>
  </si>
  <si>
    <t>Ofrecimiento de dadivas de un tercero al servidor público para agilizar el trámite de desvinculación</t>
  </si>
  <si>
    <t xml:space="preserve">Aumento de denuncias por parte del ciudadano por no realizar el debido proceso </t>
  </si>
  <si>
    <t>El Profesional de la Subdirección de Control e Investigaciones al Transporte Público realiza permanentemente el seguimiento en la base de datos de las desvinculaciones allegas a la Dependencia Vs. lo asignado por el Gestor Documental Orfeo y el registro de trámites en línea dejando como evidencia la Base de Datos y los reportes de Orfeo y los trámites en línea.</t>
  </si>
  <si>
    <t>Permanente</t>
  </si>
  <si>
    <t>Base de Datos
Reportes de Orfeo
Trámites en línea</t>
  </si>
  <si>
    <t>Se realiza seguimiento en la base de datos de la Subdirección, se deja evidencia de Orfeo y tramites de la página web en control que se realiza desde la Subdirección.</t>
  </si>
  <si>
    <t>Verificar la exactitud de la información remitida a través de los trámites en línea validando la placa reportada</t>
  </si>
  <si>
    <t>Para verificar la exactitud de la información radicada por medio de trámite en línea o presencial, se válida la placa del vehículo objeto de la solicitud, así como la información del solicitante en el Registro Distrital Automotor (QX Gerencial).</t>
  </si>
  <si>
    <t>Como evidencia se adjuntan los reportes de orfeo y de tramites en línea recibidos durante los meses indicados.</t>
  </si>
  <si>
    <t xml:space="preserve">Promover el autocuidado y la autogestión para la prevención de lesiones y enfermedades laborales. </t>
  </si>
  <si>
    <t>Definir e implementar planes y estrategias para el mejoramiento continuo de las condiciones de salud y seguridad en el trabajo</t>
  </si>
  <si>
    <t xml:space="preserve">Gestionar actividades del SG-SST. </t>
  </si>
  <si>
    <t>Gestionar acciones de mejora continua para el SG-SST</t>
  </si>
  <si>
    <t>El servidor público ejerce tráfico de influencias</t>
  </si>
  <si>
    <t>Posibilidad de recibir dádivas de parte de un tercero para revocar una resolución o investigación en segunda instancia</t>
  </si>
  <si>
    <t>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</si>
  <si>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Permanentemente</t>
  </si>
  <si>
    <t>Memorando</t>
  </si>
  <si>
    <t>Esta actividad es realizada de manera permanente por los abogados revisores adscritos a la DIATT. Estos abogados revisores verifican que los actos administrativos se fundamenten en la normatividad vigente y que por ende se ajusten a derecho. También revisan aspectos de forma. Cuando hay observaciones y/o ajustes considerados de forma y no sobre aspectos jurídicos de fondo en los que se sustenta el proyecto de fallo, estas observaciones se realizan por parte de los revisores a los proyectos mediante WhatsApp y mediante correo electrónico. El memorando procede cuando, a juicio del abogado revisor, el proyecto presenta fallos de fondo que vulneran la normatividad jurídica aplicable al caso, lo cual no ha ocurrido en este periodo que estamos reportando, por lo tanto no tenemos evidencia de memorandos generados por esta causistica.</t>
  </si>
  <si>
    <t>Socializar semestralmente al equipo de trabajo de la Dirección de Investigaciones Administrativas de Tránsito y Transporte sobre la importancia de dar cumplimiento al código de integridad.</t>
  </si>
  <si>
    <t xml:space="preserve">
Se realizaron socializaciones del código de integridad para los meses de febrero  con los abogados de secretaría común de la  DIATT</t>
  </si>
  <si>
    <t>Listados de asistencia</t>
  </si>
  <si>
    <t>Definir un plan de acción que dé cumplimiento a las diferentes políticas, lineamientos y estrategias institucionales en materia ambiental.</t>
  </si>
  <si>
    <t>Falta principios éticos en el desempaño de las actividades por parte de los funcinarios</t>
  </si>
  <si>
    <t>Ejecutar las diferentes actividades de los programas de Gestión Ambiental, definidas en el plan de acción acorde a la normatividad vigente.</t>
  </si>
  <si>
    <t>Realizar seguimientos al cumplimiento de las diferentes actividades del plan de acción a través del equipo técnico de Gestión Ambiental, informes de seguimiento a la Secretaría Distrital de Ambiente, auditorías internas y externas y mecanismo de autocontrol.</t>
  </si>
  <si>
    <t>Implementar las buenas prácticas antisoborno contenidas en la norma ISO 37001:2016.</t>
  </si>
  <si>
    <t xml:space="preserve">Promover una cultura de integridad y ética pública en los colaboradores de la SDM, para el cumplimiento del marco de gestión antisoborno definido por la Entidad, y su concientización en la política antisoborno y en los demás elementos que integran el Sistema. </t>
  </si>
  <si>
    <t xml:space="preserve">Falta de principios éticos en la realización de las actividades </t>
  </si>
  <si>
    <t>Posibilidad de recibir dádivas de parte de un tercero debido a la pérdida total o parcial de expedientes de los Procesos Contravencionales, Investigaciones Administrativas o segunda instancia ocasionando el entorpecimiento del proceso administrativo generando la nulidad y/o caducidad del mismo.</t>
  </si>
  <si>
    <t>Aumento de denuncias por la perdida de expedientes por parte de la Entidad</t>
  </si>
  <si>
    <t>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</si>
  <si>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Semanalmente</t>
  </si>
  <si>
    <t>Correo electrónico con los hallazgos del seguimiento.</t>
  </si>
  <si>
    <t>La Secretaría Común, mediante el grupo de trabajo de profesionales funcionarios y contratistas, realiza en conjunto con el colaborador encargado de bases de datos el control de los expedientes, verificando el reparto oportuno de los expedientes con el fin de evitar el vencimiento de términos, para lo cual se remiten las comunicaciones correspondientes</t>
  </si>
  <si>
    <t>Se realizara el reparto de los expedientes a las Autoridades de Tránsito por medio del Formato Entrega de expedientes - Abogados con el fin de evitar  la pérdida de los expedientes, tener la trazabilidad de los documentos y realizar el seguimiento continuo de los mismos.</t>
  </si>
  <si>
    <t>La Secretaría Común, realiza el reparto mediante el formado definido en el Sistema Integrado de Gestión Distrital conforme con el Modelo Integrado de Planeación y Gestión - MIPG de los expedientes a los profesionales especializados con el rol de autoridades de tránsito y se realiza el seguimiento mediante de base de datos y el control de planillas respectivo.</t>
  </si>
  <si>
    <t>Base de datos de segunda instancia</t>
  </si>
  <si>
    <t>Realizar la denuncia por la pérdida del expediente</t>
  </si>
  <si>
    <t>Falta de control en la custodia de los expedientes por parte de los Profesionales</t>
  </si>
  <si>
    <t>La Autoridad de Tránsito realiza máximo dentro de los cinco (5) días siguientes la entrega de los expedientes de los procesos gestionados al Grupo de la Secretaria Común, dejando como evidencia el Formato Entrega de expedientes - Abogados (Continuaciones) o el Formato Entrega de Expedientes Salidas y Audiencias (Apertura).</t>
  </si>
  <si>
    <t>Formato Entrega de expedientes - Abogados (Continuaciones) o el Formato Entrega de Expedientes Salidas y Audiencias (Apertura)</t>
  </si>
  <si>
    <t>Este seguimiento se realiza de acuerdo con los formatos establecidos en el Sistema Integrado de Gestión Distrital conforme con el Modelo Integrado de Planeación y Gestión - MIPG, en el cual participan los profesionales especializados con rol de autoridades de tránsito de la Subdirección de Contravenciones respecto de las actividades de competencia de la dependencia, el grupo de Secretaria Común verifica la entrega de los expedientes, a través de las respectivas planillas de reparto.</t>
  </si>
  <si>
    <t>Reconstrucción del expediente</t>
  </si>
  <si>
    <t>Falta de control en la custodia de los expedientes en el archivo de la Dependencia</t>
  </si>
  <si>
    <t>El Profesional de la DIATT y SCITP realiza mensualmente seguimiento a la Base de Datos verificando el estado del reparto de expedientes a los Abogados dejando como evidencia el informe de seguimiento con los hallazgos encontrados.</t>
  </si>
  <si>
    <t>Informe de seguimiento</t>
  </si>
  <si>
    <t xml:space="preserve"> En la DIATT se realiza el  seguimiento a la base de datos de segunda instancia y para el actual cuatrimestres no se han encontrado hallazgo correspondientes por lo tanto no hay evidencia correspondiente. 
En la SCITP se realiza seguimiento a las bases de datos y se lleva control de los repartos de expedientes que se realizan mensual a los abogados, dejando la evidencia de la planilla de reparto y seguimiento del mismo.</t>
  </si>
  <si>
    <t>Se realizara el registro en la base de datos de los expedientes entregados por las Autoridades de Tránsito con el fin de evitar la pérdida de los expedientes, tener la trazabilidad de los documentos y realizar el seguimiento continuo de los mismos</t>
  </si>
  <si>
    <t>El Grupo de Secretaría Común, realiza el seguimiento mediante de base de datos y el control de planillas de acuerdo con los formatos establecidos.
En cuanto a la DIATT se realizó seguimiento a la base de datos de los expedientes entregados a segunda instancia y la correspondiente trazabilidad por el paso a reparto a sustanciadores, revisores, firma y posterior notificación y devolución correspondiente.</t>
  </si>
  <si>
    <t xml:space="preserve"> Carencia de  valores y principios éticos.en el desempaño de las funciones por parte de los funcinarios</t>
  </si>
  <si>
    <t>Posibilidad de recibir dádivas en favor propio o  de un tercero   por la manipulación de los requisitos establecidos para la realización de la devolucion de dineros por concepto de acuerdos de pago y comparendos-Retención en la fuente por trámite de enajenación de activo no exitoso en la Concesión SIM.</t>
  </si>
  <si>
    <t>Aumento en las reclamaciones, quejas, demandas, tutelas y demás acciones jurídicas, que ingresan a la Entidad</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</si>
  <si>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</si>
  <si>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 Pantallazos  SICON, la orden de devolución en BogData y la respuesta en Orfeo. A los ciudadanos.
</t>
  </si>
  <si>
    <r>
      <rPr>
        <b/>
        <sz val="11"/>
        <color theme="1"/>
        <rFont val="Calibri"/>
      </rPr>
      <t>Permanente.</t>
    </r>
    <r>
      <rPr>
        <sz val="11"/>
        <color theme="1"/>
        <rFont val="Calibri"/>
      </rPr>
      <t xml:space="preserve"> El control se efectúa a medida que van llegando las solicitudes de devolución a la subdirección financiera.</t>
    </r>
  </si>
  <si>
    <t>Se presenta una muestra mes a mes (enero - marzo), donde se evidencia que el profesional de la Subdireccion Financiera encargado de hacer las devoluciones ha verificado que la informacion plasmada en el formulario este acorde con la informacion consignada en SICON y en Bogdata, para proceder con la orden de devolución en BogData y emitir respuesta en Orfeo a los ciudadanos interesados.</t>
  </si>
  <si>
    <t>Realizar 2  socializaciones  al personal encargado de efectuar las devoluciones  del codigo de Integridad, de la SDM.</t>
  </si>
  <si>
    <t>Se da cumplimiento a la primera socialización del código de integridad realizado con funcionarios y contratistas de la Subdirección Financiera.</t>
  </si>
  <si>
    <t>Se adjunta como evidencia la presentación en Power point y el correo electrónico enviado a los funcionarios y contratistas de la subdirección Financiera, haciendo énfasis en los valores del código de integridad.</t>
  </si>
  <si>
    <t>En caso de encontrarse posibles casos de corrupcion en las devoluciones  por pago de dineros por concepto de acuerdos de pago y comparendos-Retención en la fuente por trámite de enajenación de activo no exitoso en la Concesión SIM  ,la Subdireccion Financiera pone en conocimiento de las instancias de control de la Entidad la  situacion presentada para su correspondiente investigacion</t>
  </si>
  <si>
    <t>Fortalecer el reporte de las denuncias presentadas por presuntos actos de soborno, asegurando la protección de la identidad del denunciante en buena fe y bajo una sospecha razonable, y evitar represalias a este.</t>
  </si>
  <si>
    <t xml:space="preserve"> Bajos niveles de denuncia de actos de corrupción.</t>
  </si>
  <si>
    <t>Desgaste administrativo por reprocesos</t>
  </si>
  <si>
    <t>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</si>
  <si>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Falta de celeridad y contundencia en la aplicación de acciones disciplinarias contra actos de corrupción.</t>
  </si>
  <si>
    <t>Posibilidad de recibir dádivas en favor propio  de un tercero   mediante la manipulación de los  requisitos establecidos para la realización de los asientos contables</t>
  </si>
  <si>
    <t xml:space="preserve"> Investigaciones disciplinarias, administrativas, penales y fiscales.</t>
  </si>
  <si>
    <t>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</si>
  <si>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permanente</t>
  </si>
  <si>
    <t>Formato de causacion  generados por el aplicativo  LIMAY- de  SICAPITAL-</t>
  </si>
  <si>
    <r>
      <rPr>
        <b/>
        <sz val="11"/>
        <color theme="1"/>
        <rFont val="Calibri"/>
      </rPr>
      <t>Diario:</t>
    </r>
    <r>
      <rPr>
        <sz val="11"/>
        <color theme="1"/>
        <rFont val="Calibri"/>
      </rPr>
      <t xml:space="preserve"> El control se efectúa a medida que llegan solicitudes de pago a la subdirección financiera.</t>
    </r>
  </si>
  <si>
    <t>Se presenta una muestra mes a mes (enero - marzo) de las causaciones generadas en el aplicativo LIMAY de SICAPITAL, donde se evidencia que la elaboración de la causación realizada por un profesional de la subdirección financiera es revisada por otro profesional para garantizar que la información esté correcta y acorde con el pago y deducciones a practicar.</t>
  </si>
  <si>
    <t>Realizar  2socializaciones  al personal  encargado de efectuar los asientos contables   del codigo de Integridad, de la SDM.</t>
  </si>
  <si>
    <t>En caso de encontrarse posibles casos de corrupcion en los asientos  contables  ,la Subdireccion Financiera pone en conocimiento de las instancias de control de la Entidad la  situacion presentada para su correspondiente investigacion</t>
  </si>
  <si>
    <t>Carencia de  valores y principios éticos.en el desempaño de las funciones por parte de los funcinarios</t>
  </si>
  <si>
    <t xml:space="preserve"> Pérdida de imagen institucional</t>
  </si>
  <si>
    <t>Inoportuna actuación etica y profesional por parte del abogado responsable del proceso.</t>
  </si>
  <si>
    <t>Posibilidad de obtener un beneficio económico por el uso inadecuado de la informacion oficial privilegiada por parte de los funcionarios que realizan la defensa Judicial y extrajudicial  de la entidad para beneficio propio o de un tercero.</t>
  </si>
  <si>
    <t>Investigaciones por utilización indebida de la información</t>
  </si>
  <si>
    <t xml:space="preserve">El jefe de la Dirección de Representación Judicial en conjunto con el profesional designado por la Dirección, realizarán seguimiento mensual a los procesos judiciales, con el propósito de verificar las actuaciónes desarrolladas por los apoderado, a través de la plataforma Siproj web y siguiendo los lineamientos establecidos en el PA05-PR09 Procedimiento de Actualización del SIPROJ -WEB, En caso de presentarse una irregularidad con un proceso, se verificará con el abogado encargado de su desarrollo y se realizará la respectiva investigación,  dejando como registro el informe de auditoria de SIPROJ-WEB. </t>
  </si>
  <si>
    <t xml:space="preserve">mensual </t>
  </si>
  <si>
    <t xml:space="preserve"> Informe de auditoria de SIPROJ-WEB. </t>
  </si>
  <si>
    <t xml:space="preserve">Enero, febrero, marzo y abril </t>
  </si>
  <si>
    <t xml:space="preserve">En el periodo a reportar,  se realizó el seguimiento mensual a los procesos judiciales verificando el estado de los procesos y la actualización de los mismos en la plataforma SIPROJ WEB, es así que se pudo observar un aumento en el número de procesos judiciales notificados a la entidad. Se aporta como evidencia los informes de auditoria SIPROJ WEB de los meses de enero, febrero y marzo, el correspondiente al mes de abril se realizará una vez finalizado el mes. </t>
  </si>
  <si>
    <t xml:space="preserve">El profesional de la Dirección de Representación Judicial realizará socialización semestral a los profesionales de la dirección sobre lineamientos del Manual de Integridad (Politica Antisoborno), con el fin prevenir posibles hechos de corrupción, dejando como registro el listado de asistencia y presentación de la socialización.  </t>
  </si>
  <si>
    <t xml:space="preserve">La socialización del I semestre está programada para el mes de junio de 2023. </t>
  </si>
  <si>
    <t>verificar la materializacion del riesgo y proceder a informar a las autoridades competentes.</t>
  </si>
  <si>
    <t xml:space="preserve">Manipulación inadecuada de información </t>
  </si>
  <si>
    <t>Condenas y sanciones en contra de la entidad</t>
  </si>
  <si>
    <t xml:space="preserve">Inadecuado uso de los controles establecidos para el desarrollo de los proceso judiciales y extrajudiciales. </t>
  </si>
  <si>
    <t xml:space="preserve">Perdida de la imagen institucional credibilidad y confianza
</t>
  </si>
  <si>
    <t xml:space="preserve">El Director(a) de Representación Judicial  y  los profesionales facultados para ejercer la representación Judicial y extrajudicial de la Secretaría Distrital de Movilidad,  se abstendrán de tener contacto con las contrapartes fuera de las audiencias y por canales diferentes a los autorizados por la SDM, dejando como evidencia la trazabilidad de las actuaciones adelantadas a traves del correo electronico y el sistema de gestión documental Orfeo y, la agenda electronica.  </t>
  </si>
  <si>
    <t>Prevenir</t>
  </si>
  <si>
    <t>Trazabilidad de las actuaciones adelantadas y/o la agenda electronica</t>
  </si>
  <si>
    <t xml:space="preserve">Para el periodo a reportar, la Directora de Representación Judicial realizó control de las actuaciones de los apoderados a través de las bases de control de diligencias semanales y de la base de contestación de demandas, a través de las cuales se evidencian las actuaciones adelantadas por los apoderados en cada uno de los procesos, constatando la interacción entre las partes y la emisión de documentos por los canales oficiales. Por lo que se puede determinar que NO se ha tenido contacto alguno con las contrapartes. 
Se aporta como evidencia del presente control,  muestra de los pantallazos de las agendas de los apoderados. </t>
  </si>
  <si>
    <t xml:space="preserve">El profesional designado por la Dirección de Representación Judicial, realizará socialización  de forma trimestral al equipo de trabajo de la Dirección, sobre el estado de los procesos judiciales en la plataforma Siproj web. Dejando como evidencia los listados de asistencia. </t>
  </si>
  <si>
    <t xml:space="preserve">Con el fin de revisar el estado de los procesos en la plataforma Siproj y previo al cierre a la primera calificación de contingente judicial del año 2023, en el mes de marzo de 2023 se efectuó la socialización trimestral al equipo de trabajo de la dirección, así mismo, se compartió el análisis realizado en la auditoria Siproj del mes de marzo con la totalidad del equipo de trabajo responsable de la alimentación de la plataforma. </t>
  </si>
  <si>
    <t>*Listado de asistencia</t>
  </si>
  <si>
    <t>Presencia de delitos de cohecho en el suministro de la informacion del proceso</t>
  </si>
  <si>
    <t xml:space="preserve">falla en el cumplimiento de los procedimientos y politicas establecidos por la norma y la entidad para ejercer la defensa judicial y extrajudicial. </t>
  </si>
  <si>
    <t>Posibilidad de obtener un beneficio economico por generar actuaciones  judiciales y/o actos administrativos no acordes a la normatividad buscando un favorecimiento propio o de un tercero.</t>
  </si>
  <si>
    <t xml:space="preserve">El profesional de la Dirección de Representacion Judicial deberá presentar al Comite de Conciliacion el analisis juridico de procedencia de la solicitud de conciliación dentro del termino establecido en la norma, contado a partir del momento en que se reciba, dejando como evidencia del presente control el registro final de la ficha tecnica.
</t>
  </si>
  <si>
    <t>Fichas de los procesos presentados al comité.</t>
  </si>
  <si>
    <t xml:space="preserve">En el primer cuatrimestre del año 2023 y, a corte del 26 de abril, se recibieron 428 solicitudes de conciliación, sin embargo, realizados los diferentes análisis jurídicos, se presentaron 40 fichas técnicas contentivas del estudio realizado a las solicitudes de conciliación recibidas entre los meses de enero y al 26 de abril, ya que no contaban con política aplicable a las pretensiones de los solicitantes. Se aporta como evidencia las fichas tecnicas. </t>
  </si>
  <si>
    <t xml:space="preserve">El profesional de la Dirección de Normatividad y Conceptos realizará socialización semestral a los profesionales de la dirección sobre lineamientos del Manual de Integridad (Politica Antisoborno), con el fin prevenir posibles hechos de corrupción, dejando como registro el listado de asistencia y presentación de la socialización.  </t>
  </si>
  <si>
    <t>Inadecuada implementacion de controles en donde se haga seguimiento a los procesos que lleva la entidad.</t>
  </si>
  <si>
    <t>Perdidas economicas</t>
  </si>
  <si>
    <t xml:space="preserve">El jefe del area de la Direccion de Representación Judicial en conjunto con los profesionales designados por la Dirección, realizarán seguimiento mensual a las fortalezas y debilidades encontradas en la defensa, mediante la reunión mensual de análisis de los fallos adversos y favorables a la Secretaría Distrital de Movilidad, con el proposito de identificar posibles actos de corrupción. En caso de presentarse una irregularidad se iniciara la respectiva investigacion, dejando como registro para el presente control las actas de las reuniones de analisis. </t>
  </si>
  <si>
    <t xml:space="preserve">Actas de seguimiento </t>
  </si>
  <si>
    <t xml:space="preserve">En el periodo a reportar, la Directora de Representación Judicial en conjunto con todos los apoderados que pertenecen al Grupo de Procesos, realizó reunión mensual de análisis de los fallos adversos y favorables a la Secretaría Distrital de Movilidad  analizando tanto las causas y argumentos judiciales por los cuales se fallaba en contra de nuestros intereses, como las causas y argumentos judiciales por los cuales se fallaba a nuestro favor.
Ello, con el propósito claro que, entre todos los apoderados se adopten estrategias de defensa unificadas y concertadas para atacar aquellos argumentos judiciales adversos, así como replicar los argumentos favorables, entre todos los Despachos Judiciales Administrativos, mediante su puesta en conocimiento a través de nuestros memoriales. Se aporta como evidencia del presente control las actas referenciadas. </t>
  </si>
  <si>
    <t xml:space="preserve">Manipulacion inadecuada de la informacion </t>
  </si>
  <si>
    <t xml:space="preserve">Los profesionales de la Dirección de Normatividad y Conceptos cada vez que se ponga en consideración la revisión de un acto administrativo, verificarán que las normas que soportan los mismos se encuentren vigentes y que los proyectos se encuentren acordes a los procedimientos y requisitos legales y normativos para tal fin. En caso de encontrarse inconsistencias, se  dejará la observación a traves de correos electronicos y/o en los documentos compartidos en drive y/o en comunicación escrita. </t>
  </si>
  <si>
    <t xml:space="preserve">Correos electronicos y/o en los documentos compartidos en drive y/o en comunicación escrita. </t>
  </si>
  <si>
    <t xml:space="preserve">En el periodo a reportar se adelantó por parte de los profesionales de la Dirección de Normatividad y Conceptos la revisión de los actos administrativos,  en los que se efecuto la  verificando de las vigencias de las normas y que los mismos se encontraran acordes a los procedimientos y requisitos legales y normativos. Se aporta como evidencia del presente control los correos electronicos con las observaciones hechas. </t>
  </si>
  <si>
    <t>El profesional de la Dirección de Normatividad y Conceptos  encargado de la actualización de la matriz de cumplimiento legal,  cada vez que se conozca una norma, solicitará a las dependencia de la entidad, a traves de los enlaces de calidad y/o colaboradores designados, diligenciar una matriz en la cual se indique: proceso competente, disposiciónes que le aplique a  las funciones de la entidad, sistema de gestión y las actividades a traves de las cuales se cumple con la disposicion normativa, requerimiento que se realizará mediante de correo electrónico.</t>
  </si>
  <si>
    <t xml:space="preserve">Correos electronicos </t>
  </si>
  <si>
    <t xml:space="preserve">Durante el periodo a reportar, la Dirección de Normatividad y Conceptos en cabeza del profesional encargado de la actualización de la matriz de cumplimiento legal, remitió a las diferentes dependencias de la Secretaría Distrital de Moviidad, la matriz de cumplimiento legal, con las normas expedidas en lo corrido de cada periodo, a fin de que los colaboradores designados, diligenciarán las columnas correspondientes y en especial, definieran cómo se da cumplimiento a la misma, al interior de cada area. En consecuencia, se  aorta como evidencia del presente control los correos electronicos con las solicitudes realizadas.  </t>
  </si>
  <si>
    <t>Manipulación de información.</t>
  </si>
  <si>
    <t>Posbilidad de obtener un beneficio economico por la Celebración Indebida de Contratos para beneficio propio o un tercero.</t>
  </si>
  <si>
    <t xml:space="preserve">El profesional designado por la Direccion de Contratación realizará revisión permanentemente de los estudios y documentos previos que se presentan para el tramite de procesos de contratación, con el proposito de impedir que los mismos no cumplan con los requisitos normativos, a traves de los procedimientos y formatos establecidos por la Dirección de Contrataciòn, en caso de desviación se generarán alertas y recomendaciones previas,  dejando como evidencia del control correos electronicos y/o memorandos remitidos a las áreas o a la autoridad disciplinaria competente. </t>
  </si>
  <si>
    <t xml:space="preserve">Control correos electronicos y/o memorandos remitidos a las áreas o a la autoridad disciplinaria competente. </t>
  </si>
  <si>
    <t>Los profesionales de la Dirección de Contratación asignados a los diferentes procesos contractuales realizaron revisión de estudios y documentos previos presentados por las dependencias para continuar con el trámite de contratación. En los casos en que se encontraron observaciones y necesidades de ajustes, los profesionales remitieron a las áreas los respectivos comentarios. Se anexa como evidencia del control algunos correos electrónicos remitidos a las áreas solicitando los ajustes.</t>
  </si>
  <si>
    <t xml:space="preserve">El profesional de la Dirección de Contratación realizará socialización semestral a los profesionales de la dirección sobre los lineamientos del Manual de Integridad (Politica Antisoborno), con el fin prevenir posibles hechos de corrupción, dejando como registro la presentación, citación y  listado de asistencia. </t>
  </si>
  <si>
    <t xml:space="preserve">El 17 de abril de 2023, se realizó una socialización a los funcionarios y contratistas de la Dirección de Contratación en la cual se recordaron lineamientos del Manual de Integridad (política de integridad, código de integridad, código de buen gobierno). </t>
  </si>
  <si>
    <t>*Listado de asistencia.
*Presentación.</t>
  </si>
  <si>
    <t xml:space="preserve">Inadecuado control a los Estudios Previosy/o Pliegos de condiciones sin el cumplimiento de los requisitos legales  .
</t>
  </si>
  <si>
    <t>Falla en el cumplimiento de la normatividad por omision para beneficiar a un oferente.</t>
  </si>
  <si>
    <t>Desgaste administrativo</t>
  </si>
  <si>
    <t xml:space="preserve">Inadecuada identificación de necesidades de información y de fuentes de generación </t>
  </si>
  <si>
    <t>Ineficiencia operativa y administrativa</t>
  </si>
  <si>
    <t>Inadecuada conducta etica y profesional por parte del contratista de la DGC responsable de la atencion al ciudadano.</t>
  </si>
  <si>
    <t>Posibilidad de obtener un beneficio económico por el uso inadecuado de la informacion confidencial de la ciudadania por parte de los funcionarios y contratistas que realizan la atencion al publico de la DGC  de la Entidad para beneficio propio o de un tercero.</t>
  </si>
  <si>
    <t>Investigaciones administrativas, fiscales, penales y judiciales por utilización indebida de la información</t>
  </si>
  <si>
    <t xml:space="preserve">Solicitud de creación de usuario y contraseña de acceso </t>
  </si>
  <si>
    <t>Se realizó la solicitud de creación de usuario a todo el personal que ingreso a la Dirección de Gestión de Cobro, para que se generaran usuarios y contraseñas, mediante el formato PA04-PR01-F01 solicitud cuentas de usuario, en este mismo formato esta explicito las políticas de seguridad de la información y la responsabilidad del colaborador. Como evidencia se cargan los  formatos PA04-PR01-F01 solicitud creación cuentas de usuario debidamente firmados.</t>
  </si>
  <si>
    <t xml:space="preserve">El profesional designado por la Dirección de Gestión de Cobro, realizará a los profesionales de la Dirección de forma semestralmente  socializaciones sobre los lineamientos del Manual de Integridad (Politica Antisoborno), con el fin prevenir posibles hechos de corrupción, dejando como registro el listado de asistencia y presentación de la socialización. </t>
  </si>
  <si>
    <t>verificar la materializacion del riesgo y Solicitar el cambio inmediato de la contraseña o en caso extremo la inhabilitación de la contraseña.</t>
  </si>
  <si>
    <t>Indebido manejo de información sin tener presente que la  gestion se rige con confidencial, bajo la Ley 1518 de 2012 de proteccion de datos</t>
  </si>
  <si>
    <t>Condenas y sanciones en contra de la Entidad y en contra del colaborador</t>
  </si>
  <si>
    <t xml:space="preserve">Inapropiado manejo de los controles y canales de informacion establecidos para el desarrollo de la gestion de cobro.  </t>
  </si>
  <si>
    <t>Perdida de la imagen institucional credibilidad y confianza</t>
  </si>
  <si>
    <t>Presencia de delitos de cohecho en el suministro de la informacion de la gestion</t>
  </si>
  <si>
    <t xml:space="preserve">Baja cultura de control en los colaboradores de la Entidad frente a la implementación del manual de funciones, manual de trámites y servicios y código de integridad y  tipologías de actos de corrupción.
</t>
  </si>
  <si>
    <t xml:space="preserve">Posibilidad de obtener un beneficio económico por  realizar la autorización de un tramite o un servicio de semaforización o señalización fuera  de los requisitos establecidos para el beneficio de un tercero.           </t>
  </si>
  <si>
    <t>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</si>
  <si>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Cada vez que llegue una solicitud</t>
  </si>
  <si>
    <t>Se evidencia en el formato  PM03-PR03-F03 Acta de Compromiso</t>
  </si>
  <si>
    <t>1 de enero a 30 de abril de 2023</t>
  </si>
  <si>
    <t>El proceso ejecutó el control asociado al riesgo, y aporta los registros que evidencian la implementación del control (PM03-PR03-F03 Acta de Compromiso) para proyectos en el periodo evaluado.
Estos registros se presentan completos, claros, identifican plenamente los proyectos y tramos viales para los que aplican, estan firmados por las partes (solicitantes, funcionario y jefe de dependencia), y no presentan comentarios que refieran inconsistencias en el proceso.</t>
  </si>
  <si>
    <t>Realizar una sensibilización en el primer semestre por dependencia sobre el Código de  Integridad y las políticas antisoborno dejando como evidencia una presentación y un registro de asistencia de los participantes.</t>
  </si>
  <si>
    <t>En desarrollo</t>
  </si>
  <si>
    <t>La acción esta programada para el primer semestre del año, actualmente se encuentra en estructuración, y se espera que en mayo sea implementada.</t>
  </si>
  <si>
    <t>Informar la situación evidenciada al superior jerárquico  para que se realicen las investigaciones y se tomen las medidas necesarias.</t>
  </si>
  <si>
    <t>falla en el cumplimiento de los procedimientos y políticas establecidas para la gestión de tramites y servicios.</t>
  </si>
  <si>
    <t>Perdida de imagen Institucional</t>
  </si>
  <si>
    <t>Investigaciones judiciales correspondientes a los delitos  consagrados en el titulo XV de la ley 599 del 2000 Código Penal.</t>
  </si>
  <si>
    <t xml:space="preserve">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</si>
  <si>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Se evidencia en el formato - Acta de recibo de señales retiradas en vía PM03-PR12-F01.</t>
  </si>
  <si>
    <t>El proceso ejecutó el control asociado al riesgo, y aporta los registros que evidencian la implementación del control (PM03-PR12-F01 Acta de recibo de señales retiradas en vía) para los meses en que hubo entregas en el periodo evaluado.
El acta relaciona las señales retiradas recibidas, su estado, su causal de retiro y el memorando firmado por el jefe de la dependencia y dirigido al subdirector administrativo formaliza la entrega de estos elementos a almacén con las justificaciones técnicas pertinentes.</t>
  </si>
  <si>
    <t>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</si>
  <si>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Se evidencia en el formato - Informe de visita PM03-PR013-F01, y en los requerimientos a los contratistas si se tienen observaciones o solicitudes de garantía, mediante el formato de oficio 
PA01-PR15-MD01</t>
  </si>
  <si>
    <t>El proceso ejecutó el control asociado al riesgo, y aporta los registros que evidencian la implementación del control (PM03-PR013-F01 Informe de Visita) para la actividad en los meses evaluados.
Los formatos permiten evidenciar la aplicación de visitas para verificar y evaluar el estado de las señalizaciones y las condiciones de garantía, y los oficios corresponden a solicitudes de garantía hechas a los contratistas cuando se evidencia que hay afectaciones dentro del tiempo de garantía.</t>
  </si>
  <si>
    <t>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</si>
  <si>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Formato de Verificación Condiciones para Semaforizar, establecido en el procedimiento (PM03-PR09-F02), actas de reunión, oficios, memorandos y soporte documental.</t>
  </si>
  <si>
    <t xml:space="preserve">El control se ejecuta, evaluando en funcion de las bases de procesamiento de volumenes recibidas del contrato de moniitoreo; aplicándoles estrictamente los criterios tecnicos establecidos en la norma (Resolución 1885 de Mayo del 2015, Manual de señalización vial - Dispositivos uniformes para la regulación del tránsito en calles, carreteras y ciclorutas de Colombia, que rige para todo el territorio nacional).
Los logros van en función de las bases de procesamiento recibidas de monitoreo de volumenes del contrato de monitoreo, las cuales son solicitadas mediante un analisis detallado de las interseciones que requieren evaluación técnica para mitigar el riesgo en las intersecciones. 
El proceso ejecutó el control asociado al riesgo, y aporta los registros que evidencian la implementación del control (Formato de Verificación Condiciones para Semaforizar) establecido en el procedimiento (PM03-PR09-F02), actas de reunión, oficios, memorandos y soporte documental.) </t>
  </si>
  <si>
    <t xml:space="preserve">Posibilidad de obtener un beneficio economico por  realizar la autorización de un tramite o un servicio de Planes de Manejo de Tránsito, Control de Tránsito y Transporte y Gestión en Vía  fuera  de los requisitos establecidos para el beneficio de un tercero.            </t>
  </si>
  <si>
    <t>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</si>
  <si>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Archivo de los formatos tramitados por la Subdirección de PMT.</t>
  </si>
  <si>
    <t>Del 01 de enero de 2023 al 30 de abril de 2023</t>
  </si>
  <si>
    <t>Se realizó la verificación de 22.865 PMT en el periodo comprendido entre el 01 de enero y 30 de abril de 2023, para corroborar el cumplimiento de los requisitos establecidos en los procedimientos  descritos en la GT&amp;S y SUIT, con el fin de mitigar el impacto generado a las condiciones de movilidad por la ejecución de obras.</t>
  </si>
  <si>
    <t xml:space="preserve">En desarrollo </t>
  </si>
  <si>
    <t>Se tiene previsto realizar la socialización en el mes de mayo de 2023</t>
  </si>
  <si>
    <t>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</si>
  <si>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Archivo de los formatos de los procedimientos PM02-PR01 y PM02-PR02 tramitados por la Subdirección de PMT.</t>
  </si>
  <si>
    <t>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</si>
  <si>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Solicitudes de Copia de IPAT´s Aprobadas</t>
  </si>
  <si>
    <t>Se presenta seguimiento a los IPATS realizados desde la subdirección de control de tránsito y transporte, lo que permite contar con la trazabilidad de los radicados y las respuestas emitidas. Se presentan dos informes, el primero de los meses de Enero y febrero de 2023  y el segundo de los meses de Marzo y Abril de 2023. La evidencia se presenta en la carpeta denominada "Control 3". Así mismo, se adjunta la evidencia en la carpeta "Acción 2", que corresponde a este control</t>
  </si>
  <si>
    <t>Realizar verificación aleatoria del cumplimiento de requisitos establecidos para el suministro de copia de informe de accidentes de tránsito.</t>
  </si>
  <si>
    <t>Al primer cuatrimestre del año 2023 se tiene un avance del 100% en la verificación aleatoria, para el suministro de copias de informes de accidentes de tránsito</t>
  </si>
  <si>
    <t>Se presentan un total de 172 muestras aleatorias realizando un análisis de tamaño de muestra, nivel de confianza y margen de error para corroborar que las respuestas se den de una manera adecuada. La evidencia se presenta en la carpeta denominada "Acción 2"</t>
  </si>
  <si>
    <t>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</si>
  <si>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certificado de confiabilidad de la información.</t>
  </si>
  <si>
    <t>Para los meses de enero, febrero, marzo y abril de 2023, se realiza el reporte a la Oficina de servicio al Ciudadano de los certificados de confiabilidad de la SGV, SCTT y SEMA, garantizando de esta manera el funcionamiento integral de los aplicativos. Como evidencia se adjuntan los certificado de confiabilidad y el correo enviado, para cada uno de los meses</t>
  </si>
  <si>
    <t>El profesional de la subdirección de control de tránsito y transporte, realiza la programación del cuerpo civil de agentes de tránsito y transporte,  dejando como evidencia el consolidado de las programaciones de actividades diarias  y la bitácora</t>
  </si>
  <si>
    <t>Consolidado de las programaciones de actividades diarias  y la bitácora</t>
  </si>
  <si>
    <t>Se presenta Bitácora que permite hacer seguimiento a las actividades diarias realizadas por el cuerpo civil de agentes de tránsito y transporte del 01 de Enero de 2023 al 30 de Abril de 2023, de igual manera se anexan las programaciones diarias en las que se establecen las actividades que deben realizar cada uno de los agentes civiles de tránsito y transporte en los meses de Enero, Febrero, Marzo y Abril de 2023. La evidencia se presenta en la carpeta denomidana "Control 5"</t>
  </si>
  <si>
    <t xml:space="preserve">Incumplimiento en la normas del regimen disciplinario </t>
  </si>
  <si>
    <t>Posibilidad que puede tener un servidor y/o coloborador al recibir, dar o prometer utilidad indebida de cualquier valor (de naturalizar financiera o no financiera) a cambio de: retardar u omitir un acto propio de su cargo, o ejecutar uno contrario a sus deberes oficiales; suministrar informaciòn confidencial y/o de reserva; ocasionar la pérdida de documentos publicos y/o de expedientes disciplinarios para el  beneficio propio o de un tercero.</t>
  </si>
  <si>
    <t xml:space="preserve">Perdida de credibilidad
</t>
  </si>
  <si>
    <t>El profesional y/o colaborador debe suscribir acuerdo de confidencialidad dejando como evidencia el documento digitalizado</t>
  </si>
  <si>
    <t>Cada vez que ingrese un nuevo funcionario y/o colaborador a la OCD</t>
  </si>
  <si>
    <t xml:space="preserve">Se debe contar con el acuerdo de confidencialidad firmado y digitalizado </t>
  </si>
  <si>
    <t>24 de marzo de 2023 Y 28 de marzo de 2023</t>
  </si>
  <si>
    <t>Los acuerdos de confidencialidad se suscribieron de conformidad con lo establecido en mapa de riesgo por corrupcion.</t>
  </si>
  <si>
    <t>Realizar charlas enfocadas en el impacto que se generaría, frente vulneración de la clausulas de confidencialidad una vez al año, para los colaboradores de la OCD</t>
  </si>
  <si>
    <t>la jefe de la Oficina de Control Disciplinario Interno, informo de la importancia de guardar la confidencialidad dentro de los procesos disciplinarios asignados,</t>
  </si>
  <si>
    <t xml:space="preserve">acta de comité primario del mes de abril </t>
  </si>
  <si>
    <t>Se dará a inicio de actuación disciplinaria por parte de la OCD  y se Reportara a las autoridades competentes , Procuraduria General de la Nacion, Personería de Bogotá D.C , Fiscalía Genral de la Nación y Contraloría Distrital de Bogotá D.C</t>
  </si>
  <si>
    <t xml:space="preserve">Vulneración al acuerdo de confidencialidad </t>
  </si>
  <si>
    <t>Los auxiliares administrativos en el comité primario mensual reportarán el resultado de la revisión respecto de la existencia y permanencia de las carpetas físicas de los procesos comparando el registro con la información de la base de datos (cuadro compartido)</t>
  </si>
  <si>
    <t>Actas de Comité Primario, pantallazo de pestaña unificado del cuadro compartido en Google Drive de la OCD</t>
  </si>
  <si>
    <t>10 de enero de 2023, 2 de febrero de 2023, 7 de marzo de 2023 y 30 de marzo de 2023</t>
  </si>
  <si>
    <t>mensualmente se realiza el reporte frente a la existencia de la carpetas fisicas.</t>
  </si>
  <si>
    <t xml:space="preserve">La OCD cuenta con una base de datos dentro de la cual se deberá indicar el estado del proceso que tiene asignado cada abogado, obligación de todos los colaboradores  de la OCD de mantenerla  actualizada  de manera permanente. </t>
  </si>
  <si>
    <t xml:space="preserve">permanentemente </t>
  </si>
  <si>
    <t>pantallazos de la base de datos, pestañas de : quejas y expediente,</t>
  </si>
  <si>
    <t>falta a la moral y a las buenas costumbres</t>
  </si>
  <si>
    <t>Pérdida de imagen Institucional</t>
  </si>
  <si>
    <t xml:space="preserve">Los auxiliares administrativos a cargo del manejo de la información registrada en la pestaña de quejas de la base de datos (cuadro compartido) informarán en el comité primario mensual que las mismas se encuentren gestionadas por parte de los abogados comisionados.  En caso de evidenciar la falta de gestión de alguna de las quejas, el abogado comisionado deberá informar el trámite actual.  </t>
  </si>
  <si>
    <t>Actas de Comité Primario, pantallazo de pestaña quejas del cuadro compartido en Google Drive de la OCD</t>
  </si>
  <si>
    <t>mensualmente , durante el comité primerio los auxiliares administrativos informan el tramite impartido a las quejas recepcionadas en la OCDI.</t>
  </si>
  <si>
    <t xml:space="preserve">durante los comites primarios, la Jefe de la OCD, realiza charlas anticorrupcion a los miembros del equipo </t>
  </si>
  <si>
    <t xml:space="preserve">actas del comité primario </t>
  </si>
  <si>
    <t>Vulneración al Código Penal y demás normas concordantes</t>
  </si>
  <si>
    <t>Intervención de los organos de control</t>
  </si>
  <si>
    <t>La Jefe de la OCD, mediante comité primario mensual, realizará sensibilizaciones orientadas a la prevención de actos por corrupción al equipo de trabajo</t>
  </si>
  <si>
    <t>Acta de Comité Primario</t>
  </si>
  <si>
    <t xml:space="preserve">mensualmente, durante el comité primario, la Jefe de la OCD realiza sensibilizaciones </t>
  </si>
  <si>
    <t>Se realizarán sensibiizaciones y/o charlas, relacionadas en los temas de corrupcion para los miembros del equipo de la OCD.</t>
  </si>
  <si>
    <t xml:space="preserve">durante los comites primarios, la Jefe de la OCD, realiza charlas anticorrupcion </t>
  </si>
  <si>
    <t>falla en el complimiento de los procedimientos y politicas establecidas para la seguridad de la información.</t>
  </si>
  <si>
    <t xml:space="preserve">Posibilidad de obtener un beneficio económico por el uso inadecuado de la información disponible y confiable por parte de los colobaradores que brindan atención al ciudadano en la entidad  </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</si>
  <si>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la base de datos mensual con el registro de acceso a los sistemas de información.</t>
  </si>
  <si>
    <t xml:space="preserve"> Base de datos de la activación de los usuarios</t>
  </si>
  <si>
    <t>Primer cuatrimestre 2023</t>
  </si>
  <si>
    <t>Para  el periodo de reporte, el equipo de racionalización de trámites de la DAC, realizó mensualmente la activaciòn de los usuarios en los aplicativos a los colaboradores de la Dirección de Atención al Ciudadano. 
Se anexa la baase de datos con las solicitudes de cuentas de usuarios correspondientes al primer cuatrimestre 2023:
* Solicitud de cuentas de usuario - Enero a Abril 2023</t>
  </si>
  <si>
    <t>Realizar mesas de trabajo con los colaboradores de atención al ciudadano, con el fin de socializar los temas relacionados con delitos de corrupción y procedimientos o lineamientos de atención al ciudadano</t>
  </si>
  <si>
    <t>Primer 
Semestre</t>
  </si>
  <si>
    <t>En el periodo de reporte se realizó la socialización sobre los Resultados del Índice Distrital de Servicio a la Ciudadanía, el Manual de Servicios y el Código de Integridad con la finalidad de reforzar los objetivos misionales la Guía de Trámites y Servicios, dirigido a todos los servidores que en el desarrollo de sus obligaciones realizan una gestión continua con la ciudadanía.</t>
  </si>
  <si>
    <t>PA02-PL01-MD01 MODELO INFORMES CAPACITACIÓN IDSC - MANUAL DE SERVICIO - CODIGO DE INTEGRIDAD</t>
  </si>
  <si>
    <t xml:space="preserve">Reportar a las autoridades competentes </t>
  </si>
  <si>
    <t>Insufiencia en los controles de acceso a los diferentes aplicativos de consulta, registro y gestión que soportan la atención y oferta de trámites de la entidad.</t>
  </si>
  <si>
    <t>Perdida de imagen</t>
  </si>
  <si>
    <t>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</si>
  <si>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Certificados de Confiabilidad</t>
  </si>
  <si>
    <t>En el periodo de reporte se realizó mensualmente la actualización y validación de la información relacionada con trámites y servicios publicada en la Guía de Trámites y Servicios. 
Se anexan los certificados de confiabilidad  correspondientes al primer cuatrimestre 2023:
* Certificado de confiabilidad - Enero a abril 2023</t>
  </si>
  <si>
    <t xml:space="preserve">Insuficiencia en la metodología para divulgar las politica pública distrital de servicio a la ciudadanía, trámites y servicios y canales de comunicación con la ciudadanía.
</t>
  </si>
  <si>
    <t>Posibilidad de obtener un beneficio económico por la prestación inadecuada de trámites y/o servicios a la ciudadanía, con el propósito de conseguir una rentabilidad propia o para un tercero.</t>
  </si>
  <si>
    <t>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</si>
  <si>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memorando remitido a la Oficina de Control Disciplinario.</t>
  </si>
  <si>
    <t>En el periodo de reporte se realizó la solicitud mediante correo electrónico a la Oficina de Control Disciplinario, del reporte de ingreso de denuncias por actos de corrupción para puntos de atención donde la Secretaria Distrital de Movilidad hace presencia. 
Se anexan los informes que relacionan la solicitud realizada y la respuesta brindada por la Oficina de Control Disciplinario:
* Informe denuncias Enero - Febrero 2023
* Informe denuncias Marzo - Abril 2023</t>
  </si>
  <si>
    <t>Realizar mesas de trabajo con los colaboradores de atención al ciudadano, con el fin de socializar trimestralmente los temas relacionados con la politica de racionalización de trámites, así como los lineamientos del Manual de Contratación, interventoría  y código de Integridad de la Entidad, dejando como registro las actas de asistencia a la socialización.</t>
  </si>
  <si>
    <t>En el periodo de reporte se realizó la socialización sobre: Actualización Plataforma SIMIT, resultados IDSC 2022 del Manual de Servicio y el Código de Integridad, y la política de Racionalización y Virtualización, con la finalidad de reforzar los objetivos misionales la Guía de Trámites y Servicios, dirigido a todos los servidores que en el desarrollo de sus obligaciones realizan una gestión continua con la ciudadanía.</t>
  </si>
  <si>
    <t>* PA02-PL01-MD01 MODELO INFORMES CAPACITACIÓN IDSC - MANUAL DE SERVICIO - CODIGO DE INTEGRIDAD
* PA02-PL01-MD01 MODELO INFORMES CAPACITACIÓN POLÍTICA RACIONALIZACION Y VIRTUALIZACIÓN
* PA02-PL01-MD01 MODELO INFORMES CAPACITACIÓN ACTUALIZACIÓN PLATAFORMA SIMIT</t>
  </si>
  <si>
    <t>Falla en la racionalización y simplificación de los procedimientos en las diferentes etapas de los procesos misionales y de prestación de los servicios.</t>
  </si>
  <si>
    <t>Perdida de imagen institucional</t>
  </si>
  <si>
    <t>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</si>
  <si>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Actas de seguimiento</t>
  </si>
  <si>
    <t>En el periodo de reporte se realizó bimestralmente la verificación de la implementación de estrategias de Racionalización de Trámites y/o Servicios publicada en el SUIT y en el PAAC, con el fin de simplificación, estandarización, eliminación y automatización de los servicios prestados por la entidad. 
Se anexa las actas de reunión bimestrales realizadas por el equipo de Racionalización de tramites.
* Acta de reunión Enero - Febrero 2023
* Acta de reunión Marzo - Abril 2023</t>
  </si>
  <si>
    <t>Bajos niveles de denuncia de actos de corrupción.</t>
  </si>
  <si>
    <t>El gestor de servicios, verifica constantemente el  comparendo y/o documento de identidad presentados por el ciudadano que va a ingresar al curso pedagogico, con el fin de validar que la información corresponda con el infractor registrado, dejando como evidencia la lista de asistencia PM04-PR01-F01.</t>
  </si>
  <si>
    <t>Lista de asistencia PM04-PR01-F01.</t>
  </si>
  <si>
    <t xml:space="preserve">Debilidad en la concertación de alianzas estratégicas y de articulación interinstitucional para combatir la corrupción. </t>
  </si>
  <si>
    <t>El profesional de la DAC lider de cursos pedagógicos,   verifica trimestralmente el cumplimiento del procedimiento de Cursos  Pedagógicos, con el fin de  Implementar los mecanismos de medición con respecto a la satisfacciónde los cursos pedagogicos, dejando como registro el informe de Medición de la satisfacción de los asistentes al curso pedagógico por infracción a las normas de tránsito.</t>
  </si>
  <si>
    <t>Informe de Medición de la satisfacción 
PM04-PR01-F09</t>
  </si>
  <si>
    <t>En el periodo de reporte, se realizó el informe de medición de  satisfacción de los asistente a los cursos pedagógicos correspondiente al primer trimesttre de 2023. Se anexa:
INFORME ENCUESTAS DE SATISFACCIÓN - PRIMER TRIMESTRE 2023</t>
  </si>
  <si>
    <t>Debilidad en los puntos de control y mecanismos de seguimiento y medición de la eficacia y eficiencia del proceso contractual.</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</si>
  <si>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</si>
  <si>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informes de supervisión de las interventorías y la base de seguimiento de la ejecución presupuestal.</t>
  </si>
  <si>
    <t>En el periodo de reporte se realizó la verificación de las etapas del proceso precontractual y contractual en las áreas involucradas por cada uno de los contratos. 
Se anexan:
* Base de seguimiento ejecución presupuestal - Enero a abril 2023</t>
  </si>
  <si>
    <t>El Profesional líder de exceptuados de la Dirección de Atención al Ciudadano, Verifica mensualmente los documentos adjuntos a la solicitud para el para Trámite de Excepción Vehicular, en concordancia con los requisitos legales conforme al tipo de excepción, dejando como evidencia pantallazo SIMUR de placas exceptuadas y base de datos de vehículos activos.</t>
  </si>
  <si>
    <t>Pantallazo SIMUR de placas exceptuadas y base de datos de vehículos activos.</t>
  </si>
  <si>
    <t xml:space="preserve">Debilidad en el cumplimiento de los controles para la aprobación de los estudios de tránsito
</t>
  </si>
  <si>
    <t>Posibilidad de obtener una dádiva o beneficio económico  por la aprobación de un estudio de tránsito  con el propósito de conseguir una rentabilidad propia o para un tercero.</t>
  </si>
  <si>
    <t>Investigaciones disciplinarias, administrativas por tráfico de influencias</t>
  </si>
  <si>
    <t>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</si>
  <si>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Concepto aprobado del estudio, lista de chequeo</t>
  </si>
  <si>
    <t>I cuatrimestre 2023</t>
  </si>
  <si>
    <t>Concepto de revisión de Estudios de Trànsito y listas de chequeo</t>
  </si>
  <si>
    <t>Realizar dos socializaciones a los responsables de las actividades asociadas a estudios de tránsito en temas relacionados con valores individuales y colectivos, principios y directrices. Dejando como evidencia la presentación y el listado de asistencia</t>
  </si>
  <si>
    <t>Se realizaron dos socialización del Código de Integridad y el Sistema de Gestión Antisoborno, al equipo de trabajo de la Subdirección de Infraestructura, de esta manera se pretende fortalecer la aplicación de los valores y principios en las actividades que realiza la Subdirección</t>
  </si>
  <si>
    <t>Presentación y lista de asistencia</t>
  </si>
  <si>
    <t>Reprocesos</t>
  </si>
  <si>
    <t>Debilidad en la implementación  de las políticas de seguridad de la información</t>
  </si>
  <si>
    <t>Posibilidad de obtener una dádiva o beneficio económico  para adulterar o usar de manera inadecuada los sistemas de información y la información allí depositada de la entidad con el fin  favorecer a un tercero.</t>
  </si>
  <si>
    <t xml:space="preserve">Investigaciones disciplinarias, administrativas </t>
  </si>
  <si>
    <t xml:space="preserve">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</si>
  <si>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 xml:space="preserve">Registro el ticket de verfificación y seguimiento de la solicitud. </t>
  </si>
  <si>
    <t xml:space="preserve">PERMANENTE </t>
  </si>
  <si>
    <t>Durante este periodo la OTIC Realizo seguimiento a las solicitudes de cancelación, creación y activación de cuentas de usuario, solicitado por los supervisores y jefe de las dependencias de la SDM por medio de la herramienta aranda.</t>
  </si>
  <si>
    <t xml:space="preserve">El gestor de integridad de la OTIC, realiza semestramelnte socialización al codigo de integridad dejando como evidencia acta y listados de asistencia </t>
  </si>
  <si>
    <t xml:space="preserve">Semestral </t>
  </si>
  <si>
    <t xml:space="preserve">Acta </t>
  </si>
  <si>
    <t>Ausencia de seguimientos al debida utlización de los sistemas de información de la entidad</t>
  </si>
  <si>
    <t>Falta a la moral y a las buenas costumbres</t>
  </si>
  <si>
    <t>Posibilidad de obtener una dádiva o beneficio económico  por emitir un concepto tecnico de para adquisición de insfraestructura tecnologica (hardware y software) para  favorecer a un tercero.</t>
  </si>
  <si>
    <t>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</si>
  <si>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Correo electrónico de respuesta o con memorando.</t>
  </si>
  <si>
    <t xml:space="preserve">
Durante este periodo el Jefe de la OTIC Realizo (19) asignaciones a las solicitudes de Conceptos Técnicos que fueron solicitados por las dependencias de la SDM, a los cuales se les dio trámite de respuesta por medio de memorando.
</t>
  </si>
  <si>
    <t xml:space="preserve">Se realizará seguimiento a las respuestas emitidas </t>
  </si>
  <si>
    <t xml:space="preserve">Falta de controles dentro de los procedimientos implementados en el Proceso y desconocimiento de los procedimientos por parte de los servidores públicos. </t>
  </si>
  <si>
    <t>Posibilidad de recibir dadivas por la manipulación inadecuada de  expedientes relacionados con multas o gestión de cobro por violación a las normas de transito y transporte  para favorecer a un tercero</t>
  </si>
  <si>
    <t>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t>
  </si>
  <si>
    <t>Mensual</t>
  </si>
  <si>
    <t xml:space="preserve">Memorias de los seguimientos junto a la presentación en power point </t>
  </si>
  <si>
    <t>En enero, febrero y marzo se realizó la reunión de seguimiento. Para el día 28/04/2023 fue programado el seguimiento de abril, sin embargo, debido a que la Dirección de Gestión del Cobro no ha tenido disponibilidad en la agenda, esta se solicitará repogramar para la primera semana de mayo. 
Ahora bien, en relación a los tiempos de las reuniones de seguimiento, es necesario tener en cuenta que el seguimiento de cada mes se realiza la segunda semana del  mes siguiente, por lo que, los reportes al final del cuatrimestre se verán reflejados en la segunda semana de mayo.</t>
  </si>
  <si>
    <t>El Profesional líder de gestión documental de la Subdirección Administrativa realizará seguimiento semestral sobre la organización de archivos en toda la entidad bajo la responsabilidad de la Subdirección Administrativa el cual se registrara en un informe de actividades.</t>
  </si>
  <si>
    <t>Teniendo en cuenta la programación de las actividades asociadas a este control/acción y su periodicidad, esta actividad se encuentra programada para realizar entre los tiempos establecidos. Dicho tiempo será previsto en la última semana de Junio y para la tercera o última semana de Diciembre del presente año, por lo que la (s) evidencia (s) se presentará (n) en el periodo correspondiente.</t>
  </si>
  <si>
    <t>Acta y citación de la reunión.</t>
  </si>
  <si>
    <t>Reportando a las autoridades competentes.</t>
  </si>
  <si>
    <t xml:space="preserve">Desconocimiento de la normatividad y la legislación por parte de los servidores públicos. </t>
  </si>
  <si>
    <t>La empresa de seguridad realizará una revisión permanente de maletas y elementos externos del personal que acceda a la zona donde se encuentran los expedientes, con el fin de evitar que la documentación sea sustraída del área de intervención por parte de los funcionarios. dejando las novedades reportadas en las bitácoras de cada sede</t>
  </si>
  <si>
    <t xml:space="preserve">bitácoras </t>
  </si>
  <si>
    <t>El personal de seguridad por medio de las minutas, se encarga de registrar la entrada y salida de personal a las zonas donde hallan expedientes, las cuales son Casa 21 y Puente Aranda. 
El reporte se generá la primera semana del mes siguiente con corte al 30 del mes en curso, quiere decir que entre el 2 y 5 de mayo, se generará el reporte consolidado del mes de Abril.</t>
  </si>
  <si>
    <t>Teniendo en cuenta el ingreso de personal externo de marzo de 2023 a las sedes de Casa 21 y Puente Aranda, se deja registro de los datos del mismo personal con la finalidad de llevar control de ingreso y salida.</t>
  </si>
  <si>
    <t>Fotografías de los registros en la minuta.</t>
  </si>
  <si>
    <t xml:space="preserve">Desconocimiento de la normatividad y la legislación relacionada con seguridad de la información por parte de los servidores públicos 
</t>
  </si>
  <si>
    <t>Posibilidad de recibir dádivas por la manipulación inadecuada de la información de la base de datos alojada en el Gestor Documental para el beneficio propio o de un tercero</t>
  </si>
  <si>
    <t>La  subdirectora administrativa solicitará de manera cuatrimestral a la Oficina de Tecnologías de la Información un reporte de todos los cambios y accesos que realizaron los usuarios administradores del Gestor Documental dejando como evidenica un informe de las solciitudes de primer nivel</t>
  </si>
  <si>
    <t>Informe solciitudes de primer nivel</t>
  </si>
  <si>
    <t>El informe fue generado de acuerdo a la acción contemplada en el período de enero a abril, evidenciando las acciones realizadas y su respectivo análisis.</t>
  </si>
  <si>
    <t>El Profesional líder de gestión documental de la Subdirección Administrativa realizará realiza capacitaciones a los funcionarios cuyos permisos en Orfeo sea de administradores , con relación a temas de anticorrupción, el cual se registrara en un listado de asistencia y ata de reunión.</t>
  </si>
  <si>
    <t>Teniendo en cuenta la reunión del viernes 28/04/2023, se brinda capacitación de los permisos administrativos de los usuarios de Orfeo en relación a acciones y posibles actos de corrupción.</t>
  </si>
  <si>
    <t>Citación a reunión, presentación Power Point, registro de asistencia y respuesta formulario Google</t>
  </si>
  <si>
    <t xml:space="preserve">Insuficiencia en los controles de acceso al gestor documental s de consulta, registro y gestión que soportan la atención y oferta de trámites de la entidad.  </t>
  </si>
  <si>
    <t xml:space="preserve">Perdida de confianza y credibilidad </t>
  </si>
  <si>
    <t xml:space="preserve">Desconocimiento de la normatividad aplicable, procedimientos, así como las consecuencias que conllevan estas malas prácticas  </t>
  </si>
  <si>
    <t>Posibilidad de obtener una dádiva o beneficio económico por la mala práctica en el desarrollo de la supervisión de contratos a cargo de la Subdirección Administrativa (combustible, papelería, transporte, mantenimiento de vehículos y locativo entre otros) con el fin de beneficiar a un tercero.</t>
  </si>
  <si>
    <t>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</si>
  <si>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Anualmente</t>
  </si>
  <si>
    <t xml:space="preserve">Listado de asistencia 
Presentación </t>
  </si>
  <si>
    <t>n/a</t>
  </si>
  <si>
    <t xml:space="preserve">Teniendo en cuenta la programación de las actividades asociadas a este control/acción y su periodicidad, esta actividad se encuentra programada para realizar entre los tiempos establecidos, esto será en la segunda semana de Mayo de 2023, razón por la cual, la (s) evidencia (s) se presentará (n) en el periodo correspondiente.
Sin embargo, se aporta la presentación socializada el 8 de marzo por la oficina de planeación institucional, la cual se tomará como base para el desarrollo de la temática propuesta en el control. </t>
  </si>
  <si>
    <t>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</si>
  <si>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Teniendo en cuenta la programación de las actividades asociadas a este control/acción y su periodicidad, esta actividad se encuentra programada para realizar entre los tiempos establecidos, esto será en la segunda semana de Mayo de 2023  y para la tercera semana de Octubre de 2023. por lo que la (s) evidencia (s) se presentará (n) en el periodo correspondiente.</t>
  </si>
  <si>
    <t xml:space="preserve">Reportar a control disciplinario o Procuraduria según corresponda.
</t>
  </si>
  <si>
    <t>Falta de controles suficientes por parte del supervisor en materia anticorrupción</t>
  </si>
  <si>
    <t xml:space="preserve">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</si>
  <si>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 xml:space="preserve">Permanente </t>
  </si>
  <si>
    <t xml:space="preserve">Acta de reunión </t>
  </si>
  <si>
    <t>A la fecha se han elaborado actas de reunión, en las cuales se ha hecho lectura de las obligaciones en materia de anticorrupción y transparencia, esto con el fin de realizar un adecuado cumplimiento del control y para generar mecanismos que faciliten de manera estandarizada la presentación de las obligaciones en materia de anticorrupción y transparencia a cada uno de los contratistas, se elaboró un acta de reunión base, la cual ha permitido que su uso sea práctico.</t>
  </si>
  <si>
    <t>Escalar el caso al oficial de cumplimiento (Subsecretaria de Gestión Corporativa)</t>
  </si>
  <si>
    <t>Intervención de los órganos de control</t>
  </si>
  <si>
    <t>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</si>
  <si>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Se adjuntan las actas de seguimiento periodico mensual del contrato de mantenimiento locativo, donde se realiza verificación del avance de obra y cumplimiento de compromisos y obligaciones,  para los meses de enero, febrero, marzo y abril de 2023 donde se evidencia el cumplimiento del contrato conforme a las obligaciones pactadas.</t>
  </si>
  <si>
    <t>Desconocimiento del código de integridad  en el desempeño de las actividades por parte del supervisor o apoyo a la supervisión</t>
  </si>
  <si>
    <t>Omisión de la gestión en los procesos persuasivos y coactivos</t>
  </si>
  <si>
    <t>Posibilidad de recibir dadivas u otros beneficios por la manipulación de procesos administrativos en favor del fenomeno de prescripción en beneficio propio o de terceros</t>
  </si>
  <si>
    <t>Posibles hallazgos con incidencia disciplinaria y fiscal por prescripción de las obligaciones de la ciudadania</t>
  </si>
  <si>
    <t>Los(as) profesionales que adelantan el procedimeinto  PA05-PR03 Procedimiento de Cobro Coactivo y PA05-PR02 Procedimiento de Facilidades de Pago y Siniestros, realizarán seguimiento y verificación mensual a las gestiones de cobro de las obligaciones de comparendos y acuerdos de pago próximos prescribir de acuerdo al último  informe generado por el PA05-PR03-FO2 tablero de control de gestión de cartera y por el tablero de control de facilidades de pago, a fin, de evitar la materialización de las prescripciónes de las obligaciones de la  ciudadanía sin la gestión de cobro pesuasiva y/o coactiva correspondiente, dejando como registro los informes de los tableros de control y, las actas de seguimiento y verificación.</t>
  </si>
  <si>
    <t xml:space="preserve">Preventivo </t>
  </si>
  <si>
    <t>Informes de los tableros de control y, las actas de seguimiento y verificación.</t>
  </si>
  <si>
    <t xml:space="preserve">Se realizó seguimiento y verificación mensual a las gestiones de cobro de las obligaciones de comparendos y de acuerdos de pago que se encuentran próximas a prescribir, teniendo en cuenta el último informe generado por el tablero de control de gestión de cartera y tablero de control de facilidades de pago. Como evidencia se adjunta el registro de los informes y las actas de seguimiento y verificación de los meses de enero, febrero y marzo.
 Es preciso señalar que para el mes de abril, aún no se generan los informes de los tableros de control por cuanto hubo un retraso en el requerimiento 25416 de la ETB, insumo esencial para validar la información, esta reunión está programada para el día viernes 28 de abril se adjunta agendamiento de la misma. </t>
  </si>
  <si>
    <t xml:space="preserve">El profesional designado por la Dirección de Gestión de Cobro, realizará a los profesionales de la Dirección de forma semestralmente  socializaciones sobre los lineamientos del Manual de Integridad (Politica Antisoborno), con el fin prevenir posibles hechos de corrupción, dejando como registro el listado de asistencia y presentación de la socialización.  </t>
  </si>
  <si>
    <t xml:space="preserve">Reportar a la Oficina de Control Disciplinario </t>
  </si>
  <si>
    <t xml:space="preserve">Ausencia de apropiación de los valores éticos institucionales </t>
  </si>
  <si>
    <t>Dificultad de lograr la meta de recaudo programada</t>
  </si>
  <si>
    <t xml:space="preserve">Posibilidad de recibir dadivas en favor propio  o de un tercero   por el direccinamiento  de los indicadores de capcacidad financiera e indicadores de capacidad organizacional a favor de una empresa determinada
</t>
  </si>
  <si>
    <t xml:space="preserve">preventivo </t>
  </si>
  <si>
    <t>Memorando remitido por ORFEO</t>
  </si>
  <si>
    <t>El control se realiza de manera permanente a medida que se solicita por parte de la dependencia interesada la designación de los profesionales que conformarán el comité estructurador y evaluador de los procesos de contratación.</t>
  </si>
  <si>
    <t>Se adjuntan memorandos para el periodo de repoprte (enero - marzo), mediante los cuales el subdirector financiero designa el profesional para elaborar la estructuración financiera de todos los procesos de contratación requeridos por las dependencias solicitantes.</t>
  </si>
  <si>
    <t>Realizar  2 socializaciones del codigo de Integridad de la SDM  al personal  encargado de efectuar el analisis de estructuración y evaluación financiera   .</t>
  </si>
  <si>
    <t>En caso de encontrarse posibles casos de corrupcion en las estructuraciones  ,la Subdireccion Financiera pone en conocimiento de las instancias de control de la Entidad la  situacion presentada para su correspondiente investigacion</t>
  </si>
  <si>
    <t>Pérdida de imagen institucional</t>
  </si>
  <si>
    <t>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</si>
  <si>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PA03-IN13-F01 FORMATO VERIFICACION DE REQUISITOS FINANCIEROS HABILITANTES Y PA03-IN13-F02  FORMATO CONSOLIDADO INFORME DE REQUISITOS  FINANCIEROS HABILITANTES</t>
  </si>
  <si>
    <t>El control se realiza de manera permanente según el calendario (presentación de propuestas) de los procesos de contratación publicados en el SECOP II por parte de la SDM.</t>
  </si>
  <si>
    <t>Se presentan evidencias de las evaluaciones de capacidad financiera y organizacional y de ofertas económicas realizadas durante el periodo enero - marzo , remitidas de manera oportuna a la Dirección de Contratación firmadas por el evaluador y el subdirector financiero para su respectiva publicación en el SECOP II.</t>
  </si>
  <si>
    <t>TODOS LOS PROCESOS</t>
  </si>
  <si>
    <t>No se solicitan el acompañamiento por parte del dirección de contratación para la estructuración del proceso contractual.</t>
  </si>
  <si>
    <t>Posibilidad de recibir dadivas por manipulación en la estructuración de requisitos habilitantes y/o evaluación, en procesos de selección y /o perfiles de contratistas en contratos de prestación de servicios.</t>
  </si>
  <si>
    <t xml:space="preserve">El profesional abogado encargado del proceso de selección, con el revisor del proceso de selección de la Dirección de Contratación,  revisarán permanentemente que la completitud de los documentos de los estudios previos esten conformes con los requisitos establecidos en la normatividad vigente y con los lineamientos internos,  todo esto, con el fin de prevenir procesos de selección sin el cumplimiento de los requisitos. En caso de no cumplir se regresarán al área para sus respectivos ajustes, dejando como evidencia del control un correo electronico con la retroalimentación de las observaciones encontradas. (Gestión Jurídica). </t>
  </si>
  <si>
    <t>DETECTIVO</t>
  </si>
  <si>
    <t>PERMANENTE</t>
  </si>
  <si>
    <t>correo electronico con la retroalimentación de las observaciones encontradas.</t>
  </si>
  <si>
    <t>Los profesionales de la Dirección de Contratación asignados a los diferentes procesos contractuales efectuaron de manera integral revisión de estudios y documentos previos presentados por las dependencias para continuar con el trámite de contratación. En los casos en que se encontraron observaciones y necesidades de ajustes, los profesionales remitieron a las áreas los respectivos comentarios.  Una vez subsanada la situación se hizo el cargue de los documentos a la plataforma SECOP y se remitió a los correspondientes flujos de aprobación (cuya trazabilidad queda registrada en la plataforma). Se anexa como evidencia del control algunos correos electrónicos remitidos a las áreas con observaciones realizadas.</t>
  </si>
  <si>
    <t xml:space="preserve">La Dirección de Contratación elaborará un memorando dirigido a los ordenadores del gasto, en el que se brindarán directricez con respecto a la necesidad de incluir aspectos relacionados con el Código de Integridad en los memorandos de asignación del equipo estructurador y evaluador, dejando como evidencia copia del memorando socializado. </t>
  </si>
  <si>
    <t>Durante el primer cuatrimestre no se remitieron memorandos, se tiene planeado remitir el memorando a mediados del año en curso.</t>
  </si>
  <si>
    <t>Informar al ente regulador competente</t>
  </si>
  <si>
    <t>Desconocimiento del codigo de integridad de la entidad</t>
  </si>
  <si>
    <t>Presentación de hallazgos en procesos de auditoría</t>
  </si>
  <si>
    <t>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</si>
  <si>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 xml:space="preserve"> estudio previo donde se determina la aplicación de los documentos tipo cuando se requiera. </t>
  </si>
  <si>
    <t>Posibles investigaciones de tipo administrativo, fiscal, sancionatorios o penales</t>
  </si>
  <si>
    <t>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</si>
  <si>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PREVENTIVO</t>
  </si>
  <si>
    <t>estudios previos aprobados por el ordenador del gasto</t>
  </si>
  <si>
    <t xml:space="preserve">El equipo evaluador en conjunto con el abogado designado evaluarán las propuestas presentadas con el fin de verificar que cumplan con los requisitos habilitantes y la normatividad aplicable para el proceso de selección, dejando como registro citaciones a reuniones y/o correos electronicos con las observaciones presentadas (Todos los procesos). </t>
  </si>
  <si>
    <t>citaciones a reuniones y/o correos electronicos con las observaciones presentadas</t>
  </si>
  <si>
    <t xml:space="preserve">El abogado designado por la Dirección de Contratación, verificará la evaluación técnica y financiera para identificar que se hayan evaluado los requisitos establecidos en el Pliego de Condiciones o la Invitación Pública, dejando como evidencia la trazabilidad del proceso contractual que se cargue en la plataforma SECOP II (Gestión Juridica). </t>
  </si>
  <si>
    <t>cargue del proceso en el aplicativo secop ii como primera aprobación</t>
  </si>
  <si>
    <t>Los abogados designados en los diferentes procesos de selección realizaron las verificaciones asegurando que los documentos allegados por el equipo evaluador (técnico y financiero) cumplieran con los requisitos habilitantes y la normatividad aplicable para los procesos de selección.  Se anexa como evidencia el cargue de algunos procesos en el aplicativo SECOP II evidenciando su evolución.</t>
  </si>
  <si>
    <t>La oferta institucional de trámites u OPAS, no se encuentran virtualizados en su totalidad</t>
  </si>
  <si>
    <t xml:space="preserve">Posibilidad de recibir dadivas o beneficio economico por   omitir los lineamientos y/o politicas de operación para la realización de tramites u OPAS priorizados según la circular 006 de 2021, relacionados en la pestaña "priorización trámites", en beneficio de un tercero
</t>
  </si>
  <si>
    <t xml:space="preserve">El profesional de la DAC líder de racionalización de trámites, identifica constantemente la necesidad de actualizar y dinamizar la oferta de trámites u OPAS de la SDM,  mediate la solicitud de creación y/o eliminación de los mismos en  el Sistema Único de Información de Trámites (SUIT),  acorde con los lineamientos establecidos en la circular conjunta 006 de 2021 y el Decreto 189 de 2020, dejando como evidencia la solictud  remitida al DAFP y/o acta de reunión interna.  </t>
  </si>
  <si>
    <t xml:space="preserve">solictud  remitida al DAFP y/o acta de reunión interna.  </t>
  </si>
  <si>
    <t>Los profesionales de la DAC que hacen parte del componente de sensibilzación realizaran socialización semestral sobre el codigo de integridad y política de transparencia, dirigida a los colaboradores que hacen presencia en los puntos de atención a la ciudadania</t>
  </si>
  <si>
    <t>Informar al ente regulador competente (oficina de control disciplinario)</t>
  </si>
  <si>
    <t>Fallas en la identificación normativa asociadas a los trámites u OPAS</t>
  </si>
  <si>
    <t>Perdida de la imagen insttucional</t>
  </si>
  <si>
    <t>El profesional de la DAC líder de racionalización de trámites, desarrolla permanentemente estrategias de análisis de variables internas y externas, e implementa estrategias tecnologías de simplificación, estandarización, eliminación y automatización de los servicios prestados por la entidad para mejorar la percepción y experiencia de los ciudadanos frente a los trámites y/o servicios prestados por la Entidad, dejando como evidencia actas de reunión y/o estrategia de racionalización cargada en el SUIT.</t>
  </si>
  <si>
    <t>actas de reunión y/o estrategia de racionalización cargada en el SUIT.</t>
  </si>
  <si>
    <t>En el periodo de reporte, se realizaron mesas de trabajo entre el Equipo de racionalización de trámites y la subdirección de Gestión de Tránsito y Control de Tránsito y Transporte con el fin de revisar los trámites: Pico y placa solidario, Registro ruta escolar, carga extrapesada y extradimensionada para identificar las acciones pertinentes de racionalización.
Se anexa:
Estategia y acciones de racionalización
Seguimiento_estrategia_racionalizacion_consolidado</t>
  </si>
  <si>
    <t>Falta de apropición de la política de integridad de la entidad por parte de los colaboradores que hacen presencia en los puntos de atención a la ciudadania de la SDM</t>
  </si>
  <si>
    <t>Aumento en las reclamaciones, demandas, tutelas y demás acciones jurídicas, que ingresan a la Entidad</t>
  </si>
  <si>
    <t>El profesional lider de cursos pedagogicos, verificar constantemente el número de usuarios registrados en el PM04-PR01-F01 contra el número de usuarios ingresados en SICON, teniendo en cuenta los lienamientos establecidos en el PM04-PR01 Procedimiento de cursos pedagogicos, dejando como evidencia el formato PM04-PR01-F03 FORMATO DE CONTROL DIARIO REGISTRO CURSO SICON</t>
  </si>
  <si>
    <t>PM04-PR01-F03 FORMATO DE CONTROL DIARIO REGISTRO CURSO SICON</t>
  </si>
  <si>
    <t>El líder de exceptuados revisa constantemente que el comunicado de respuesta sea coherente con los documentos radicados por el ciudadano, valida las solicitudes gestionadas por SIMUR, teniendo en cuenta los lineamientos establecidos en el PM04-PR06, dejando como evidencia base de datos de vehículos activos en el período.</t>
  </si>
  <si>
    <t xml:space="preserve">Base de datos de vehículos activos </t>
  </si>
  <si>
    <t xml:space="preserve">Falta de apropición de la política de integridad de la entidad </t>
  </si>
  <si>
    <t xml:space="preserve">Posibilidad de recibir dadivas u otros beneficios por la manipulación de procesos disciplinarios, para facilitar la operancia del fenomeno de la prescripción y la expedición de un fallo absolutorio favoreciendo al investigado. </t>
  </si>
  <si>
    <t>Posibles investigaciones de tipo disciplinarias y penales</t>
  </si>
  <si>
    <t xml:space="preserve">El profesional especializado de la Subsecretaría de Gestión Juridica y el Subsecretario(a) de Gestión Juridica deberán actualizarse permanentemente a traves de capacitaciones en materia normativa y jurisprudencial, con el fin sustanciar actuaciones disciplinarias cumpliendo con las garantias constitucionales, se deja como registro del presente control los listados de asistencia y/o certificaciones emitidas por entes internos y externos que efectuen las mismas. </t>
  </si>
  <si>
    <t>preventivo</t>
  </si>
  <si>
    <t xml:space="preserve">listados de asistencia y/o certificaciones emitidas por entes internos y externos que efectuen las mismas. </t>
  </si>
  <si>
    <t>La profesional especializada de la Subsecretaria de Gestión Jurídica asistió el 16 y 17 de marzo de 2023, al primer Congreso Nacional de Derecho Disciplinario.  Se aporta como evidencia del presente control el  certificado de asistencia.</t>
  </si>
  <si>
    <t xml:space="preserve">El profesional de la Subsecretaría de Gestión Juridica realizará socialización semestral a los profesionales de la Subsecretaría sobre lineamientos del Manual de Integridad (Politica Antisoborno), con el fin prevenir posibles hechos de corrupción, dejando como registro el listado de asistencia y presentación de la socialización.  </t>
  </si>
  <si>
    <t xml:space="preserve">La socialización respecto a los lineamientos del Manual de Integridad (PolíticaAntisoborno) está programada para efectuarse el 10 de mayo de 2023. Se aporta como evidencia el agendamiento a la misma. </t>
  </si>
  <si>
    <t xml:space="preserve">*Programación socialización. </t>
  </si>
  <si>
    <t>Informar al ente regulador competente (Despacho SDM)</t>
  </si>
  <si>
    <t>Desconocimiento por parte del profesional especializado respecto de los principios de la funciòn administrativa</t>
  </si>
  <si>
    <t xml:space="preserve">El profesional especializado de la Subsecretaría de Gestión Juridica diligenciará de manera permanente la base de datos de procesos disciplinarios en etapa de juzgamiento, con el fin de prevenir y contar con alertas para evitar el fenonemo de la prescripción, dejando como evidencia la base de datos de procesos disciplinarios en etapa de juzgamiento. </t>
  </si>
  <si>
    <t>detectivo</t>
  </si>
  <si>
    <t xml:space="preserve">Base de datos de procesos disciplinarios en etapa de juzgamiento. </t>
  </si>
  <si>
    <t xml:space="preserve">Durante el I cuatrimestre de la vigencia 2023, la Oficina de Control Interno Disciplinario no remitió procesos en etapa de juzgamiento, por tal motivo no se cuenta con actuaciones disciplinarias para reportar en este periodo.
</t>
  </si>
  <si>
    <t xml:space="preserve">El Subsecretario(a) de Gestión Juridica verificará  y revisará permanente a traves de reuniones los proyectos de fallos absolutorios y sancionatorios sustanciados por el profesional especializado, verificando siempre el cumplimiento de las garantias contitucionales a los sujetos e intervenientes procesales, dejando como evidencia del presente control las actas de la reuniones realizadas. </t>
  </si>
  <si>
    <t>Actas de las reuniones efectuadas</t>
  </si>
  <si>
    <t xml:space="preserve">Durante el I cuatrimestre de la vigencia 2023, la Oficina de Control Interno Disciplinario no remitió procesos en etapa de juzgamiento, por tal motivo no se cuenta con actuaciones disciplinarias para reportar en este periodo.
</t>
  </si>
  <si>
    <t xml:space="preserve">El Subsecretario(a) de Gestión Juridica y el profesional especializado se absentrán de tener contacto en ningún momento con los disciplinados fuera de las audiencias y en las etapas procesales establecidas en el Codigo General Disciplinario y sus demas normas, dejando como evidencia las solicitudes allegadas por correo electronico y el sistema de gestión documental Orfeo y la agenda electronica.
</t>
  </si>
  <si>
    <t xml:space="preserve">Solicitudes allegadas por correo electronico y el sistema de gestión documental Orfeo y la agenda electronica.  </t>
  </si>
  <si>
    <t xml:space="preserve">Durante el I cuatrimestre de la vigencia 2023, la Oficina de Control Interno Disciplinario no remitió expedientes en fase de juzgamiento, por tal motivo no se adelantaron actuaciones disciplinarias y mucho menos, se tuvo contacto alguno con presunto investigado y/o apoderado. Se aporta como evidencia del presente control la agenda electrónica del Subsecretario y profesional especializado. </t>
  </si>
  <si>
    <t>FACTORES DE RIESGO</t>
  </si>
  <si>
    <t>OBJETIVOS ESTRATÉGICOS</t>
  </si>
  <si>
    <t>C O N T E X T O
EXTERNO</t>
  </si>
  <si>
    <r>
      <rPr>
        <b/>
        <sz val="11"/>
        <color theme="1"/>
        <rFont val="Calibri"/>
      </rPr>
      <t>POLÍTICOS</t>
    </r>
    <r>
      <rPr>
        <sz val="11"/>
        <color theme="1"/>
        <rFont val="Calibri"/>
      </rPr>
      <t>: cambios de gobierno, legislación, políticas públicas, regulación.</t>
    </r>
  </si>
  <si>
    <r>
      <rPr>
        <b/>
        <sz val="11"/>
        <color theme="1"/>
        <rFont val="Calibri"/>
      </rPr>
      <t>ECONÓMICOS Y FINANCIEROS</t>
    </r>
    <r>
      <rPr>
        <sz val="11"/>
        <color theme="1"/>
        <rFont val="Calibri"/>
      </rPr>
      <t>: disponibilidad de capital, liquidez, mercados financieros, desempleo, competencia.</t>
    </r>
  </si>
  <si>
    <t xml:space="preserve"> Desarrollar estrategias de cultura y respeto en la ciudadanía para el sistema de movilidad, protegiendo en especial a los actores vulnerables y promoviendo los modos activos, con enfoque incluyente diferencial, de género y territorial</t>
  </si>
  <si>
    <r>
      <rPr>
        <b/>
        <sz val="11"/>
        <color theme="1"/>
        <rFont val="Calibri"/>
      </rPr>
      <t>SOCIALES Y CULTURALES</t>
    </r>
    <r>
      <rPr>
        <sz val="11"/>
        <color theme="1"/>
        <rFont val="Calibri"/>
      </rPr>
      <t>: demografía, responsabilidad social, orden público.</t>
    </r>
  </si>
  <si>
    <t xml:space="preserve"> Generar e implementar políticas de movilidad basadas en el análisis de datos fomentando la productividad, eficiencia y bienestar de la ciudad.</t>
  </si>
  <si>
    <r>
      <rPr>
        <b/>
        <sz val="11"/>
        <color theme="1"/>
        <rFont val="Calibri"/>
      </rPr>
      <t>TECNOLÓGICOS</t>
    </r>
    <r>
      <rPr>
        <sz val="11"/>
        <color theme="1"/>
        <rFont val="Calibri"/>
      </rPr>
      <t>: avances en tecnología, acceso a sistemas de información externos, gobierno en línea.</t>
    </r>
  </si>
  <si>
    <t xml:space="preserve"> Desarrollar estrategias de cultura y respeto en la ciudadanía para el sistema de
movilidad, protegiendo en especial a los actores vulnerables y promoviendo los
modos activos, con enfoque incluyente diferencial, de género y territorial</t>
  </si>
  <si>
    <r>
      <rPr>
        <b/>
        <sz val="11"/>
        <color theme="1"/>
        <rFont val="Calibri"/>
      </rPr>
      <t>AMBIENTALES</t>
    </r>
    <r>
      <rPr>
        <sz val="11"/>
        <color theme="1"/>
        <rFont val="Calibri"/>
      </rPr>
      <t>: emisiones y residuos, energía, catástrofes naturales, desarrollo sostenible.</t>
    </r>
  </si>
  <si>
    <r>
      <rPr>
        <b/>
        <sz val="11"/>
        <color theme="1"/>
        <rFont val="Calibri"/>
      </rPr>
      <t>LEGALES Y REGLAMENTARIOS</t>
    </r>
    <r>
      <rPr>
        <sz val="11"/>
        <color theme="1"/>
        <rFont val="Calibri"/>
      </rPr>
      <t>: Normatividad externa (leyes, decretos, ordenanzas y acuerdos).</t>
    </r>
  </si>
  <si>
    <t>C O N T E X T O
INTERNO</t>
  </si>
  <si>
    <r>
      <rPr>
        <b/>
        <sz val="11"/>
        <color theme="1"/>
        <rFont val="Calibri"/>
      </rPr>
      <t>FINANCIEROS</t>
    </r>
    <r>
      <rPr>
        <sz val="11"/>
        <color theme="1"/>
        <rFont val="Calibri"/>
      </rPr>
      <t>: presupuesto de funcionamiento, recursos de inversión,
infraestructura, capacidad instalada.</t>
    </r>
  </si>
  <si>
    <t>Garantizar transparencia, oportunidad, inclusión y equidad de género en los procesos de la entidad, que promuevan la legalidad, participación, control social
y rendición de cuentas.</t>
  </si>
  <si>
    <r>
      <rPr>
        <b/>
        <sz val="11"/>
        <color theme="1"/>
        <rFont val="Calibri"/>
      </rPr>
      <t>PERSONAL</t>
    </r>
    <r>
      <rPr>
        <sz val="11"/>
        <color theme="1"/>
        <rFont val="Calibri"/>
      </rPr>
      <t>: competencia del personal, disponibilidad del personal, seguridad
y salud ocupacional.</t>
    </r>
  </si>
  <si>
    <r>
      <rPr>
        <b/>
        <sz val="11"/>
        <color theme="1"/>
        <rFont val="Calibri"/>
      </rPr>
      <t>PROCESOS</t>
    </r>
    <r>
      <rPr>
        <sz val="11"/>
        <color theme="1"/>
        <rFont val="Calibri"/>
      </rPr>
      <t>: capacidad, diseño, ejecución, proveedores, entradas, salidas,
gestión del conocimiento.</t>
    </r>
  </si>
  <si>
    <r>
      <rPr>
        <b/>
        <sz val="11"/>
        <color theme="1"/>
        <rFont val="Calibri"/>
      </rPr>
      <t>TECNOLOGÍA</t>
    </r>
    <r>
      <rPr>
        <sz val="11"/>
        <color theme="1"/>
        <rFont val="Calibri"/>
      </rPr>
      <t>: integridad de datos, disponibilidad de datos y sistemas,
desarrollo, producción, mantenimiento de sistemas de información</t>
    </r>
  </si>
  <si>
    <r>
      <rPr>
        <b/>
        <sz val="11"/>
        <color theme="1"/>
        <rFont val="Calibri"/>
      </rPr>
      <t>ESTRATÉGICOS</t>
    </r>
    <r>
      <rPr>
        <sz val="11"/>
        <color theme="1"/>
        <rFont val="Calibri"/>
      </rPr>
      <t>: direccionamiento estratégico, planeación institucional,
liderazgo, trabajo en equipo</t>
    </r>
  </si>
  <si>
    <r>
      <rPr>
        <b/>
        <sz val="11"/>
        <color theme="1"/>
        <rFont val="Calibri"/>
      </rPr>
      <t>COMUNICACIÓN INTERN</t>
    </r>
    <r>
      <rPr>
        <sz val="11"/>
        <color theme="1"/>
        <rFont val="Calibri"/>
      </rPr>
      <t>A: canales utilizados y su efectividad, flujo de la
información necesaria para el desarrollo de las operaciones.</t>
    </r>
  </si>
  <si>
    <t>REDACCIÓN DEL RIESGO</t>
  </si>
  <si>
    <t>Ejemplo para algunos posibles riesgos de corrupción:</t>
  </si>
  <si>
    <t>Evitar iniciar con palabras negativas como: "No...", "Que no…" o con palabras que denoten un factor de riesgo (causa) tales como: "ausencia de.." "falta de..""Insuficiente…"</t>
  </si>
  <si>
    <t>Direccionamiento estratégico</t>
  </si>
  <si>
    <t>* Concentración de autoridad o exceso de poder.</t>
  </si>
  <si>
    <t>* Extralimitación de funciones.</t>
  </si>
  <si>
    <r>
      <rPr>
        <b/>
        <sz val="11"/>
        <color rgb="FF2E75B5"/>
        <rFont val="Calibri"/>
      </rPr>
      <t>Ejemplo:</t>
    </r>
    <r>
      <rPr>
        <sz val="11"/>
        <color rgb="FF2E75B5"/>
        <rFont val="Calibri"/>
      </rPr>
      <t xml:space="preserve"> Posibilidad de recibir o solicitar cialquier tipo de dádiva o beneficio a nombre propio o de terceros con el fin de celebrar un contrato </t>
    </r>
  </si>
  <si>
    <t>* Ausencia de canales de comunicación.</t>
  </si>
  <si>
    <t>* Amiguismo y clientelismo</t>
  </si>
  <si>
    <t>Financiero</t>
  </si>
  <si>
    <t>* Inclusión de gastos no autorizados.</t>
  </si>
  <si>
    <t>* Inversiones de dineros públicos en entidades de dudosa solidez financiera, a cambio de beneficios indebidos para servidores públicos encargados de su administración.</t>
  </si>
  <si>
    <t>* Inexistencia de registros auxiliares que permitan identificar y controlar los rubros de inversión.</t>
  </si>
  <si>
    <t>* Inexistencia de archivos contables.</t>
  </si>
  <si>
    <t>* Afectar rubros que no corresponden con el objeto del gasto en beneficio propio o a cambio de una retribución económica.</t>
  </si>
  <si>
    <t>De contratación</t>
  </si>
  <si>
    <t>* Estudios previos o de factibilidad deficientes.</t>
  </si>
  <si>
    <t>* Estudios previos o de factibilidad manipulados por personal interesado en el futuro proceso de contratación. (Estableciendo necesidades inexistentes o aspectos que benefician a una firma en particular).</t>
  </si>
  <si>
    <t>* Disposiciones establecidas en los pliegos de condiciones que dirigen los procesos hacia un grupo en particular. (Ej. media geométrica).</t>
  </si>
  <si>
    <t>* Visitas obligatorias establecidas en el pliego de condiciones que restringen la participación.</t>
  </si>
  <si>
    <t>* Adendas que cambian condiciones generales del proceso para favorecer a grupos determinados.</t>
  </si>
  <si>
    <t>* Urgencia manifiesta inexistente.</t>
  </si>
  <si>
    <t>* Otorgar labores de supervisión a personal sin conocimiento para ello.</t>
  </si>
  <si>
    <t>* Concentrar las labores de supervisión en poco personal.</t>
  </si>
  <si>
    <t>* Contratar con compañías de papel que no cuentan con experiencia.</t>
  </si>
  <si>
    <t>De información y documentación</t>
  </si>
  <si>
    <t>* Ausencia o debilidad de medidas y/o políticas de conflictos de interés.</t>
  </si>
  <si>
    <t>* Concentración de información de determinadas actividades o procesos en una persona. * Ausencia de sistemas de información.</t>
  </si>
  <si>
    <t>* Ocultar la información considerada pública para los usuarios.</t>
  </si>
  <si>
    <t>* Ausencia o debilidad de canales de comunicación * Incumplimiento de la Ley 1712 de 2014</t>
  </si>
  <si>
    <t>De investigación y sanción</t>
  </si>
  <si>
    <t>* Ausencia o debilidad de canales de comunicación.</t>
  </si>
  <si>
    <t>* Dilatar el proceso para lograr el vencimiento de términos o la prescripción del mismo.</t>
  </si>
  <si>
    <t>* Desconocimiento de la ley, mediante interpretaciones subjetivas de las normas vigentes para evitar o postergar su aplicación.</t>
  </si>
  <si>
    <t>* Exceder las facultades legales en los fallos.</t>
  </si>
  <si>
    <t>De trámites y/o servicios internos y externos</t>
  </si>
  <si>
    <t>* Cobros asociados al trámite.</t>
  </si>
  <si>
    <t>* Influencia de tramitadores</t>
  </si>
  <si>
    <t>* Tráfico de influencias: (amiguismo, persona influyente).</t>
  </si>
  <si>
    <t>* Demorar su realización.</t>
  </si>
  <si>
    <t>PROBABILIDAD RIESGOS DE CORRUPCIÓN</t>
  </si>
  <si>
    <t>IMPACTO RIESGOS DE CORRUPCIÓN</t>
  </si>
  <si>
    <t>No</t>
  </si>
  <si>
    <t>¿Pregunta Si el riesgo se materializa podría?</t>
  </si>
  <si>
    <t>¿Afectar al grupo de funcionarios del proceso?</t>
  </si>
  <si>
    <t>¿Afectar el cumplimiento de metas y objetivos de la dependencia?</t>
  </si>
  <si>
    <t>¿Afectar el cumplimiento de misión de la Entidad?</t>
  </si>
  <si>
    <t>¿Afectar el cumplimiento de misión del sector al cual pertenece la Entidad?</t>
  </si>
  <si>
    <t>¿Generar pérdida de confianza de la Entidad, afectando su reputación?</t>
  </si>
  <si>
    <t>¿Generar perdida de recursos económicos?</t>
  </si>
  <si>
    <t>¿Afectar la generación de los productos o la prestación de servicios?</t>
  </si>
  <si>
    <t>¿Dar lugar al detrimento de calidad de vida de la comunidad por la pérdida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</si>
  <si>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</si>
  <si>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</si>
  <si>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</si>
  <si>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</si>
  <si>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</si>
  <si>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</si>
  <si>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</si>
  <si>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</si>
  <si>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</si>
  <si>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</si>
  <si>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</si>
  <si>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TOTAL</t>
  </si>
  <si>
    <t>MODERADO (5)</t>
  </si>
  <si>
    <t>MAYOR (10)</t>
  </si>
  <si>
    <t>CATASTROFICO (20)</t>
  </si>
  <si>
    <t>CASI SEGURO (5)</t>
  </si>
  <si>
    <t>EXTREMO 25</t>
  </si>
  <si>
    <t>EXTREMO 50</t>
  </si>
  <si>
    <t>EXTREMO 100</t>
  </si>
  <si>
    <t>PROBABLE (4)</t>
  </si>
  <si>
    <t>ALTO 20</t>
  </si>
  <si>
    <t>EXTREMO 40</t>
  </si>
  <si>
    <t>EXTREMO 80</t>
  </si>
  <si>
    <t>POSIBLE (3)</t>
  </si>
  <si>
    <t>ALTO 15</t>
  </si>
  <si>
    <t>EXTREMO 30</t>
  </si>
  <si>
    <t>EXTREMO 60</t>
  </si>
  <si>
    <t>IMPROBABLE (2)</t>
  </si>
  <si>
    <t>MODERADO 10</t>
  </si>
  <si>
    <t>RARA VEZ (1)</t>
  </si>
  <si>
    <t>MODERADO 5</t>
  </si>
  <si>
    <t>ALTO 10</t>
  </si>
  <si>
    <t>EXTREMO 20</t>
  </si>
  <si>
    <t>1. DISEÑO DEL CONTROL</t>
  </si>
  <si>
    <t>PASO 1.</t>
  </si>
  <si>
    <t>PASO 2</t>
  </si>
  <si>
    <t>PASO 3</t>
  </si>
  <si>
    <t>PASO 4</t>
  </si>
  <si>
    <t>PASO 5</t>
  </si>
  <si>
    <t>PASO 6</t>
  </si>
  <si>
    <t>EVALUACIÓN DEL CONTROL</t>
  </si>
  <si>
    <t>FUERTE</t>
  </si>
  <si>
    <t>MODERADA</t>
  </si>
  <si>
    <t>CORRUPCIÓN</t>
  </si>
  <si>
    <t>DEBIL</t>
  </si>
  <si>
    <t>MOVIMIENTOS EN PROBABILIDAD</t>
  </si>
  <si>
    <t>MOVIMIENTOS EN IMPACTO</t>
  </si>
  <si>
    <t>RIESGO</t>
  </si>
  <si>
    <t>TIPO DE CONTROL</t>
  </si>
  <si>
    <r>
      <rPr>
        <sz val="11"/>
        <color theme="1"/>
        <rFont val="Calibri"/>
      </rPr>
      <t xml:space="preserve">¿Existe un responsable asignado a la ejecución del control?
</t>
    </r>
    <r>
      <rPr>
        <sz val="11"/>
        <color rgb="FFC00000"/>
        <rFont val="Calibri"/>
      </rPr>
      <t>califique 15 si está asignado
0 si no está asignado</t>
    </r>
  </si>
  <si>
    <r>
      <rPr>
        <sz val="11"/>
        <color theme="1"/>
        <rFont val="Calibri"/>
      </rPr>
      <t xml:space="preserve">¿El responsable tiene la autoridad y adecuada segregación de funciones en la ejecución del control?
</t>
    </r>
    <r>
      <rPr>
        <sz val="11"/>
        <color rgb="FFC00000"/>
        <rFont val="Calibri"/>
      </rPr>
      <t>califique 15 si es adecuado
0 si no es adecuado</t>
    </r>
  </si>
  <si>
    <r>
      <rPr>
        <sz val="11"/>
        <color theme="1"/>
        <rFont val="Calibri"/>
      </rPr>
      <t xml:space="preserve">¿ La oportunidad  con que se ejecuta el control ayuda a prevenir la mitigación del riesgo o a detectar la materialización del riesgo de manera oportuna?
</t>
    </r>
    <r>
      <rPr>
        <sz val="11"/>
        <color rgb="FFC00000"/>
        <rFont val="Calibri"/>
      </rPr>
      <t>califique 15 si es oportuna
0 si no es oportuna</t>
    </r>
  </si>
  <si>
    <r>
      <rPr>
        <sz val="11"/>
        <color theme="1"/>
        <rFont val="Calibri"/>
      </rPr>
      <t xml:space="preserve">¿Las actividades que se desarrollan en el control realmente buscan por si solas prevenir o detectar las causas que pueden dar origen al riesgo, ejemplo Verificar, Validar Cotejar, Comparar, Revisar, etc.?
</t>
    </r>
    <r>
      <rPr>
        <sz val="11"/>
        <color rgb="FFC00000"/>
        <rFont val="Calibri"/>
      </rPr>
      <t>califique 15 si previene, 10 si detecta o 0 si no es un control</t>
    </r>
  </si>
  <si>
    <r>
      <rPr>
        <sz val="11"/>
        <color theme="1"/>
        <rFont val="Calibri"/>
      </rPr>
      <t xml:space="preserve">¿La fuente de información que  se utiliza en el desarrollo del control es información confiable que permite mitigar el riesgo?
</t>
    </r>
    <r>
      <rPr>
        <sz val="11"/>
        <color rgb="FFC00000"/>
        <rFont val="Calibri"/>
      </rPr>
      <t>califique 15 si es confiable</t>
    </r>
  </si>
  <si>
    <r>
      <rPr>
        <sz val="11"/>
        <color theme="1"/>
        <rFont val="Calibri"/>
      </rPr>
      <t xml:space="preserve">¿Las observaciones, desviaciones o diferencias identificadas como resultados de la ejecución del control son investigadas y resueltas de manera oportuna?
</t>
    </r>
    <r>
      <rPr>
        <sz val="11"/>
        <color rgb="FFC00000"/>
        <rFont val="Calibri"/>
      </rPr>
      <t>califique 15 si se investigan y resuelven oportunamente</t>
    </r>
  </si>
  <si>
    <r>
      <rPr>
        <sz val="11"/>
        <color theme="1"/>
        <rFont val="Calibri"/>
      </rPr>
      <t xml:space="preserve">¿Se deja evidencia o rastro de la ejecución del control, que permita a cualquier tercero con la evidencia, llegar a la misma conclusión?
</t>
    </r>
    <r>
      <rPr>
        <sz val="11"/>
        <color rgb="FFC00000"/>
        <rFont val="Calibri"/>
      </rPr>
      <t>califique 10 si es completa, 5 si es incompleta o 0 si no existe</t>
    </r>
  </si>
  <si>
    <r>
      <rPr>
        <sz val="9"/>
        <color theme="1"/>
        <rFont val="Calibri"/>
      </rPr>
      <t xml:space="preserve">Evaluación de la ejecución de cada control:
</t>
    </r>
    <r>
      <rPr>
        <sz val="9"/>
        <color rgb="FF00B050"/>
        <rFont val="Calibri"/>
      </rPr>
      <t>Fuerte: El control se ejecuta por parte del responsable</t>
    </r>
    <r>
      <rPr>
        <sz val="9"/>
        <color theme="1"/>
        <rFont val="Calibri"/>
      </rPr>
      <t xml:space="preserve">;
</t>
    </r>
    <r>
      <rPr>
        <sz val="9"/>
        <color theme="7"/>
        <rFont val="Calibri"/>
      </rPr>
      <t>Moderada: El control se ejecuta algunas veces por parte del responsable</t>
    </r>
    <r>
      <rPr>
        <sz val="9"/>
        <color theme="1"/>
        <rFont val="Calibri"/>
      </rPr>
      <t xml:space="preserve">;
</t>
    </r>
    <r>
      <rPr>
        <b/>
        <sz val="9"/>
        <color rgb="FFFF0000"/>
        <rFont val="Calibri"/>
      </rPr>
      <t>Débil</t>
    </r>
    <r>
      <rPr>
        <sz val="9"/>
        <color rgb="FFFF0000"/>
        <rFont val="Calibri"/>
      </rPr>
      <t>: El control no se ejecuta por parte del responsable
Inicialmente el responsable del control en primera línea de defensa autoevalúa, luego la tercera línea evalúa y confirma</t>
    </r>
  </si>
  <si>
    <r>
      <rPr>
        <sz val="11"/>
        <color theme="1"/>
        <rFont val="Calibri"/>
      </rPr>
      <t xml:space="preserve">Calificación del diseño del control
</t>
    </r>
    <r>
      <rPr>
        <u/>
        <sz val="11"/>
        <color rgb="FFFF0000"/>
        <rFont val="Calibri"/>
      </rPr>
      <t>Esta casilla suma automáticamente las variables de diseño 1 a 6, sin la 7 de evidencias</t>
    </r>
  </si>
  <si>
    <r>
      <rPr>
        <sz val="11"/>
        <color theme="1"/>
        <rFont val="Calibri"/>
      </rPr>
      <t xml:space="preserve">% de cumplimiento del diseño del control
</t>
    </r>
    <r>
      <rPr>
        <u/>
        <sz val="11"/>
        <color rgb="FFFF0000"/>
        <rFont val="Calibri"/>
      </rPr>
      <t>Teniendo en cuenta que 90 puntos al ser el máximo puntaje equivale a 100% de cumplimiento</t>
    </r>
  </si>
  <si>
    <r>
      <rPr>
        <sz val="11"/>
        <color theme="1"/>
        <rFont val="Calibri"/>
      </rPr>
      <t xml:space="preserve">Evaluación del diseño del control
</t>
    </r>
    <r>
      <rPr>
        <sz val="11"/>
        <color rgb="FFFF0000"/>
        <rFont val="Calibri"/>
      </rPr>
      <t>Fuerte: 96 a 100%;
Moderado: 86 a 95%;
Débil: Menor a 86%</t>
    </r>
  </si>
  <si>
    <r>
      <rPr>
        <sz val="11"/>
        <color theme="1"/>
        <rFont val="Calibri"/>
      </rPr>
      <t xml:space="preserve">Promedio calificación del diseño de controles 
</t>
    </r>
    <r>
      <rPr>
        <sz val="11"/>
        <color rgb="FFFF0000"/>
        <rFont val="Calibri"/>
      </rPr>
      <t xml:space="preserve">Para cada riesgo </t>
    </r>
    <r>
      <rPr>
        <sz val="11"/>
        <color theme="1"/>
        <rFont val="Calibri"/>
      </rPr>
      <t xml:space="preserve">
</t>
    </r>
  </si>
  <si>
    <r>
      <rPr>
        <sz val="11"/>
        <color theme="1"/>
        <rFont val="Calibri"/>
      </rPr>
      <t xml:space="preserve">Solidez del diseño del conjunto de controles 
</t>
    </r>
    <r>
      <rPr>
        <sz val="11"/>
        <color rgb="FFFF0000"/>
        <rFont val="Calibri"/>
      </rPr>
      <t>El promedio debe estar por encima de 96%, sino se requieren planes de acción</t>
    </r>
  </si>
  <si>
    <r>
      <rPr>
        <sz val="11"/>
        <color theme="1"/>
        <rFont val="Calibri"/>
      </rPr>
      <t xml:space="preserve">Conclusión sobre el diseño de controles
</t>
    </r>
    <r>
      <rPr>
        <sz val="11"/>
        <color rgb="FFFF0000"/>
        <rFont val="Calibri"/>
      </rPr>
      <t>Los controles que no aporten al promedio pueden considerarse para su modificación, eliminación o fusión con otros</t>
    </r>
  </si>
  <si>
    <r>
      <rPr>
        <sz val="11"/>
        <color rgb="FF00B050"/>
        <rFont val="Calibri"/>
      </rPr>
      <t>Fuerte
Diseño fuerte + Ejecución fuerte</t>
    </r>
    <r>
      <rPr>
        <sz val="11"/>
        <color theme="1"/>
        <rFont val="Calibri"/>
      </rPr>
      <t xml:space="preserve">
</t>
    </r>
    <r>
      <rPr>
        <sz val="11"/>
        <color rgb="FFFF0000"/>
        <rFont val="Calibri"/>
      </rPr>
      <t>No requiere acciones para fortalecer el control</t>
    </r>
  </si>
  <si>
    <r>
      <rPr>
        <sz val="11"/>
        <color rgb="FFFFC000"/>
        <rFont val="Calibri"/>
      </rPr>
      <t xml:space="preserve">Moderada
</t>
    </r>
    <r>
      <rPr>
        <sz val="11"/>
        <color rgb="FF00B050"/>
        <rFont val="Calibri"/>
      </rPr>
      <t xml:space="preserve">Diseño fuerte </t>
    </r>
    <r>
      <rPr>
        <sz val="11"/>
        <color rgb="FFFFC000"/>
        <rFont val="Calibri"/>
      </rPr>
      <t xml:space="preserve">+ Ejecución moderada;
Diseño moderado + </t>
    </r>
    <r>
      <rPr>
        <sz val="11"/>
        <color rgb="FF00B050"/>
        <rFont val="Calibri"/>
      </rPr>
      <t>Ejecución fuerte;</t>
    </r>
    <r>
      <rPr>
        <sz val="11"/>
        <color rgb="FFFFC000"/>
        <rFont val="Calibri"/>
      </rPr>
      <t xml:space="preserve">
Diseño moderado + Ejecución moderada</t>
    </r>
    <r>
      <rPr>
        <sz val="11"/>
        <color theme="1"/>
        <rFont val="Calibri"/>
      </rPr>
      <t xml:space="preserve">
</t>
    </r>
    <r>
      <rPr>
        <sz val="11"/>
        <color rgb="FFFF0000"/>
        <rFont val="Calibri"/>
      </rPr>
      <t>Requiere acciones de fortalecimiento del control</t>
    </r>
  </si>
  <si>
    <r>
      <rPr>
        <sz val="11"/>
        <color rgb="FFFF0000"/>
        <rFont val="Calibri"/>
      </rPr>
      <t>Débil</t>
    </r>
    <r>
      <rPr>
        <sz val="11"/>
        <color theme="1"/>
        <rFont val="Calibri"/>
      </rPr>
      <t xml:space="preserve">
</t>
    </r>
    <r>
      <rPr>
        <sz val="11"/>
        <color rgb="FF00B050"/>
        <rFont val="Calibri"/>
      </rPr>
      <t>Diseño fuerte</t>
    </r>
    <r>
      <rPr>
        <sz val="11"/>
        <color theme="1"/>
        <rFont val="Calibri"/>
      </rPr>
      <t xml:space="preserve"> + </t>
    </r>
    <r>
      <rPr>
        <sz val="11"/>
        <color rgb="FFFF0000"/>
        <rFont val="Calibri"/>
      </rPr>
      <t>Ejecución Débil</t>
    </r>
    <r>
      <rPr>
        <sz val="11"/>
        <color theme="1"/>
        <rFont val="Calibri"/>
      </rPr>
      <t xml:space="preserve">; 
</t>
    </r>
    <r>
      <rPr>
        <sz val="11"/>
        <color rgb="FFFFC000"/>
        <rFont val="Calibri"/>
      </rPr>
      <t>Diseño moderado</t>
    </r>
    <r>
      <rPr>
        <sz val="11"/>
        <color theme="1"/>
        <rFont val="Calibri"/>
      </rPr>
      <t xml:space="preserve"> + </t>
    </r>
    <r>
      <rPr>
        <sz val="11"/>
        <color rgb="FFFF0000"/>
        <rFont val="Calibri"/>
      </rPr>
      <t>Ejecución Débil</t>
    </r>
    <r>
      <rPr>
        <sz val="11"/>
        <color theme="1"/>
        <rFont val="Calibri"/>
      </rPr>
      <t xml:space="preserve">;
</t>
    </r>
    <r>
      <rPr>
        <sz val="11"/>
        <color rgb="FFFF0000"/>
        <rFont val="Calibri"/>
      </rPr>
      <t>Diseño débil</t>
    </r>
    <r>
      <rPr>
        <sz val="11"/>
        <color theme="1"/>
        <rFont val="Calibri"/>
      </rPr>
      <t xml:space="preserve"> +</t>
    </r>
    <r>
      <rPr>
        <sz val="11"/>
        <color rgb="FF00B050"/>
        <rFont val="Calibri"/>
      </rPr>
      <t xml:space="preserve"> Ejecución fuerte</t>
    </r>
    <r>
      <rPr>
        <sz val="11"/>
        <color theme="1"/>
        <rFont val="Calibri"/>
      </rPr>
      <t xml:space="preserve">;
</t>
    </r>
    <r>
      <rPr>
        <sz val="11"/>
        <color rgb="FFFF0000"/>
        <rFont val="Calibri"/>
      </rPr>
      <t>Diseño débil</t>
    </r>
    <r>
      <rPr>
        <sz val="11"/>
        <color theme="1"/>
        <rFont val="Calibri"/>
      </rPr>
      <t xml:space="preserve"> + </t>
    </r>
    <r>
      <rPr>
        <sz val="11"/>
        <color rgb="FFFFC000"/>
        <rFont val="Calibri"/>
      </rPr>
      <t>Ejecución moderada</t>
    </r>
    <r>
      <rPr>
        <sz val="11"/>
        <color theme="1"/>
        <rFont val="Calibri"/>
      </rPr>
      <t xml:space="preserve">;
</t>
    </r>
    <r>
      <rPr>
        <sz val="11"/>
        <color rgb="FFFF0000"/>
        <rFont val="Calibri"/>
      </rPr>
      <t>Diseño débil</t>
    </r>
    <r>
      <rPr>
        <sz val="11"/>
        <color theme="1"/>
        <rFont val="Calibri"/>
      </rPr>
      <t xml:space="preserve"> + </t>
    </r>
    <r>
      <rPr>
        <sz val="11"/>
        <color rgb="FFFF0000"/>
        <rFont val="Calibri"/>
      </rPr>
      <t>Ejecución débil</t>
    </r>
    <r>
      <rPr>
        <sz val="11"/>
        <color theme="1"/>
        <rFont val="Calibri"/>
      </rPr>
      <t xml:space="preserve">
</t>
    </r>
    <r>
      <rPr>
        <sz val="11"/>
        <color rgb="FFFF0000"/>
        <rFont val="Calibri"/>
      </rPr>
      <t>Requiere acciones de fortalecimiento del control</t>
    </r>
  </si>
  <si>
    <t>CONCLUSIÓN SOBRE EL CONTROL</t>
  </si>
  <si>
    <t>No. de casillas que aporta cada control preventivo según su solidez</t>
  </si>
  <si>
    <r>
      <rPr>
        <sz val="11"/>
        <color theme="1"/>
        <rFont val="Calibri"/>
      </rPr>
      <t xml:space="preserve">No. de casillas a mover en el mapa de calor hacia </t>
    </r>
    <r>
      <rPr>
        <sz val="11"/>
        <color rgb="FFFF0000"/>
        <rFont val="Calibri"/>
      </rPr>
      <t>ABAJO</t>
    </r>
    <r>
      <rPr>
        <sz val="11"/>
        <color theme="1"/>
        <rFont val="Calibri"/>
      </rPr>
      <t>, según
promedio de controles preventivos</t>
    </r>
  </si>
  <si>
    <t>No. de casillas que aporta cada control detectivo</t>
  </si>
  <si>
    <r>
      <rPr>
        <sz val="11"/>
        <color theme="1"/>
        <rFont val="Calibri"/>
      </rPr>
      <t xml:space="preserve">No. de casillas a mover en la matriz de calificación hacia la </t>
    </r>
    <r>
      <rPr>
        <sz val="11"/>
        <color rgb="FFFF0000"/>
        <rFont val="Calibri"/>
      </rPr>
      <t>IZQUIERDA</t>
    </r>
    <r>
      <rPr>
        <sz val="11"/>
        <color theme="1"/>
        <rFont val="Calibri"/>
      </rPr>
      <t>, según promedio de controles detectivos</t>
    </r>
  </si>
  <si>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</si>
  <si>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Debil</t>
  </si>
  <si>
    <t>En el reporte al mapa se debe considerar los items que cuentan con cero en su evaluación</t>
  </si>
  <si>
    <t>Requiere acciones de fortalecimiento</t>
  </si>
  <si>
    <t>teniendo en cuenta que la solidez del diseño es debil no se realizan desplazamientos en la matriz de calor</t>
  </si>
  <si>
    <t>El profesional de la Subdirección de Contravenciones realizará la socialización smestralmente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</si>
  <si>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Solo se cuenta con un control razón por la cual los movimientos en el mapa es de 1</t>
  </si>
  <si>
    <t>El prmedio de ambos controles permite mover 2 casillas en probabilidad</t>
  </si>
  <si>
    <t>El Profesional realizará semestralmente un Taller de Casos relacionados al riesgo, Entrega de Vehículos Inmovilizados con el fin de que todas las actuaciones se realicen de acuerdo a las normas establecidas en el código de integridad y como evidencias se llevara a cabo el registro de asistencia y un informe del resultado del Taller</t>
  </si>
  <si>
    <t>En el reporte al mapa se debe considerar los items que cuentan con valor intermedio en su evaluación</t>
  </si>
  <si>
    <t>mantener el control y su eficacia</t>
  </si>
  <si>
    <t>No requiere acciones de fortalecimiento</t>
  </si>
  <si>
    <t>El promedio permite 3 movimientos en el mapa de calor</t>
  </si>
  <si>
    <t>El Profesional de la Subdirección de Control e Investigaciones al Transporte Público realiza permanentemente el seguimiento en la base de datos de las desvinculaciones allegas a la Dependencia con el fin de validar la cantidad de solictudes Vs. las decisiones enviadas a la Empresa y al Usuario y como evidencia las solicitudes asignadas por el Gestor Documental Orfeo</t>
  </si>
  <si>
    <t>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</si>
  <si>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</si>
  <si>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</si>
  <si>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</si>
  <si>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El promedio permite realizar 2 movimientos en el mapa de calor</t>
  </si>
  <si>
    <t>El jefe de area realiza seguimiento mensual a las fortalezas y debilidades encontrada en la defensa mediante el analisis de fallos perdidos, con el proposito de identificar riesgos de corrupcion, en caso de presentarse una irregularidad se iniciara la respectiva investigacion.</t>
  </si>
  <si>
    <t>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</si>
  <si>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</si>
  <si>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</si>
  <si>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</si>
  <si>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Por promedio se permite realizar 2 movimientos en el mapa de calor</t>
  </si>
  <si>
    <t>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</si>
  <si>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Se promedia los movimientos para el cual se permiten 4 movimientos en el mapa de calor</t>
  </si>
  <si>
    <t>El Director de GTCTT o la Subdirectora de CTT permanentemente solicitan y reciben las solicitudes de cotización de los bienes o servicios a contratar, con el fin de evitar una relación directa ente estructuradores y los proveedores que conlleve a el beneficio de estos. Se deja como evidencia las solicitudes de cotización y respuestas de los proveedores.</t>
  </si>
  <si>
    <t>Se promedia y se deja 2 movimientos para el mapa de calor</t>
  </si>
  <si>
    <t>El equipo estructurador (jurídico, técnico y financiero) realiza permanentemente la revisión de estudios de sector y estudios previos conforme a la normatividad vigente, con el fin de evitar que se ajusten requisitos en favor de un tercero. Se deja como evidencia la lista de chequeo aplicable al proceso contractual.</t>
  </si>
  <si>
    <t xml:space="preserve">Para un control se realiza un solo movimiento </t>
  </si>
  <si>
    <t>La Jefe de la OCD, mediante comité primario mensual, realizará sensibilizaciones orientadas a la prevención de actos por corrupción al equipo de trabajo.</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</si>
  <si>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</si>
  <si>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Se realizan en total dos movimientos en el mapa de calor</t>
  </si>
  <si>
    <t>Se promedia y se dezsplazan 3 movimiento en la matriz de calor</t>
  </si>
  <si>
    <t>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</si>
  <si>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</si>
  <si>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</si>
  <si>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 xml:space="preserve">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</si>
  <si>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Realiza un movimiento</t>
  </si>
  <si>
    <t>Realiza 2  movimiento</t>
  </si>
  <si>
    <t xml:space="preserve">La empresa de seguridad realizará una revision de maletas y elementos externos del personal que acceda a la zona donde se encuentran los expedientes dejando las novedades reportadas en las bitacoras de cada sede. </t>
  </si>
  <si>
    <t>Realiza 3 movimientos</t>
  </si>
  <si>
    <t>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</si>
  <si>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</si>
  <si>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 xml:space="preserve">El subdirector financiero realiza permanentemente la asignación del profesional para la realización de la estructuración financiera, con el fin de validar y efectuar  la solicitud presentada, dejando como registro memorando de asignación firmado por el Subdirector Financiera </t>
  </si>
  <si>
    <t>El profesional abogado de procesos de selección en conjunto con el coordinador de procesos de selección  revisan permenentemente que  la completitud de los documentos de los estudios previos esten conformes con los requisitos establecidos en la normatividad vigente y los lineamientos internos,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</si>
  <si>
    <t>El equipo evaluador en conjunto con el abogado designado evaluaran las propuestas presentadas con el fin de verificar que cumplan con los requisitos habilitantes y las normatividad aplicable para el procesos de selección, dejando como registro actas de reunión y/o correos electronicos con las observaciones presentadas (Todos los procesos)</t>
  </si>
  <si>
    <t>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</si>
  <si>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El lider de exceptuados revisa constantemente que el comunicado de respuesta sea coherente con los documentos radicados por el ciudadano, en los casos de las solicitudes gestionadas por ORFEO y valida que la respuesta a la solicitud cumpla con los requisitos legales y el tipo de excepción, en los casos de las solicitudes gestionadas por SIMUR, teniendo en cuenta los lineamientos establecidos en el PM04-PR06, dejando como evidencia las listas de chequeo  PM04-PR06-F01; PM04-PR06-F02</t>
  </si>
  <si>
    <r>
      <t xml:space="preserve">Se relaciona la lista de asistencia PM04-PR01-F01 desde el 1° de enero hasta el 17 de abril de cada uno de los puntos de servicio donde se dictan Cursos Pedagógicos. Este es un control que se realiza a diario, con el fin de validar la asistencia de los infractores.
Se anexa las listas de asistencia correspondientes a las siguientes sedes:
1. CSM Calle 13
2. CSM Paloquemao
3. VUS Fontibon
4. VUS Restrepo
5. Vus San Rafael
6. VUS Tintal
</t>
    </r>
    <r>
      <rPr>
        <b/>
        <sz val="11"/>
        <color theme="1"/>
        <rFont val="Calibri"/>
      </rPr>
      <t>Nota:</t>
    </r>
    <r>
      <rPr>
        <sz val="11"/>
        <color theme="1"/>
        <rFont val="Calibri"/>
      </rPr>
      <t xml:space="preserve"> 
1. Teniendo en cuenta la fecha de reporte, la información correspondiente del 18 hasta el 28 de abril, se presenta en la primera semana del mes de Mayo 2023.
2. Adicionalmente, para los puntos de CSM Fontibon y VUS San Rafael, en el mes de enero no hubo presencia de infractores en los cursos, por lo tanto, no se relacionan listas de asistencia.</t>
    </r>
  </si>
  <si>
    <r>
      <t xml:space="preserve">En el periodo de reporte se realizó la verificación  los documentos adjuntos a la solicitud para el para Trámite de Excepción Vehicular, en concordancia con los requisitos legales  conforme al tipo de excepción. 
Se anexan:
* Evidencia solicitudes exceptuados y vehiculos activos - Enero a marzo 2023
</t>
    </r>
    <r>
      <rPr>
        <b/>
        <sz val="11"/>
        <color theme="1"/>
        <rFont val="Calibri"/>
      </rPr>
      <t xml:space="preserve">Nota: </t>
    </r>
    <r>
      <rPr>
        <sz val="11"/>
        <color theme="1"/>
        <rFont val="Calibri"/>
      </rPr>
      <t>Cabe destacar que los reportes se generan mes vencido, por lo tanto el  reporte del mes de abril se presenta en la primera semana del mes de mayo 2023.</t>
    </r>
  </si>
  <si>
    <r>
      <rPr>
        <b/>
        <sz val="11"/>
        <color theme="1"/>
        <rFont val="Calibri"/>
      </rPr>
      <t xml:space="preserve">Dirección de Gestión de Cobro: </t>
    </r>
    <r>
      <rPr>
        <sz val="11"/>
        <color theme="1"/>
        <rFont val="Calibri"/>
      </rPr>
      <t xml:space="preserve">Durante el período reportado, desde la Dirección de Gestión de Cobro no se adelantaron gestiones relacionadas con estructuración de procesos de selección, por lo que no es procedente reportar información alguna sobre el presente control. 
</t>
    </r>
    <r>
      <rPr>
        <b/>
        <sz val="11"/>
        <color theme="1"/>
        <rFont val="Calibri"/>
      </rPr>
      <t xml:space="preserve">Dirección de Normatividad y Conceptos: </t>
    </r>
    <r>
      <rPr>
        <sz val="11"/>
        <color theme="1"/>
        <rFont val="Calibri"/>
      </rPr>
      <t xml:space="preserve">El presente control NO nos aplica,  teniendo en cuenta que hasta la fecha no ha adelantado ningún proceso de selección.
</t>
    </r>
    <r>
      <rPr>
        <b/>
        <sz val="11"/>
        <color theme="1"/>
        <rFont val="Calibri"/>
      </rPr>
      <t>Dirección de Representación Judicial:</t>
    </r>
    <r>
      <rPr>
        <sz val="11"/>
        <color theme="1"/>
        <rFont val="Calibri"/>
      </rPr>
      <t xml:space="preserve">  para el periodo a reportar  no adelantó ningún proceso de selección.
</t>
    </r>
    <r>
      <rPr>
        <b/>
        <sz val="11"/>
        <color theme="1"/>
        <rFont val="Calibri"/>
      </rPr>
      <t>Gestión de transito</t>
    </r>
    <r>
      <rPr>
        <sz val="11"/>
        <color theme="1"/>
        <rFont val="Calibri"/>
      </rPr>
      <t xml:space="preserve">: Para el primer cuatrimestre de 2023, la DGCTT no realizó procesos de selección que utilicen pliegos tipo entregados por Colombia compra eficiente
</t>
    </r>
    <r>
      <rPr>
        <b/>
        <sz val="11"/>
        <color theme="1"/>
        <rFont val="Calibri"/>
      </rPr>
      <t>Ingenieria de transito</t>
    </r>
    <r>
      <rPr>
        <sz val="11"/>
        <color theme="1"/>
        <rFont val="Calibri"/>
      </rPr>
      <t>: Durante el periodo no se generó evidencia ya que los procesos de selección llevados a cabo no implicaban la utilización de pliegos tipo entregados por colombia compra eficiente.</t>
    </r>
  </si>
  <si>
    <r>
      <rPr>
        <b/>
        <sz val="11"/>
        <color theme="1"/>
        <rFont val="Calibri"/>
      </rPr>
      <t>Dirección de Gestión de Cobro</t>
    </r>
    <r>
      <rPr>
        <sz val="11"/>
        <color theme="1"/>
        <rFont val="Calibri"/>
      </rPr>
      <t xml:space="preserve">: Se verifica permanentemente que los estudios previos cumplan con los requisitos mínimos, acción realizada por el ordenador del gasto conjuntamente con su equipo estructurador. Se anexa como evidencia muestra de estudios previos suscritos. 
</t>
    </r>
    <r>
      <rPr>
        <b/>
        <sz val="11"/>
        <color theme="1"/>
        <rFont val="Calibri"/>
      </rPr>
      <t xml:space="preserve">Dirección de Contratación: </t>
    </r>
    <r>
      <rPr>
        <sz val="11"/>
        <color theme="1"/>
        <rFont val="Calibri"/>
      </rPr>
      <t xml:space="preserve">En el primer cuatrimestre del año no se hizo uso de los pliegos tipo en la estructuración de los procesos por cuanto no se justificaba en la necesidad de los tipos y modalidad de los procesos tramitados.
</t>
    </r>
    <r>
      <rPr>
        <b/>
        <sz val="11"/>
        <color theme="1"/>
        <rFont val="Calibri"/>
      </rPr>
      <t xml:space="preserve">
Dirección de Normatividad y Conceptos: </t>
    </r>
    <r>
      <rPr>
        <sz val="11"/>
        <color theme="1"/>
        <rFont val="Calibri"/>
      </rPr>
      <t xml:space="preserve">Teniendo en cuenta que la Dirección a la fecha, únicamente adelanta procesos de contratación a través de la modalidad de prestación de servicios personales y de apoyo a la gestión, se realiza la revisión de las hojas de vida de acuerdo al perfil requerido, estudios previos e idoneidad, y documentos precontractuales, de conformidad con la normatividad aplicable. Se anexa como evidencia muestra de estudios previos suscritos. 
</t>
    </r>
    <r>
      <rPr>
        <b/>
        <sz val="11"/>
        <color theme="1"/>
        <rFont val="Calibri"/>
      </rPr>
      <t xml:space="preserve">Dirección de Representación Judicial: </t>
    </r>
    <r>
      <rPr>
        <sz val="11"/>
        <color theme="1"/>
        <rFont val="Calibri"/>
      </rPr>
      <t xml:space="preserve">Para el periodo a reportar  la Dirección  realizó estudios previos los cuales se realizaron de conformidad con lo dispuesto en la Ley y fueron aprobados por el ordenador del gasto.  Se anexa como evidencia muestra de estudios previos suscritos. </t>
    </r>
    <r>
      <rPr>
        <b/>
        <sz val="11"/>
        <color theme="1"/>
        <rFont val="Calibri"/>
      </rPr>
      <t xml:space="preserve">
Gestión de Trámites  y Servicios: Se relacionan los estudios previos firmados por el gerente del proyecto:
</t>
    </r>
    <r>
      <rPr>
        <sz val="11"/>
        <color theme="1"/>
        <rFont val="Calibri"/>
      </rPr>
      <t xml:space="preserve">9-3-2023: Estudios previos febrero
19-04-2023: Estudios previos marzo
19-04-2023: Estudios previos abril
</t>
    </r>
    <r>
      <rPr>
        <b/>
        <sz val="11"/>
        <color theme="1"/>
        <rFont val="Calibri"/>
      </rPr>
      <t>Inteligenica para la movilidad</t>
    </r>
    <r>
      <rPr>
        <sz val="11"/>
        <color theme="1"/>
        <rFont val="Calibri"/>
      </rPr>
      <t xml:space="preserve">: Conforme al control establecido, se remiten los estudios previos de los contratos suscritos durante el primer cuatrimestre de 2023 por la Dirección de Inteligencia para la Movilidad. 
</t>
    </r>
    <r>
      <rPr>
        <b/>
        <sz val="11"/>
        <color theme="1"/>
        <rFont val="Calibri"/>
      </rPr>
      <t>Gestión social</t>
    </r>
    <r>
      <rPr>
        <sz val="11"/>
        <color theme="1"/>
        <rFont val="Calibri"/>
      </rPr>
      <t xml:space="preserve">:
Estudios previos contrato de prestación de servicios profesionales y/o de apoyo del concurso de méritos proyecto MoToRec (AVANTIA), aprobados por el jefe de area.
</t>
    </r>
    <r>
      <rPr>
        <b/>
        <sz val="11"/>
        <color theme="1"/>
        <rFont val="Calibri"/>
      </rPr>
      <t>Planeación del transporte</t>
    </r>
    <r>
      <rPr>
        <sz val="11"/>
        <color theme="1"/>
        <rFont val="Calibri"/>
      </rPr>
      <t xml:space="preserve">:
Durante este periodo elaboraron los respectivos estudios previos a traves de los cuales se previenen posibles desviaciones en los requisitos habilitantes de los procesos de contratación
</t>
    </r>
    <r>
      <rPr>
        <b/>
        <sz val="11"/>
        <color theme="1"/>
        <rFont val="Calibri"/>
      </rPr>
      <t>Financiera:</t>
    </r>
    <r>
      <rPr>
        <sz val="11"/>
        <color theme="1"/>
        <rFont val="Calibri"/>
      </rPr>
      <t xml:space="preserve"> Como evidencia se reporta una muestra de los memorandos enviados a diferentes dependencias de la SDM, con la estructuración financiera solicitada para cada proceso, el cual queda consignado en el estudio previo del proceso.
</t>
    </r>
    <r>
      <rPr>
        <b/>
        <sz val="11"/>
        <color theme="1"/>
        <rFont val="Calibri"/>
      </rPr>
      <t>Seguridad vial:</t>
    </r>
    <r>
      <rPr>
        <sz val="11"/>
        <color theme="1"/>
        <rFont val="Calibri"/>
      </rPr>
      <t xml:space="preserve"> estudios previos aprobados por el ordenador del gasto
</t>
    </r>
    <r>
      <rPr>
        <b/>
        <sz val="11"/>
        <color theme="1"/>
        <rFont val="Calibri"/>
      </rPr>
      <t>Contravencional:</t>
    </r>
    <r>
      <rPr>
        <sz val="11"/>
        <color theme="1"/>
        <rFont val="Calibri"/>
      </rPr>
      <t xml:space="preserve"> Para cada uno de los procesos contractuales tramitados en el periodo con el objeto de proveer un bien o servicio para la el Proceso de Gestión Contravencional ,  se han seguido los criterios establecidos para definir los requisitos habilitantes a exigir a los contratistas, sin que en el periodo se tenga evidencia de desviación de estos criterios. La evidencia son los estudios previos que no se cargan en le drive por ser muy pesados pero se puden consultar en el SECOP y en la carpeta que con ese fin maneja el profesional de contratación en cada una de las dependencias.
</t>
    </r>
    <r>
      <rPr>
        <b/>
        <sz val="11"/>
        <color theme="1"/>
        <rFont val="Calibri"/>
      </rPr>
      <t>Comunicaciones:</t>
    </r>
    <r>
      <rPr>
        <sz val="11"/>
        <color theme="1"/>
        <rFont val="Calibri"/>
      </rPr>
      <t xml:space="preserve"> Dentro del procedimiento interno de la entidad una vez se han estructurado los requisitos (técnicos, financieros, jurídicos y/o aspectos económicos) de los procesos de contratación, el ordenador del gasto respectivo realiza la revisión integral del estudio previo que justifican la contratación validando los criterios establecidos, los cuales deben ser acordes a la necesidad a satisfacer por parte de la entidad, así como a los principios de selección objetiva, proporcionalidad, pluralidad y transparencia.  
Surtida la respectiva validación y aprobación por parte del ordenador del gasto, y de acuerdo al proceso, es él quien remite el estudio previo y demás documentos que lo integran, que contiene los requisitos (técnicos, jurídicos y financieros) establecidos a la Dirección de Contratación, como se puede evidenciar en los memorandos No. 202311000072113,  202311000075363,  202311000058243,  202311000053873,  202311000051993,  202311000050973,  202311000045033,  202311000043723,  202311000041483,  202311000037073,  202311000035553,  202311000033083,  202311000032593,  202311000030043,  202311000028593,  202311000026493,  202311000026493,  202311000026323,  202311000026263,  202311000017653,  202311000017643,  202311000010373,  202311000010363,  202311000010353,  202311000010343,  202311000010113,  202311000007643
Disciplinario: 
</t>
    </r>
    <r>
      <rPr>
        <b/>
        <sz val="11"/>
        <color theme="1"/>
        <rFont val="Calibri"/>
      </rPr>
      <t>Gestión de transito</t>
    </r>
    <r>
      <rPr>
        <sz val="11"/>
        <color theme="1"/>
        <rFont val="Calibri"/>
      </rPr>
      <t xml:space="preserve">: Se realizan los estudios previos de los Contratos de prestación de Servicios profesionales y licitaciones para la DGCTT, SGV, SCTT y SEMA. Como evidencia se anexan los estudios previos del mes de enero, febrero, marzo y abril de 2023. 
</t>
    </r>
    <r>
      <rPr>
        <b/>
        <sz val="11"/>
        <color theme="1"/>
        <rFont val="Calibri"/>
      </rPr>
      <t>Ingenieria de transtito</t>
    </r>
    <r>
      <rPr>
        <sz val="11"/>
        <color theme="1"/>
        <rFont val="Calibri"/>
      </rPr>
      <t xml:space="preserve">: El proceso aporta los estudios previos firmados por el ordenador del gasto para los procesos de contratación adelantados en el periodo.
</t>
    </r>
    <r>
      <rPr>
        <b/>
        <sz val="11"/>
        <color theme="1"/>
        <rFont val="Calibri"/>
      </rPr>
      <t>DTH</t>
    </r>
    <r>
      <rPr>
        <sz val="11"/>
        <color theme="1"/>
        <rFont val="Calibri"/>
      </rPr>
      <t xml:space="preserve">: Se han estructurado los siguientes procesos de selección por la modalidad de Contratación Directa y Mínima Cuantía, con Persona Jurídica: Capacitaciones, Mantenimiento y Calibración equipos Biomédicos, Exámenes médicos Ocupacionales. Respecto a los Contratos de Prestación de Servicios para el periodo comprendido en el primer cuatrimestre de la vigencia 2023, se han suscrito 22 contratos de contración directa con personas naturales, en donde se documentaron los estudios previos para la contratación.
</t>
    </r>
    <r>
      <rPr>
        <b/>
        <sz val="11"/>
        <color theme="1"/>
        <rFont val="Calibri"/>
      </rPr>
      <t>OCI</t>
    </r>
    <r>
      <rPr>
        <sz val="11"/>
        <color theme="1"/>
        <rFont val="Calibri"/>
      </rPr>
      <t xml:space="preserve">: Durante el periodo de reporte se estructuró y suscribió tres contratos de servicios profesionales (2023-1514, 2023-1541,2023-1538). Por lo tanto, para este periodo se deja evidencia frente a los soportes establecidos en el control (Estudios Previos suscritos dentro de los formatos establecidos por la Entidad, de acuerdo con la normatividad vigente).
</t>
    </r>
    <r>
      <rPr>
        <b/>
        <sz val="11"/>
        <color theme="1"/>
        <rFont val="Calibri"/>
      </rPr>
      <t>OTIC</t>
    </r>
    <r>
      <rPr>
        <sz val="11"/>
        <color theme="1"/>
        <rFont val="Calibri"/>
      </rPr>
      <t xml:space="preserve">: Durante este periodo la OTIC realizo la labor de estructuración de documentacion como (Estudios Previos estudios de mercado entre otros
</t>
    </r>
    <r>
      <rPr>
        <b/>
        <sz val="11"/>
        <color theme="1"/>
        <rFont val="Calibri"/>
      </rPr>
      <t>ADMINISTRATIVA:</t>
    </r>
    <r>
      <rPr>
        <sz val="11"/>
        <color theme="1"/>
        <rFont val="Calibri"/>
      </rPr>
      <t xml:space="preserve"> En el primer cuatrimestre de 2023 se llevaron cabo mesas de trabajo con los equipos estructuradores para posteriormente enviar a la Dirección de Contratación y garantizar el cumplimiento de los requisitos establecidos en la normatividad vigente
</t>
    </r>
    <r>
      <rPr>
        <b/>
        <sz val="11"/>
        <color theme="1"/>
        <rFont val="Calibri"/>
      </rPr>
      <t>OCD:</t>
    </r>
    <r>
      <rPr>
        <sz val="11"/>
        <color theme="1"/>
        <rFont val="Calibri"/>
      </rPr>
      <t xml:space="preserve"> La Oficina de Control Disciplinario Interno, durante el cuatrimestre adelantó proceso de selección bajo la modalidad de contratos de prestación de servicios, con la finalidad de apoyar a la sustanciación de los procesos disciplinarios y proyección de decisiones de fondo que se lleva en la Dependencia, procesos radicados bajo los Nos. 2023-1673, 2023-1676 y 2023-1677, por lo que se allega como evidencia la elaboración de los estudios previos y las observaciones realizadas a los mismos en el proceso de estructuració
</t>
    </r>
    <r>
      <rPr>
        <b/>
        <sz val="11"/>
        <color theme="1"/>
        <rFont val="Calibri"/>
      </rPr>
      <t>OAPI:</t>
    </r>
    <r>
      <rPr>
        <sz val="11"/>
        <color theme="1"/>
        <rFont val="Calibri"/>
      </rPr>
      <t xml:space="preserve"> Las Ofertas del Proceso de Contratación SDM-PSA-MC-27-2023 Software MIPG , se encuentran en proceso de evaluación técnica y financiera para posteriormente publicarlas en la Plataforma SECOP II.
Adicionalmente se realiza el reporte de las evidencias para los proceso de contratación por prestación de servicios realizdos en el primer cuatrimestre
</t>
    </r>
    <r>
      <rPr>
        <b/>
        <sz val="11"/>
        <color theme="1"/>
        <rFont val="Calibri"/>
      </rPr>
      <t>CONTRAVENCIONAL:</t>
    </r>
    <r>
      <rPr>
        <sz val="11"/>
        <color theme="1"/>
        <rFont val="Calibri"/>
      </rPr>
      <t xml:space="preserve"> Para cada uno de los procesos contractuales tramitados en el periodo con el objeto de proveer un bien o servicio para la el Proceso de Gestión Contravencional ,  se han seguido los criterios establecidos para definir los requisitos habilitantes a exigir a los contratistas, sin que en el periodo se tenga evidencia de desviación de estos criterios. La evidencia son los estudios previos que no se cargan todos en el drive por ser muy pesados, pero todos estos se pueden consultar en el SECOP,  se envía como evidencia una muestra de 20 estudios previos.</t>
    </r>
  </si>
  <si>
    <r>
      <rPr>
        <sz val="11"/>
        <color rgb="FFFF0000"/>
        <rFont val="Calibri"/>
      </rPr>
      <t xml:space="preserve">
</t>
    </r>
    <r>
      <rPr>
        <b/>
        <sz val="11"/>
        <color theme="1"/>
        <rFont val="Calibri"/>
      </rPr>
      <t xml:space="preserve">Dirección de Gestión de Cobro: </t>
    </r>
    <r>
      <rPr>
        <sz val="11"/>
        <color theme="1"/>
        <rFont val="Calibri"/>
      </rPr>
      <t xml:space="preserve">Durante el período reportado, desde la Dirección de Gestión de Cobro no se adelantaron gestiones relacionadas con estructuración de procesos de selección, por lo que no es procedente reportar información alguna sobre el presente control. 
</t>
    </r>
    <r>
      <rPr>
        <b/>
        <sz val="11"/>
        <color theme="1"/>
        <rFont val="Calibri"/>
      </rPr>
      <t xml:space="preserve">Direccón de Contratación:  </t>
    </r>
    <r>
      <rPr>
        <sz val="11"/>
        <color theme="1"/>
        <rFont val="Calibri"/>
      </rPr>
      <t xml:space="preserve">En el ejercicio de la revisión al cumplimiento de los requisitos habilitantes y la normatividad aplicable en las propuestas presentadas en los diferentes procesos de selección, los profesionales de la Dirección de Contratación  remitieron a las áreas observaciones mediante correos electrónicos y asistieron a mesas de trabajo realizadas con el quipo evaluador. Se adjunta como soporte algunos correos electrónicos y algunas citaciones a reuniones.
</t>
    </r>
    <r>
      <rPr>
        <b/>
        <sz val="11"/>
        <color theme="1"/>
        <rFont val="Calibri"/>
      </rPr>
      <t>Dirección de Normatividad y Conceptos:</t>
    </r>
    <r>
      <rPr>
        <sz val="11"/>
        <color theme="1"/>
        <rFont val="Calibri"/>
      </rPr>
      <t xml:space="preserve"> El presente control NO nos aplica,  teniendo en cuenta que hasta la fecha no ha adelantado ningún proceso de selección.
</t>
    </r>
    <r>
      <rPr>
        <b/>
        <sz val="11"/>
        <color theme="1"/>
        <rFont val="Calibri"/>
      </rPr>
      <t>Dirección de Representación Judicial:</t>
    </r>
    <r>
      <rPr>
        <sz val="11"/>
        <color theme="1"/>
        <rFont val="Calibri"/>
      </rPr>
      <t xml:space="preserve"> para el periodo a reportar  no adelantó ningún proceso de selección.
</t>
    </r>
    <r>
      <rPr>
        <b/>
        <sz val="11"/>
        <color theme="1"/>
        <rFont val="Calibri"/>
      </rPr>
      <t>Gestión de Trámites  y Servicios</t>
    </r>
    <r>
      <rPr>
        <sz val="11"/>
        <color theme="1"/>
        <rFont val="Calibri"/>
      </rPr>
      <t xml:space="preserve">: A la fecha solamente se ha adelantado un proceso selectivo por acuerdo de marco de precios.
</t>
    </r>
    <r>
      <rPr>
        <b/>
        <sz val="11"/>
        <color theme="1"/>
        <rFont val="Calibri"/>
      </rPr>
      <t>Inteligenica para la movilidad</t>
    </r>
    <r>
      <rPr>
        <sz val="11"/>
        <color theme="1"/>
        <rFont val="Calibri"/>
      </rPr>
      <t xml:space="preserve">: Durante el primer cuatrimestre  (Enero-Abril) de 2023, no se revisaron observaciones presentadas respecto a la evaluación de propuestas en relación con los requisitos habilitantes y la normatividad aplicable para el proceso de selección.
</t>
    </r>
    <r>
      <rPr>
        <b/>
        <sz val="11"/>
        <color theme="1"/>
        <rFont val="Calibri"/>
      </rPr>
      <t>Gestión social:</t>
    </r>
    <r>
      <rPr>
        <sz val="11"/>
        <color theme="1"/>
        <rFont val="Calibri"/>
      </rPr>
      <t xml:space="preserve">
1. Estructura entrevista 
2. Archivo de excel con  puntuación de cada postulante 
3. Oficio radicado terminos de referencia coordinadora de género-SDM
4. Respuesta dirección de contratación-revisión tdr coordinadora de género.
5. Términos de Referencia  Coordinador de género - SDM  Finales validado por las areas de SDM.
6. Correo enviado proceso de Selección a seleccionada
7. Correo Resultado preselección Profesional de Género
</t>
    </r>
    <r>
      <rPr>
        <b/>
        <sz val="11"/>
        <color theme="1"/>
        <rFont val="Calibri"/>
      </rPr>
      <t>Planeación del transporte</t>
    </r>
    <r>
      <rPr>
        <sz val="11"/>
        <color theme="1"/>
        <rFont val="Calibri"/>
      </rPr>
      <t xml:space="preserve">: Durante el periodo de reporte  no se revisaron observaciones presentadas respecto a la evaluación de propuestas en relación con  con los requisitos habilitantes y la normatividad aplicable para el proceso de selección
</t>
    </r>
    <r>
      <rPr>
        <b/>
        <sz val="11"/>
        <color theme="1"/>
        <rFont val="Calibri"/>
      </rPr>
      <t>Financiera</t>
    </r>
    <r>
      <rPr>
        <sz val="11"/>
        <color theme="1"/>
        <rFont val="Calibri"/>
      </rPr>
      <t xml:space="preserve">: Se reportan evidencias de algunas reuniones, comités y audiencias realizadas durante el periodo enero - marzo de 2023.
</t>
    </r>
    <r>
      <rPr>
        <b/>
        <sz val="11"/>
        <color theme="1"/>
        <rFont val="Calibri"/>
      </rPr>
      <t>Seguridad vial</t>
    </r>
    <r>
      <rPr>
        <sz val="11"/>
        <color theme="1"/>
        <rFont val="Calibri"/>
      </rPr>
      <t xml:space="preserve">: Se anexan las evidencias respectivas
</t>
    </r>
    <r>
      <rPr>
        <b/>
        <sz val="11"/>
        <color theme="1"/>
        <rFont val="Calibri"/>
      </rPr>
      <t>Contravencional</t>
    </r>
    <r>
      <rPr>
        <sz val="11"/>
        <color theme="1"/>
        <rFont val="Calibri"/>
      </rPr>
      <t xml:space="preserve">: En cuanto a la DIATT no se realizaron reuniones ya que no se presentaron observaciones. Puesto que en el primer cuatrimestre no se adelantaron procesos de contratación nuevos, por lo tanto no se presentan evidencias.
</t>
    </r>
    <r>
      <rPr>
        <b/>
        <sz val="11"/>
        <color theme="1"/>
        <rFont val="Calibri"/>
      </rPr>
      <t>Comunicaciones:</t>
    </r>
    <r>
      <rPr>
        <sz val="11"/>
        <color theme="1"/>
        <rFont val="Calibri"/>
      </rPr>
      <t xml:space="preserve"> En los procesos de contratación que adelanta la OACCM se realiza la verificación de los requisitos habilitantes técnicos de las propuestas presentadas, la revisión de cada uno de los criterios de conformidad con las reglas establecidas en el estudio previo, pliego de condiciones y demás documentos que integran el proceso, además de aplicar una selección objetiva.
Una vez surtida la revisión por parte del comité evaluador se procede a expedir un informe de evaluación preliminar o definitivo, según sea el caso, el cual se procede a radicar a la Dirección de Contratación, conforme al procedimiento interno. 
De igual manera con las respuestas que se presentan dentro del término de traslado de los respectivos procesos, se construye un documento de respuesta a las observaciones firmado por los integrantes del comité evaluador, que es radicado a la Dirección de Contratación. 
Así mismo para el caso de contrataciones directas se establece en el estudio previo la justificación que da lugar a dicha selección.
Para el periodo de enero a abril de 2023, se suscribieron setenta y cinco (75) nuevos contratos, de los cuales setenta y tres (73) corresponden a Prestación de servicios identificados con los siguientes números ( 2023-1526, 2023-2370, 2023-597, 2023-535, 2023-475, 023-1499, 2023-1461, 2023-1410, 2023-1221, 2023-980, 2023-843, 2023-776, 2023-703, 2023-607, 2023-546, 2023- 537, 2023-485, 2023-442, 2023-438, 2023-402, 2023-1303, 2023-1580,  2023-1424, 2023-1638, 2023-1574, 2023-1533, 2023-1527, 2023-1513, 2023-1469, 2023-1306, 2023-1239, 2023-979, 2023-779, 2023-624, 2023-609, 2023-525, 2023-481, 2023-404, 2023-392, 2023-384, 2023-326, 2023-313, 2023-205, 2023-198, 2023-134, 2023-109, 2023-1388, 2023-1771, 2023-1668, 2023-1589, 2023-1506, 2023-1520, 2023-1507, 2023-1422, 2023-1404, 2023-1402, 2023-1326, 2023-1365, 2023-1279, 2023-1299, 2023-1226, 2023-1134, 2023-1206, 2023-1067, 2023-927, 2023-822, 2023-599, 2023-516, 2023-1777, 2023-1865, 2023-1970 y 2023-1922) y dos de no personal identificados con los numeros No. 2021- 2164 de transporte vigencias futuras y 2023-1745 de plan de medios, así como  la resolución para el pago de ARL positiva riesgo IV , en cumplimiento a lo establecido en los lineamientos de Ley.
</t>
    </r>
    <r>
      <rPr>
        <b/>
        <sz val="11"/>
        <color theme="1"/>
        <rFont val="Calibri"/>
      </rPr>
      <t>Seguridad vial</t>
    </r>
    <r>
      <rPr>
        <sz val="11"/>
        <color theme="1"/>
        <rFont val="Calibri"/>
      </rPr>
      <t xml:space="preserve">: citaciones a reuniones y/o correos electronicos con las observaciones presentadas
</t>
    </r>
    <r>
      <rPr>
        <b/>
        <sz val="11"/>
        <color theme="1"/>
        <rFont val="Calibri"/>
      </rPr>
      <t>Gestión de transito</t>
    </r>
    <r>
      <rPr>
        <sz val="11"/>
        <color theme="1"/>
        <rFont val="Calibri"/>
      </rPr>
      <t xml:space="preserve">: Se realizan los respectivos seguimientos y evaluaciones de las propuestas de las licitaciones. Como evidencias se adjuntan actas, verificaciones de requisitos y respuestas a las observaciones presentadas en los meses de febrero y marzo de 2023. Para los meses de enero y abril de 2023 no se han estructurado contratos 
</t>
    </r>
    <r>
      <rPr>
        <b/>
        <sz val="11"/>
        <color theme="1"/>
        <rFont val="Calibri"/>
      </rPr>
      <t>Ingenieria de transito</t>
    </r>
    <r>
      <rPr>
        <sz val="11"/>
        <color theme="1"/>
        <rFont val="Calibri"/>
      </rPr>
      <t xml:space="preserve">: El proceso aporta las evidencias de correos electronicos y observaciones presentadas durante los procesos de contratación del periodo.
</t>
    </r>
    <r>
      <rPr>
        <b/>
        <sz val="11"/>
        <color theme="1"/>
        <rFont val="Calibri"/>
      </rPr>
      <t>DTH</t>
    </r>
    <r>
      <rPr>
        <sz val="11"/>
        <color theme="1"/>
        <rFont val="Calibri"/>
      </rPr>
      <t xml:space="preserve">: De los procesos estructurados por la DTH, llegaron observaciones a la invitación publica y solicitud de limitación de Mi pymes las cuales fueron resueltas y aprobadas. Respecto a las observaciones a los CPS solo han sido por parte de la supervisión respecto a las obligaciones especificas de cada contratista.
</t>
    </r>
    <r>
      <rPr>
        <b/>
        <sz val="11"/>
        <color theme="1"/>
        <rFont val="Calibri"/>
      </rPr>
      <t>OCI</t>
    </r>
    <r>
      <rPr>
        <sz val="11"/>
        <color theme="1"/>
        <rFont val="Calibri"/>
      </rPr>
      <t xml:space="preserve">: Durante el periodo de reporte se estructuró y suscribió tres contratos de servicios profesionales (2023-1514, 2023-1541,2023-1538). Por lo tanto, para este periodo se deja evidencia frente a los soportes establecidos en control (correos electrónicos con observaciones presentadas). 
</t>
    </r>
    <r>
      <rPr>
        <b/>
        <sz val="11"/>
        <color theme="1"/>
        <rFont val="Calibri"/>
      </rPr>
      <t>OTIC</t>
    </r>
    <r>
      <rPr>
        <sz val="11"/>
        <color theme="1"/>
        <rFont val="Calibri"/>
      </rPr>
      <t xml:space="preserve">: Durante este periodo la OTIC atendió las observaciones encontradas frente a las evaluaciones   por el abogado asignado de la DC.
</t>
    </r>
    <r>
      <rPr>
        <b/>
        <sz val="11"/>
        <color theme="1"/>
        <rFont val="Calibri"/>
      </rPr>
      <t>ADMINISTRATIVA:</t>
    </r>
    <r>
      <rPr>
        <sz val="11"/>
        <color theme="1"/>
        <rFont val="Calibri"/>
      </rPr>
      <t xml:space="preserve"> En el primer cuatrimestre de 2023 se llevaron cabo mesas de trabajo con los equipos estructuradores para posteriormente enviar a la Dirección de Contratación y garantizar el cumplimiento de los requisitos establecidos en la normatividad vigente
</t>
    </r>
    <r>
      <rPr>
        <b/>
        <sz val="11"/>
        <color theme="1"/>
        <rFont val="Calibri"/>
      </rPr>
      <t>OCD:</t>
    </r>
    <r>
      <rPr>
        <sz val="11"/>
        <color theme="1"/>
        <rFont val="Calibri"/>
      </rPr>
      <t xml:space="preserve"> La Oficina de Control Disciplinario Interno, durante el cuatrimestre adelantó proceso de selección bajo la modalidad de contratos de prestación de servicios, con la finalidad de apoyar a la sustanciación de los procesos disciplinarios y proyección de decisiones de fondo que se lleva en la Dependencia, procesos radicados bajo los Nos. 2023-1673, 2023-1676 y 2023-1677, por lo que se allega como evidencia la elaboración de los estudios previos y las observaciones realizadas a los mismos en el proceso de estructuración
</t>
    </r>
    <r>
      <rPr>
        <b/>
        <sz val="11"/>
        <color theme="1"/>
        <rFont val="Calibri"/>
      </rPr>
      <t>OAPI:</t>
    </r>
    <r>
      <rPr>
        <sz val="11"/>
        <color theme="1"/>
        <rFont val="Calibri"/>
      </rPr>
      <t xml:space="preserve"> Para el  PROCESO SDM-PSA-MC-27-2023 se realizó la revisión con el equipo designado de la Dirección de Contratación.
Los estudios previos y los documentos fueron revisados y aprobados tanto por el gerente del proyecto como por el ordenador de gasto
Adicionalmente se realiza el reporte de las evidencias para la obsevaciones de los proceso de contratación por prestación de servicios realizdos en el primer cuatrimestre
</t>
    </r>
    <r>
      <rPr>
        <b/>
        <sz val="11"/>
        <color theme="1"/>
        <rFont val="Calibri"/>
      </rPr>
      <t>CONTRAVENCIONAL:</t>
    </r>
    <r>
      <rPr>
        <sz val="11"/>
        <color theme="1"/>
        <rFont val="Calibri"/>
      </rPr>
      <t xml:space="preserve"> En cuanto a la DIATT, se enviaron observaciones por medio de correo con el fin de cumplir con la normatividad aplicable a los procesos de selección.  Como evidencia se envían los pantallazos de los correos enviados</t>
    </r>
  </si>
  <si>
    <r>
      <t xml:space="preserve">En el periodo de reporte, se realizaron mesas de trabajo entre el Equipo de racionalización de trámites y la subdirección de Gestión de Tránsito Control de Tránsito y Transporte con el fin de informar y soportar la eliminación de el OPA (Otro Procedimiento Administrativo) en el trámite Ruta pila, en la plataforma SUIT (Sistema Único de Información de Trámites). 
</t>
    </r>
    <r>
      <rPr>
        <b/>
        <sz val="11"/>
        <color theme="1"/>
        <rFont val="Calibri"/>
      </rPr>
      <t>Se anexa:</t>
    </r>
    <r>
      <rPr>
        <sz val="11"/>
        <color theme="1"/>
        <rFont val="Calibri"/>
      </rPr>
      <t xml:space="preserve">
Acta de reunión - Eliminación del OPA Ruta pila
Oficio función publica-Eliminación OPA Ruta pila-Marzo</t>
    </r>
  </si>
  <si>
    <r>
      <t xml:space="preserve">Se relaciona el control diario de registro del curso pedagógico en SICON PM04-PR01-F03 desde el 1° de enero hasta el 17 de abril de cada uno de los puntos de servicio donde se dictan Cursos Pedagógicos, con el fin de verificar diariamente el número de infractores atendidos y certificados. 
Se anexa los registros correspondientes a las siguientes sedes:
1. CSM Calle 13
2. CSM Paloquemao
3. VUS Fontibon
4. VUS Restrepo
5. Vus San Rafael
6. VUS Tintal
</t>
    </r>
    <r>
      <rPr>
        <b/>
        <sz val="11"/>
        <color theme="1"/>
        <rFont val="Calibri"/>
      </rPr>
      <t xml:space="preserve">Nota: 
</t>
    </r>
    <r>
      <rPr>
        <sz val="11"/>
        <color theme="1"/>
        <rFont val="Calibri"/>
      </rPr>
      <t>1. Teniendo en cuenta la fecha de reporte, la información correspondiente del 18 hasta el 28 de abril, se presenta en la primera semana del mes de Mayo 2023.
2. Adicionalmente, para los puntos de CSM Fontibon y VUS San Rafael, en el mes de enero no hubo presencia de infractores en los cursos, por lo tanto, no se relacionan registros del curso en SICON.</t>
    </r>
  </si>
  <si>
    <t>Prueba realizada</t>
  </si>
  <si>
    <t>observacion OCI</t>
  </si>
  <si>
    <t>El control implementado ha contribuido a mitigar el evento potencial identificado, evitando la materialización del mismo.</t>
  </si>
  <si>
    <t>El control se ha implementado han contribuido a mitigar el evento potencial identificado, evitando la materialización del mismo.</t>
  </si>
  <si>
    <t xml:space="preserve">
Continuar con  la   ejecución del contro conforme a su diseño, lo cual  demuestra su efectividad y  contribuye a mitigar el evento potencial identficado. </t>
  </si>
  <si>
    <t xml:space="preserve">
Continuar con  la   ejecución del control conforme a su diseño, lo cual  demuestra su efectividad y  contribuye a mitigar el evento potencial identficado. </t>
  </si>
  <si>
    <t xml:space="preserve">Continuar con la ejecución del control y la acción conforme a su diseño, lo cual demostró su efectividad, contribuyendo a mitigar el evento potencial. </t>
  </si>
  <si>
    <t>Continuar con  la ejecución del control  conforme a su diseño, lo cual  demostró su efectividad,  contribuyendo a mitigar el evento potencial</t>
  </si>
  <si>
    <t>Continuar con  la ejecución del control  conforme a su diseño, lo cual  demostró su efectividad,  contribuyendo a mitigar el evento potencial.</t>
  </si>
  <si>
    <t>Se hace la salvedad, que no fue posible verificar la efectividad de la acción, debido a que los soportes enviados no corresponden a los que se diseñaron.
Por lo anterior, se evidenció que la acción no se está aplicando, incumpliendo los roles y responsabilidades establecidos en la Guía para la Gestión del Riesgo PE01-G01 Versión:8.0
Recomendaciones:
• Aplicar la acción adecuadamente y con la periodicidad establecida, para mitigar la materialización de eventos.
• Fortalecer la documentación y entrega de evidencias, las suministradas no cumplen con la periodicidad establecida para la ejecución de los controles asociados.
•…garantizar el cargue correspondiente de las evidencias.
• Evaluar periódicamente la eficacia de los controles definidos en la matriz de riesgos del proceso.</t>
  </si>
  <si>
    <t xml:space="preserve">
Continuar con la ejecución del control y la acción conforme a su diseño, lo cual demuestra su efectividad, contribuyendo a mitigar el evento potencial identificado. 
</t>
  </si>
  <si>
    <t>Se hace la salvedad, que no fue posible verificar la efectividad del control, debido a que en los soportes no se evidenció la aplicacion del control .
Por lo anterior, se evidenció que el control no se está aplicando, incumpliendo los roles y responsabilidades establecidos en la Guía para la Gestión del Riesgo PE01-G01 Versión:8.0
Recomendaciones:
• Aplicar el control adecuadamente y con la periodicidad establecida, para mitigar la materialización de eventos.
• Fortalecer la documentación y entrega de evidencias, las suministradas no cumplen con la periodicidad establecida para la ejecución de los controles asociados.
•…garantizar el cargue correspondiente de las evidencias.
• Evaluar periódicamente la eficacia de los controles definidos en la matriz de riesgos del proceso.</t>
  </si>
  <si>
    <t xml:space="preserve">Se remitió  Formato para certificar la confiabilidad de la información Código: PM04- PR08-F01 de: Subdirección de Semaforización, Subdirección de Control de Tránsito y Transporte, Subdirección de Gestión en Vía de los meses de enero, febrero, marzo y abril los cuales se reportaron a la Direccion de Atención a la Ciudadanía mediante correos mensuales garantizando de esta manera el funcionamiento integral de los aplicativos. </t>
  </si>
  <si>
    <t>A pesar de que las evidencias del control no se encontraron dispuestas adecuadamente, estas se ejecutaron de acuerdo con su diseñor.
De otra parte, se hace la salvedad que no fue posible verificar la efectividad del la acción, debido a que los soportes enviados no corresponden a los que se diseñaron.
Por lo anterior, se evidenció que la acción no se está aplicando, incumpliendo los roles y responsabilidades establecidos en la Guía para la Gestión del Riesgo PE01-G01 Versión:8.0
Recomendaciones:
• Aplicar la acción adecuadamente y con la periodicidad establecida, para mitigar la materialización de eventos.
• Fortalecer la documentación y entrega de evidencias, las suministradas no cumplen con la periodicidad establecida para la ejecución de los controles asociados.
•…garantizar el cargue correspondiente de las evidencias.
• Evaluar periódicamente la eficacia de los controles definidos en la matriz de riesgos del proceso.</t>
  </si>
  <si>
    <t>Continuar con la ejecución del control y la acción conforme a su diseño, lo cual demostró su efectividad, contribuyendo a mitigar el evento potencial identificado.</t>
  </si>
  <si>
    <t>Los responsables adjuntaron muestra del cargue de procesos en el aplicativo SECOP II para: SDM-MC-29-2023, SDM-COT-012-2023, SDM-COT-010-2023, SDM-COT-020-2023, SDM-COT-015-2023, SDM-COT-034-2023, SDM-CD-57-2023, SDM-CD-45-2023, SDM-CD-50-2023, SDM-CD-37-2023; sobre los cuales se realizaron las revisiones a los requisitos habilitantes y la normatividad aplicable para los diferentes procesos de selección.</t>
  </si>
  <si>
    <t>Se realizará reunión con los integrantes de la OTIC donde se socializo en código de integridad por el personal responsable del tema.</t>
  </si>
  <si>
    <t>Se realizará reunión con los integrantes de la OTIC donde se socializara  los conceptos técnicos que se han realizado a la fecha por el personal responsable del tema.</t>
  </si>
  <si>
    <t>Continuar con la ejecución del control  conforme a su diseño, lo cual demostró su efectividad, contribuyendo a mitigar el evento potencial identificado.</t>
  </si>
  <si>
    <t>Se adjuntó como evidencias muestra del formato PM03-PR03-F03 Acta de Compromiso, para los siguientes proyectos: enero PROYECTO 7858 DE LA UAERMV, febrero PLAN PARCIAL No. 7 EL OTOÑO, marzo Urbanización ONIX ACANTO, abril CTO 507- 2022 Localidad de San Cristóbal. Los cuales se presentan debidamente diligenciados, así mismo se identifican plenamente los proyectos y tramos viales para los que aplican, suscritos por las partes (solicitantes, funcionario y jefe de dependencia).
La acción adicional esta prevista llevar a cabo en lo que resta del primer semestre 2023.</t>
  </si>
  <si>
    <t>Se adjuntaron memorandos correspondientes a entrega de señales viales retiradas dirigidos a la Subdirección Administrativa así: 202331100011913 del 21/01/2023 entrega 286 señales Contrato de Obra SDM-2021-2022, 202331100039903 del 16/02/2023 entrega 162 señales verticales de pedestal Contrato de Obra SDM-2021-2025, 202331100081423 del 2803/2023 entrega de 273 señales viales retiradas Contrato de Obra 2021-2025, 202331100091883 del 10/04/2023 entrega 156 señales viales retiradas Contrato de Obra SDM-2021-2022.
Así las cosas, en las actas adjuntas a cada memorando se relacionaron las señales retiradas recibidas, su estado, su causal de retiro, mediante los cuales se formalizó la entrega de estos elementos al almacén con las justificaciones técnicas pertinentes.</t>
  </si>
  <si>
    <t>Los responsables remitieron: el formato informe de visita PM03-PR013-F01 para Contratos: Localidad de Usaquén 2019-1780 CO y 2019-1799 CI. Fecha visita: 19/01/2023 en la cual informe que se deben realizar correcciones - Localidad Teusaquillo 2019-1780 CO y 2019-1799 CI. Fecha visita: 19/01/2023 la cual informa que se deben realizar correcciones y la restitución de condiciones óptimas para la señalización – Localidad de Suba 2019-1780 CO y 2019-1799 CI. Fecha visita: 06/02/2023 la cual informa que no requiere correcciones ya que las marcas presentan desgaste por uso normal -  Localidad de Chapinero 2019-1780 CO y Localidad de Suba 2019-1799 CI. Fecha visita: 28/03/2023 la cual informa que se requiere realizar las correcciones pertinentes y la restitución de las condiciones óptimas para la señalización.
Así mismo, se adjuntaron Oficios de requerimiento de garantías de señalización implementadas así: 202331100333221 del 25/01/2023 para el contrato 2019-1780 - 202331100333121 del 25/01/2023 Contrato 2019-1780.- 202331104201881 del 27/04/2023 contrato 2019-1780. 
Por lo anterior, los formatos de informe de visitas permiten evidenciar el trabajo in situ para verificar y evaluar el estado de las señalizaciones y las condiciones de garantía, así mismo, en los oficios se observó la solicitud de garantía hechas a los contratistas cuando se evidencia que hay afectaciones dentro del tiempo de garantía.</t>
  </si>
  <si>
    <t>Como soporte se revisó el Formato de Verificación Condiciones para Semaforizar -PM03-PR09-F02 observando para el mes de enero los registros :38199_KR_56_X_CL_2_220915_VPR
*48728_CL_67_B_SUR_X_KR_62_180822_VPR ISLA DEL SOL (PUENTE)  
Febrero *54009_AC_68_S_X_KR_46A_221005_VPR
*100007_AK_89B_X_CL_45A_S_221005_VPR
*1000032_KR_45_X_CL_69J_221011_VPR.xlsm
Marzo no se realizó Verificación de condiciones para semaforizar 
Abril 1000031_P1864_AK_50_X_CL_4A_221011_VD
De otra parte, se allegó respuestas a solicitudes de semaforización así: memorando SEMA 202332200006973 del 16/01/2023 para la OGD, oficio 202332200192351 del 16/01/2023, 202332200244071 del 19/01/2023, oficio 202332200313581 del 24/01/2023, 202332200041183 del 17/02/2023, 202332201514591 del 17/02/2023, 202332203399271 del 11/03/2023, 202332203640461 dl 28/03/2023, 202332203865391 del 10/04/2023, 202332204038281 del 19/04/2023. Se observó la adecuada  implementación del control así como las respuestas a solicitudes por parte de la ciudadanía.</t>
  </si>
  <si>
    <t>Se remitió el Formato de programación del cuerpo de Agentes de Tránsito PM02-PR16-F01 V:1.0 el cual se realiza diariamente para los meses de enero, febrero, marzo y abril en las que se establecen las actividades que deben realizar cada uno de los agentes civiles de tránsito y transporte. De otra parte se adjuntó el formato Bitácora de Reporte de Central de comunicaciones de Agentes de Tránsito y Transporte- Código: PM02-PR16-F02- Versión: 1.0 el cual que permitió hacer seguimiento a las actividades diarias realizadas por el cuerpo civil de agentes de tránsito y transporte para el periodo reportado.</t>
  </si>
  <si>
    <t>Se remitieron como evidencia muestra de emisión de conceptos favorables para eventos así: “NCT 127” en movistar arena 26/01/23, “FIESTA COLSUBSIDIO 2022”17-18/02/2023, “GABY” en movistar arena los días 4-5 02/2023, “LOS DE LA CULPA EN VIVO” teatro México el 4/02/2023, “PETER PAN ON ICE” en movistar arena 17-18 02/2023, “CARRERA ATLETICA NIGHT RACE 10K”. el 19/03/2023, “BIG TIME RUSH FOREVER TOUR” 28/02/2023, “MIGUEL MATEOS 40 AÑOS” 05/03/2023, “MAMMA MIA” 6 al 28/05/23, de otra parte, se entregó muestra PM02-PR01-F01-Consolidado de Obras de Infraestructura (COI), F02-Consolidado de Obras de Infraestructura de Servicios Públicos (COOS), F03-Reporte Consolidado de Obras de Infraestructura de Servicios Públicos (COOS) F04-Reporte Consolidado de Obras de Infraestructura (COI), además de correos de conceptos de análisis del tránsito PMT. Por lo anterior se observó el cumplimiento de requisitos establecidos en los procedimientos  descritos en la GT&amp;S y SUIT, lo que contribuye a mitigar el impacto generado a las condiciones de movilidad por la ejecución de obras y realización de eventos.
Para la acción adicional los responsables tienen previsto realizar la socialización sobre el Código de  Integridad y las políticas Antisoborno en el mes de mayo de 2023.</t>
  </si>
  <si>
    <t xml:space="preserve">Nuevamente en el cargue de evidencias se observó que la evidencia del control 1 y la acción 1 están cruzados, no obstante se evidenciaron los acuerdos de confidencialidad de Héctor Hernández (16/01/23), Alexis Amaya (23/03/2023), Andrés Mauricio Duran (24/03/2023), Shownny Daniela Ardila (23/03/2023), por lo tanto, se observó que el control fue efectivo, contribuyendo a la mitigación de evento potencial identificado.
Para la acción se adjuntó el acta de comité primario del Acta 4 del 30 de marzo de 2023, no obstante al verificar la misma no se observó que se haya ejecutado la acción "Realizar charlas enfocadas en el impacto que se generaría, frente vulneración de la cláusulas de confidencialidad una vez al año, para los colaboradores de la OCD" </t>
  </si>
  <si>
    <t>La SCTT aportó bases de datos IPAT APROBADOS ENERO Y FEBRERO, IPAT 2023 ALEATORIO con 3251 registros, para los meses de marzo y abril las bases IPAT 2023 ALEATORIO y IPAT 2023 ALEAT con 2567 registros, así mismo, muestra de guías de entrega de correo certificado para el cuatrimestre por lo anterior se observa la trazabilidad y seguimiento a las solicitudes de Copia de IPAT´s
Para la acción adicional se presentan un total de 172 muestras aleatorias del suministro de copias de informes de accidentes de tránsito de acuerdo con el cálculo estadístico efectuado por los responsables.</t>
  </si>
  <si>
    <t xml:space="preserve">
Continuar con  la   ejecución del control y la acción conforme a su diseño, lo cual  demuestra su efectividad y  contribuye a mitigar el evento potencial identificado.</t>
  </si>
  <si>
    <t>La OTIC aportó como evidencia base de datos "Solicitudes de creación, cancelación y reactivaciones de usuario_Corte_Abril" tramitando las siguientes solicitudes enero 1109, febrero 837, marzo 538, abril 429, las cuales se tramitaron a través de la herramienta ARANDA relacionadas con solicitudes de cancelación, creación y activación de cuentas de usuario, solicitadas por los supervisores y/o jefes de las dependencias de la SDM.
Para la acción adicional, se menciona en el reporte que se llevará cabo  reunión en el 1er semestre de 2023 con los integrantes de la OTIC para socializar el código de integridad.</t>
  </si>
  <si>
    <t xml:space="preserve">Se  verificaron respuestas a solicitudes de Conceptos Técnicos de la OTIC así: 202312000020503del 31/01/23  Concepto técnico SICON, 202312000020793 del 31/01/23 Concepto técnico Kactus-HCM, 202312000017293 del 27/01/23 Concepto Técnico BPOII,  202312000044853  del 21/02/2023 Repuestos para radios de comunicaciones, 202312000036413 del 14/02/23 Fábrica de Software,  202312000036393 del 14/02/2023 Canales de Datos, 202312000086543 del 31/03/23 Mantenimiento de Alcohosensores, 202312000084783 del 30/03/23 Proceso Circuito Cerrado de Televisión, 202312000065003 del 13/03/23 software MIPG, entre otros. lo que permite a los proyectos con componente TIC adelantados en la entidad estén alineados con las políticas institucionales y la optimización de recursos.
Para la acción adicional, se menciona en el reporte que se llevará a cabo  reunión en el 1er semestre con los integrantes de la OTIC para realizará seguimiento a las respuestas emitidas </t>
  </si>
  <si>
    <t>Los responsables (SGJ) suministraron correos enviados por los revisores de la DC a las dependencias los cuales  contienen las observaciones para proceder por parte de las areas solicitantes a los ajustes que se requieran para validación final por parte del REVISOR de la DC, quienes verifican que esten conformes con los requisitos establecidos en la normatividad vigente y con los lineamientos internos, por esto el control se aplicó conforme su diseño, contribuyendo mitigar el evento potencial identificado.
La acción adicional se ejecutará a mediados del presente año, la cual se refiere a remitir comunicaciones dirigidas a los ordenadores del gasto, relacionados con la necesidad de incluir aspectos del Código de Integridad en los memorandos de asignación del equipo estructurador y evaluador.</t>
  </si>
  <si>
    <t xml:space="preserve">Para el cuatrimestre las siguientes dependencias rwportan que no adelantaron procesos de selección que utilizaran pliegos tipo entregados por Colombia Compra Eficiente:  Dirección de Gestión de Cobro, Dirección de Normatividad y Conceptos, Dirección de Representación Judicial, Gestión de transito, Gestión de transito (DGCTT), Ingenieria de transito, Proceso gestion Administrativa,  </t>
  </si>
  <si>
    <r>
      <t xml:space="preserve">El proceso de </t>
    </r>
    <r>
      <rPr>
        <b/>
        <sz val="11"/>
        <color theme="1"/>
        <rFont val="Calibri"/>
        <family val="2"/>
        <scheme val="minor"/>
      </rPr>
      <t>Gestion Juridica</t>
    </r>
    <r>
      <rPr>
        <sz val="11"/>
        <color theme="1"/>
        <rFont val="Calibri"/>
        <family val="2"/>
        <scheme val="minor"/>
      </rPr>
      <t xml:space="preserve">emitió correos relacionados con: Subsanación MC-29-2023 Auditoria SGA del 8/03/23, Oferta MC-29-2023 Auditoria SGA - Precios artificalmente bajos del 2/03/23, mesa de trabajo revisión y evaluación ofertas proceso SDM-CMA-46-2023, proceso SDM-PSA-MC-26-2023, proceso SDM-PSA-MC-26-2023 precios artificialmente bajos del 27/04/23, 
Así mismo, los proceso </t>
    </r>
    <r>
      <rPr>
        <b/>
        <sz val="11"/>
        <color theme="1"/>
        <rFont val="Calibri"/>
        <family val="2"/>
        <scheme val="minor"/>
      </rPr>
      <t xml:space="preserve">Direccionamiento Estratégico: </t>
    </r>
    <r>
      <rPr>
        <sz val="11"/>
        <color theme="1"/>
        <rFont val="Calibri"/>
        <family val="2"/>
        <scheme val="minor"/>
      </rPr>
      <t xml:space="preserve">Ofertas SDM-PSA-MC-27-2023 Software MIPG para evaluación del 28/04/23, observaciones CPS 2023 del 31/01/23, subsanación de documentos de contratistas del 17/01/23, 
</t>
    </r>
    <r>
      <rPr>
        <b/>
        <sz val="11"/>
        <color theme="1"/>
        <rFont val="Calibri"/>
        <family val="2"/>
        <scheme val="minor"/>
      </rPr>
      <t>Seguridad Vial</t>
    </r>
    <r>
      <rPr>
        <sz val="11"/>
        <color theme="1"/>
        <rFont val="Calibri"/>
        <family val="2"/>
        <scheme val="minor"/>
      </rPr>
      <t xml:space="preserve">: observaciones a 14 CPS.
</t>
    </r>
    <r>
      <rPr>
        <b/>
        <sz val="11"/>
        <color theme="1"/>
        <rFont val="Calibri"/>
        <family val="2"/>
        <scheme val="minor"/>
      </rPr>
      <t>Planeación del Transporte</t>
    </r>
    <r>
      <rPr>
        <sz val="11"/>
        <color theme="1"/>
        <rFont val="Calibri"/>
        <family val="2"/>
        <scheme val="minor"/>
      </rPr>
      <t xml:space="preserve">: observaciones a 13 CPS.
</t>
    </r>
    <r>
      <rPr>
        <b/>
        <sz val="11"/>
        <color theme="1"/>
        <rFont val="Calibri"/>
        <family val="2"/>
        <scheme val="minor"/>
      </rPr>
      <t>Gestión Social</t>
    </r>
    <r>
      <rPr>
        <sz val="11"/>
        <color theme="1"/>
        <rFont val="Calibri"/>
        <family val="2"/>
        <scheme val="minor"/>
      </rPr>
      <t xml:space="preserve">:  Observaciones a Proceso AVANTIA, Profesional de género, 
</t>
    </r>
    <r>
      <rPr>
        <b/>
        <sz val="11"/>
        <color theme="1"/>
        <rFont val="Calibri"/>
        <family val="2"/>
        <scheme val="minor"/>
      </rPr>
      <t>Talento Humano:</t>
    </r>
    <r>
      <rPr>
        <sz val="11"/>
        <color theme="1"/>
        <rFont val="Calibri"/>
        <family val="2"/>
        <scheme val="minor"/>
      </rPr>
      <t xml:space="preserve"> Observaciones proceso SDM-MC-51-2023, a CPS, 
</t>
    </r>
    <r>
      <rPr>
        <b/>
        <sz val="11"/>
        <color theme="1"/>
        <rFont val="Calibri"/>
        <family val="2"/>
        <scheme val="minor"/>
      </rPr>
      <t>TIC</t>
    </r>
    <r>
      <rPr>
        <sz val="11"/>
        <color theme="1"/>
        <rFont val="Calibri"/>
        <family val="2"/>
        <scheme val="minor"/>
      </rPr>
      <t xml:space="preserve">: observaciones proceso SDM-CMA-46-2023, Contrato ELA 2023, Proceso Fabrica de Software Estructurador financiero proceso Fabrica de Software
</t>
    </r>
    <r>
      <rPr>
        <b/>
        <sz val="11"/>
        <color theme="1"/>
        <rFont val="Calibri"/>
        <family val="2"/>
        <scheme val="minor"/>
      </rPr>
      <t xml:space="preserve">Gestión Financiera </t>
    </r>
    <r>
      <rPr>
        <sz val="11"/>
        <color theme="1"/>
        <rFont val="Calibri"/>
        <family val="2"/>
        <scheme val="minor"/>
      </rPr>
      <t xml:space="preserve">reunión Apoyo estructuradores financieros 2/01/23, reunión revisión evaluación definitiva SDM-LP-170-2022, Reunión Proceso Software MIPG, 
</t>
    </r>
    <r>
      <rPr>
        <b/>
        <sz val="11"/>
        <color theme="1"/>
        <rFont val="Calibri"/>
        <family val="2"/>
        <scheme val="minor"/>
      </rPr>
      <t>Control y evaluación a la gestión</t>
    </r>
    <r>
      <rPr>
        <sz val="11"/>
        <color theme="1"/>
        <rFont val="Calibri"/>
        <family val="2"/>
        <scheme val="minor"/>
      </rPr>
      <t xml:space="preserve">: Observaciones a Estudios previos de los 3 CPS. </t>
    </r>
    <r>
      <rPr>
        <b/>
        <sz val="11"/>
        <color theme="1"/>
        <rFont val="Calibri"/>
        <family val="2"/>
        <scheme val="minor"/>
      </rPr>
      <t>Gestión de trámites y servicios</t>
    </r>
    <r>
      <rPr>
        <sz val="11"/>
        <color theme="1"/>
        <rFont val="Calibri"/>
        <family val="2"/>
        <scheme val="minor"/>
      </rPr>
      <t>:  Observaciones a proceso selectivo por acuerdo de marco de precios.
En los cuales se detallaron las observaciones presentadas a los requisitos habilitantes y las normatividad aplicable para el procesos de selección.</t>
    </r>
  </si>
  <si>
    <t>Durante el cuatrimestre los procesos adjuntaron copia de estudios previos los cuales cumplen con los de requisitos mínimos previa verificación del ordenador del gasto y el equipo estructurador para los procesos:
Direccionamiento Estratégico: Proceso SDM-PSA-MC-27-2023. Estudios previos CPS (6)
Inteligencia para la Movilidad:  proceso SDM-CD-57-2023, Estudios previos CPS (30), SDM-CMA-134-2022, SDM-CMA-133-2022, SDM-PSA-BP-058-2021.
Seguridad Vial: Estudios previos CPS (17), SDM-CD-57-2023.
Planeación del Transporte: Estudios previos CPS (110)
Ingeniería de Tránsito: Estudios previos CPS (49)
Gestión de Tránsito y Control: Estudios previos CPS (101), Estudio Previo opacímetro 2023-03-06, EP calibración de los alcohosensores marca Drager, mantenimiento preventivo y correctivo con suministro de repuestos para dispositivos láser. 
Gestión Contravencional SDM-CD-31-2023
Gestión Social:  Estudios previos CPS (1), proyecto MoToRec (AVANTIA).
Gestión Jurídica: DGC 36, DNC 2, DRJ 24. 
Talento Humano: SDM-MC-51-2023, Actividades de capacitación, Estudios previos CPS (8), SDM-MC-62-2023, Capacitaciones, Mantenimiento y Calibración equipos Biomédicos. 
TIC: Proceso SDM-MC-47-2023, especificaciones técnicas, anexo complementario, análisis económico del sector, análisis estudio d mercado, SDM-CMA-46-2023, estudio previo concurso de méritos abierto SDM-CMA-46-2023, especificaciones técnicas mantenimiento desarrollo e implementación de soluciones Informáticas.
Gestión Financiera: Estructurador financiero proceso Fabrica de Software.
Control y evaluación a la gestión: Estudios previos CPS (3).
Control disciplinario: Estudios previos CPS (3).
 Gestión de trámites y servicios: Estudios previos CPS (56).
Comunicaciones y cultura para la movilidad: Estudios previos CPS (50).</t>
  </si>
  <si>
    <t>we</t>
  </si>
  <si>
    <t xml:space="preserve"> La acción no se ejecutó conforme su diseño, toda vez que al finalizar la jornada de socialización no evaluó la misma.</t>
  </si>
  <si>
    <t>Se evidencio "Base de Datos de ASIGNACIÓN DE EXPEDIENTES Y CONTROL DE TÉRMINOS el cual contiene el tiempo restante para la posible caducidad el cual es verificado por el profesional responsable con la periodicidad establecida, para generar la alertas para el  impulso procesal prioritario por parte de los responsables, para  dar prioridad a aquellos expedientes con proximidad de vencimiento de términos.</t>
  </si>
  <si>
    <t>El control y la acción implementados han contribuido a mitigar el evento potencial identificado, evitando la materialización del mismo.</t>
  </si>
  <si>
    <t>Se hace la salvedad, que no fue posible verificar la efectividad del control, debido a que no remitieron los soportes respectivos.
Por lo anterior, se evidenció que el control no se está aplicando, incumpliendo los roles y responsabilidades establecidos en la Guia para la Gestion del Riesgo PE01-G01 Versión:8.0
Respecto de la acción adicional se observó que los responsables ejecutaron ésta conforme a su diseño, la cual contribuyó a mitigar el evento potencial identificado.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</si>
  <si>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Adjuntaron como soporte la relación de servidores en la cual se clasifican los aplicativos requeridos para cada uno en la base de datos de la activación de los usuarios para: Solicitud de cuentas de usuario para los meses de enero a abril de 2023.
Para la acción adicional se realizó Socialización  Índice Distrital de Servicio a la Ciudadanía – Manual de Servicio - Código de Integridad el 30/03/2023, con la asistencia de 111 funcionarios.</t>
  </si>
  <si>
    <t>El control se ejecutó conforme su diseño, ya que se allegó Certificados de Confiabilidad - Información Publicada en la Guía de Trámites y Servicios de los meses de  enero a abril, mes a mes, suscritos por la Directora de Atención al Ciudadano</t>
  </si>
  <si>
    <t>El control se ha implementado y  ha contribuido a mitigar el evento potencial identificado, evitando la materialización del mismo.</t>
  </si>
  <si>
    <t>Se hace la salvedad, que no fue posible verificar la efectividad del control, debido a que no remitieron la totalidad de los soportes respectivos.
Por lo anterior, se evidenció que el control no se está aplicando de acuerdo con su diseño (memorando a OCD), incumpliendo los roles y responsabilidades establecidos en la Guia para la Gestion del Riesgo PE01-G01 Versión:5.0
Recomendaciones:
• Verificar la pertinencia de cambiar la evidencia por el soporte (correo electrónico) con el cual se solicita la información a la OCD.
• Fortalecer la documentación y entrega de evidencias, las suministradas.
• …garantizar el cargue correspondiente de las evidencias.
• Evaluar periódicamente la eficacia de los controles definidos en la matriz de riesgos del proceso
De otra parte la acción implementada ha contribuido a mitigar el evento potencial identificado, contribuyebdo a evitar la materialización del mismo.</t>
  </si>
  <si>
    <t xml:space="preserve">El monitoreo bimensual que ejecutan los responsables, evidencia que el control se ejecutó conforme su diseño demostrando su efectividad, lo cual contribuye a una adecuada mitigación del riesgo. </t>
  </si>
  <si>
    <t>Los soportes suministrados corresponden a lista de asistencia a los cursos pedagógicos realizados en diariamiente en las diferentes sedes para los meses de enero a abril del año 2023 soportados en  el formato PM04-PR01-F01  "Registro de Asistencia al curso...".</t>
  </si>
  <si>
    <t>El control se ha implementado y  ha contribuido a mitigar el evento potencial identificado, evitando la materialización del mismo. Se debe complementar la información, ya que falta incluir el reporte de enero 2023 de las sedes Tintal y Fontibón.</t>
  </si>
  <si>
    <t>El soporte que evidencia la ejecución del control corresponde al formato Medición de la satisfacción de los asistentes al curso pedagógico por infracción a las normas de tránsito. Código: PM04-PR01-F09, el ultimo suminitrado corresponde al primer trimestre del 2023, se registro una satisfacción en promedio del 97,5%,  los resultados arrojados controbuyen para la mejora continia del proceso.</t>
  </si>
  <si>
    <t>Con el soporte entregado se demostró la efectividad del control; lo que permite una adecuada mitigación del riesgo, por lo que se recomienda continuar con  la   ejecución éste control conforme a su diseño.</t>
  </si>
  <si>
    <t>El control y la acción se han implementado y  han contribuido a mitigar el evento potencial identificado, evitando la materialización del mismo.</t>
  </si>
  <si>
    <t>Con el soporte entregado se demostró la efectividad del control; lo que permite una adecuada mitigación del riesgo, por lo que se recomienda continuar con  la   ejecución éste control conforme a su diseño. Se debe complementar la información, ya que falta incluir el reporte de sedes los formatos  PM04-PR01-F03 "Formato de control diario..." que correspondan al periodo.</t>
  </si>
  <si>
    <t xml:space="preserve">Se remitieron las Bases de Datos "Excepciones por pico y placa en Bogotá" de los meses de enero a marzo, falta incluir em mes de mayo.
Las bases son producto de la verificación de  los documentos que se adjuntan a la solicitud para el para Trámite de Excepción Vehicular, en concordancia con los requisitos legales  conforme al tipo de excepción y las Listas de Chequeo: PM04-PR06-F01  PM04-PR06-F02
</t>
  </si>
  <si>
    <t>Se observaron documentos soportes de los trámites de solicitudes de devolución por saldos a favor: soportes SICON, oficios de respuestas tramitadas y pantallazos de los reportes BogData de manera aleatorio por los meses de enero, febrero, marzo y abrl de 2023, lo que evidencia cumplimiento del control asociado.
Adicional, se observó invitación (correo electrónico) y presentación de la primera socialización del Código de Integridad en el marco del Plan Anticorrupción y de Atención al Ciudadano - Componente 7° Programas Gestión de Integridad, el 14 de marzo de 2023, lo que evidencia cumplimiento de la acción asociada.</t>
  </si>
  <si>
    <t>Continuar la ejecución del control y la acción asociada al riesgo de corrupción, lo que permitirá reducir la probabilidad de materialización del evento potencial identificado.</t>
  </si>
  <si>
    <t>Se observaron comprobantes diarios de causación emitidas en el aplicativo Lymay de SiCapital, los cuales demuestran el flujo de elaboración y revisión de las causaciones de las ordenes de pago cursadas, según muestras de los meses de enero (26 registros), febrero (20 registros) y marzo (20 registros) de 2023,  lo que evidencia cumplimiento del control asociado.
Adicional, se observó invitación (correo electrónico) y presentación de la primera socialización del Código de Integridad en el marco del Plan Anticorrupción y de Atención al Ciudadano - Componente 7° Programas Gestión de Integridad, el 14 de marzo de 2023, lo que evidencia cumplimiento de la acción asociada.</t>
  </si>
  <si>
    <t>Continuar la ejecución del control y la acción asociada al riesgo de corrupción, lo que permitirá reducir la probabilidad de materialización del evento potencial identificado.
Teniendo en cuenta que el reporte es cuatrimestral, se recomienda cargar la documentación de cumplimiento del control correspondiente al mes de abril 2023, conforme lo establece el numeral 2° Reporte, monitoreo y seguimiento de los mapas de riesgo de la  Guía Metodológica de riesgos SDM  (PE01-G01 V 8.0)</t>
  </si>
  <si>
    <t>Se observaron memorandos de los meses de enero, febrero, marzo y abril 2023 mediante los cuales, la Subdirección Financiera designó los estructuradores y evaluadores financieros para los diferentes procesos de contratación solicitados por las dependencias de la SDM en los cuales describe el perfil de las personales delegadas demostrando la idoneidad y experticia requerida. También se observó las evaluaciones prelminares y finales al proceso de contratación SDM-LP-170-2022, aplicando el formato PA03-IN13-F01 Verificación de Requisitos Financieros Habilitantes, y su publicación en SECOP, lo que evidencia cumplimiento de los controles asociados.
Adicional, se observó  invitación (correo electrónico) y presentación de la primera socialización del Código de Integridad en el marco del Plan Anticorrupción y de Atención al Ciudadano - Componente 7° Programas Gestión de Integridad, el 14 de marzo de 2023, lo que evidencia cumplimiento de la acción asociada.</t>
  </si>
  <si>
    <t>Continuar la ejecución de los controles y la acción asociada al riesgo de corrupción, lo que permitirá reducir la probabilidad de materialización del evento potencial identificado.</t>
  </si>
  <si>
    <t>Se observó reportes de auditoría Siproj de los meses de enero, febrero y marzo de 2023, en el que se evidencia la verificación de: a) Módulo apoderados y procesos activos, b) Módulo MASC, c) Módulo Judicial, d) Módulo Tutelas, e) Módulo Denuncias, f) Tasa de Éxisto, g) Fichas técnicas Comité de Conciliación 2022, h) Sesiones Comité de Conciliación 2021, i) Cumplimiento de Fallos - Reporte contable. También se observó el control de las actuaciones de los apoderados (Base de control de diligencias semanales y contestación de demandas) que permite observar las actuaciones adelantadas por los apoderados por cada proceso, por los meses de enero, febrero, marzo y abril 2023, lo que evidencia cumplimiento de los controles asociados.
Adicional, según lo reportado por el proceso la acción 1 asociada al riesgo la estiman realizar en junio 2023 (Socialización semesatral Códgo de Integridad).
Respecto a la acción 2 (socializacón trimetral del estado de los procesos judiciales), se evidenció convocatoria a reunión por Google Meet a realizarse el 30 de marzo de 2023, únicamente.</t>
  </si>
  <si>
    <t>Continuar la ejecución del control y la acción asociada al riesgo de corrupción, lo que permitirá reducir la probabilidad de materialización del evento potencial identificado.
Teniendo en cuenta que el reporte es cuatrimestral, se recomienda cargar la documentación de cumplimiento del control 1 correspondiente al mes de abril 2023, , así como completar la evidencia de la ejecución de la acción 2 establecida en el mapa de riesgos (listado de asistencia), conforme lo establece el numeral 2° Reporte, monitoreo y seguimiento de los mapas de riesgo de la  Guía Metodológica de riesgos SDM  (PE01-G01 V 8.0).</t>
  </si>
  <si>
    <t>Según lo reportado por el proceso del control 1, al 26 de abril de 2023 recibieron 428 solicitudes de conciliación presentando 40 fichas técnicas contentivas del estudio realizado de los casos procedentes al Comité de Conciliación, observando como evidencia 40 fichas técnicas. Del control 2, se observó reunión mensual de análisis de los fallos adversos y favorables analizando las causas y argumentos judiciales objeto del fallo, evidenciado mediante actas de reunión de los días: 12 de enero, 02 de febrero, 02 de marzo y 13 de abril de 2023.
Del control 3, se observó revisión al control de legalidad al proyecto del Acuerdo Distrital 818 de 2021  por la Dirección de Nortatividad y Conceptos, evidenciado mediante correos electrónicos del 26 de abril y 30 de marzo de 2023.
Del control 4,  la Dirección de Normatividad y Conceptos realizó la actualización de la matriz de cumplimiento legal a través de las dependencias con las normas expedidas y su cumplimiento, evidenciado mediante correos electronicos del 02, 12 y 27 de enero, 28 de febrero, 17 y 24 de marzo, 10 y 25 de abril de 2023, lo que evidencia cumplimiento de los controles asociados.
Adicional, según lo reportado por el proceso la acción 1 asociada al riesgo la estiman realizar en junio 2023 (Socialización semesatral Códgo de Integridad).</t>
  </si>
  <si>
    <t>Se observó la revisión de los procesos contractuales de los estudios y documentos previos presentados por las dependencias contemplados en los procesos de contratación, evidenciado mediante correos electrónicos de enero a abril 2023.
Adicional, se observó  listado de asistencia de 38 funcionarios y presentación de la socialización del Código de Integridad en el marco del Plan Anticorrupción y de Atención al Ciudadano - Componente 7° Programas Gestión de Integridad, el 17 de abril de 2023, lo que evidencia cumplimiento de la acción asociada.</t>
  </si>
  <si>
    <t>Se observó las solicitudes de creación / reactivación de usuario al personal de la Dirección de Gestión de Cobro, evidenciado mediante 50 formatos PA04-PR01-F01 solicitud cuentas de usuario en cumplimiento de las políticas de seguridad de la información y la responsabilidad de cada colaborador, emitidas entre enero y abril 2023, lo que evidencia cumplimiento del control asociado. 
Adicional, según lo reportado por el proceso la acción 1 asociada al riesgo la estiman realizar en junio 2023 (Socialización semesatral Códgo de Integridad).</t>
  </si>
  <si>
    <t>Continuar la ejecución de los controles y la acción asociada al riesgo de corrupción, lo que permitirá reducir la probabilidad de materialización del evento potencial identificado.
Se recomienda fortalecer los controles asociados al riesgo, en el sentido de incluir una acción de monitoreo "log de auditoría" a los sistemas de información, con el fin de identificar accesos y/o gestiones indebidas.</t>
  </si>
  <si>
    <t>Se observó seguimientos y verificación mensual a las gestiones de cobro de las obligaciones de comparendos y de acuerdos de pago próximas a prescribir, evidenciado mediante el tablero de control de gestión de cartera y de facilidades de pago, de los meses de enero, febrero y marzo 2023, lo que evidencia cumplimiento del control asociado. 
Adicional, según lo reportado por el proceso la acción 1 asociada al riesgo la estiman realizar en junio 2023 (Socialización semesatral Códgo de Integridad).</t>
  </si>
  <si>
    <t>Continuar la ejecución del control y la acción asociada al riesgo de corrupción, lo que permitirá reducir la probabilidad de materialización del evento potencial identificado.
Teniendo en cuenta que el reporte es cuatrimestral, se recomienda cargar la documentación de cumplimiento del control 1 correspondiente al mes de abril 2023, conforme lo establece el numeral 2° Reporte, monitoreo y seguimiento de los mapas de riesgo de la  Guía Metodológica de riesgos SDM  (PE01-G01 V 8.0).</t>
  </si>
  <si>
    <t>Del control 1, se observó que la profesional especializada de la Subsecretaria de Gestión Jurídica asistió al Congreso Nacional de Derecho Disciplinario, los días 16 y 17 de marzo de 2023,  evidenciado a través del certificado de asistencia emitido por la Asociación Colombiana de Derecho Disciplinario y la Universidad de Cartagena.
De los controles 2°, 3° y 4°,  según reporte del proceso, durante el primer cuatrimestre 2023, la Oficina de Control Interno Disciplinario no remitió procesos en etapa de juzgamiento, por lo que no se adelantaron actuaciones disciplinarias y no se tuvo contacto con los presuntos investigados y/o apoderados, evidenciado mediante las agendas electrónicas del Subsecretario y profesional especializado, lo que evidencia cumplimiento del control asociado. 
Adicional, según lo reportado por el proceso la acción 1 asociada al riesgo la estiman realizar en mayo 2023 (Socialización semesatral Códgo de Integridad).</t>
  </si>
  <si>
    <t>Se observó para el control 1, los seguimientos realizados para verificar el avance de la organización de los expedientes de cobro coactivo y transporte público, los días 20 de enero, 20 de febrero y 17 de marzo de 2023. Para el mes de abri 2023, según lo informado por el proceso, 
Respecto del control 2, se observó el registro de los libros control movimientos portería de la empresa de seguridad, de las sedes: Casa 21 y Puente Aranda, por los períodos de enero, febrero y marzo 2023, únicamente.
Adicional, según lo reportado por el proceso la acción 1 asociada al riesgo la estiman realizar en junio 2023 (Seguimiento semestral organización de archivos).</t>
  </si>
  <si>
    <t>Continuar la ejecución del control y la acción asociada al riesgo de corrupción, lo que permitirá reducir la probabilidad de materialización del evento potencial identificado.
Teniendo en cuenta la periodicidad definida en los controles asociados al riesgo, se recomienda cargar la documentación de cumplimiento de los controles 1 y 2 correspondientes al mes de abril 2023, conforme lo establece el numeral 2° Reporte, monitoreo y seguimiento de los mapas de riesgo de la  Guía Metodológica de riesgos SDM  (PE01-G01 V 8.0).</t>
  </si>
  <si>
    <t>Respecto de los controles asociados al riesgo, se observó: 
Control 1: Socialización de la normativa anticorrupción aplicable del 08 de marzo de 2023, evidenciado mediante presentación e invitación, únicamente.
Control 2:  Presentación de las obligaciones en materia de anticorrupción y transparencia a los contratistas Juresa contrato 2023-615 y Hyla contrato 2023-1579, evidenciado mediante actas de reunión del 03 de marzo y 14 de abril de 2023, respectivamente.
Control 3: Verificación de avance del contrato de mantenimiento locativo, arrendamiento, aseo y cafetería, impresión y fotocopiado, papelería, seguridad, transporte y moviliario entre enero y abril de 2023, evidenciado en actas de seguimiento mensual.
Adicional, según lo reportado por el proceso la acción 1 asociada al riesgo la estiman realizar en mayo 2023 (Socialización semesatral Códgo de Integridad).</t>
  </si>
  <si>
    <t>Continuar la ejecución del control y la acción asociada al riesgo de corrupción, lo que permitirá reducir la probabilidad de materialización del evento potencial identificado.
Teniendo en cuenta la evidencia del control 1 establecida en el mapa de riesgos, se recomienda cargar la lista de asistencia de la actividad que permita demostrar su cumplimiento, conforme lo establece el numeral 2° Reporte, monitoreo y seguimiento de los mapas de riesgo de la  Guía Metodológica de riesgos SDM  (PE01-G01 V 8.0).</t>
  </si>
  <si>
    <t xml:space="preserve">El personal designado por el Director de Gestión de Cobro, solicitará la creación de los usuarios con el fin de realizar la consulta y registro de la información en los aplicativos de acuerdo con el perfil asignado, el cual se encontrará limitado de acuerdo a la función especifica del personal,  con el propósito de impedir un manejo indebido del mismo; en caso de encontrar accesos y/o gestiones indebidas o de ser reportadas así por el administrador de la información, se procederá con las gestiones de bloqueo del aplicativo y seguimiento de perfil de forma inmediata, dejando como registro del presente control el formato de solicitud de creación de usuario y contraseña de acceso.  y de confidencialidad.  </t>
  </si>
  <si>
    <t>La dependencia allegó como evidencia los archivos de Excel “Seguimiento Procesos Exonerados S. Contravenciones, en la cual se reporta el seguimiento a los fallos de exonerados emitidos por la Subdirección de Contravenciones.
No obstante, en los expedientes anexados solamente se puede observar (1) expediente de embriaguez F. Los soportes muestran acciones sobre fallos entre los meses de enero de 2023 hasta marzo de 2023, no se observó en el reporte de fallos el correspondiente al mes de abril de 2023.
Con respecto a la acción adicional relacionada con las capacitaciones en temas de corrupción y política Antisoborno se evidenció listado de asistencia con la participación de 24 servidores, llevadas a cabo el 26 de abril de 2023</t>
  </si>
  <si>
    <t>No se evidencia que el control se esté aplicando de acuerdo con la periodicidad, incumpliendo los roles y responsabilidades establecidos en la Guía para la Gestión del Riesgo PE01-G01 Versión:8.0
Recomendaciones:
• Fortalecer la documentación y entrega de evidencias, dado que no fueron suministradas, están incompletas no son claras y no cumplen con la periodicidad establecida para la ejecución de los controles asociados.
• Utilizar los controles adecuadamente y con la periodicidad señalada, para mitigar la materialización de eventos. 
• Realizar reunión por parte del equipo de calidad del proceso y validar la oportunidad de mejora al ajustar los casos sobre los que procede exoneración.</t>
  </si>
  <si>
    <t xml:space="preserve">Se verificó listado de asistencia de socialización de la jornada sobre el Código de Integridad a los colaboradores del Proceso Gestión Contravencional y al Transporte Público con la participación de 24 servidores. Si bien se indicó que "para la primera semana de mayo realizar una evaluación para los asistentes" y con las evidencias un registro de evaluación efectuado por el 83% de los asistentes.
La acción adicional se tiene programada para la primera semana de mayo para validar la eficiencia de la socialización del Código de Integridad
</t>
  </si>
  <si>
    <t>Se verificó listado de asistencia de socialización de la jornada sobre el Código de Integridad a los colaboradores del Proceso Gestión Contravencional y al Transporte Público con la participación de 24 servidores. Si bien se indicó que "para la primera semana de mayo realizar una evaluación para los asistentes" y con las evidencias un registro de evaluación efectuado por el 83% de los asistentes.
La acción adicional se tiene programada para la primera semana de mayo para validar la eficiencia de la socialización del Código de Integridad.</t>
  </si>
  <si>
    <t xml:space="preserve">Los responsables enviaron "Base de Datos de Asignación de Expedientes y Control de Términos el cual contiene el tiempo restante para la posible caducidad y que es verificado por el profesional responsable con la periodicidad establecida, no obstante, se observan 110 comparendos con términos vencidos en la ciudad de 1 a 30 días.
Los soportes para la acción corresponden a las planillas PM05-PRO2-F02 Formato de entrega de expedientes a abogados, para los meses de enero a marzo, la cual se realiza diariamente
</t>
  </si>
  <si>
    <t>Se evidenció que el control no se está aplicando, incumpliendo los roles y responsabilidades establecidos en la Guía para la Gestión del Riesgo PE01-G01 Versión:8.0, toda vez que a pesar de llevar la base de datos Asignación de Expedientes y Control de Términos, se observaron comparendos con alerta de caducidad para lo cual se recomienda:
• Aplicar la acción adecuadamente para mitigar la materialización de eventos.
• Evaluar periódicamente la eficacia de los controles definidos en la matriz de riesgos del proceso.</t>
  </si>
  <si>
    <t>Se verificó listado de asistencia del 15 de marzo 2023, de divulgación en dos jornadas en temas antisoborno y anticorrupción a los colaboradores del Proceso Gestión Contravencional y al Transporte Público con la participación de 48 servidores.</t>
  </si>
  <si>
    <t>La evidencia de la ejecución del control corresponde a Base de Datos y los trámites en línea, no obstante, se allegó los reportes de tres registros de Orfeo, no obstante, es necesario actualizar la base de datos con los oficios generados toda vez que, los oficios de soporte no se encontraron en la mismas.</t>
  </si>
  <si>
    <r>
      <t xml:space="preserve">No se presentaron registros que soporten la ejecución del control asociado, teniendo en cuenta que la periodicidad es permanente. 
La acción adicional se ejecutó a través de dos jornadas en temas antisoborno y anticorrupción a todos los colaboradores del Proceso Gestión Contravencional y al Transporte Público con la participación de 48 servidores, para lo cual se adjuntó listado de asistencia del 30 de marzo de 2023.
</t>
    </r>
    <r>
      <rPr>
        <sz val="11"/>
        <color theme="1"/>
        <rFont val="Calibri"/>
        <scheme val="minor"/>
      </rPr>
      <t xml:space="preserve">
</t>
    </r>
  </si>
  <si>
    <t>Se hace la salvedad, que no fue posible verificar la efectividad del control, debido a que no remitieron los soportes para el control. 
Por lo anterior, se evidenció que el control no se está aplicando, incumpliendo los roles y responsabilidades establecidos en la Guía para la Gestión del Riesgo PE01-G01 Versión:8.0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</si>
  <si>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Junto a la de Base de Datos "Segunda Instancia" se evidenció que se remitieron correos electrónicos con los hallazgos del seguimiento Evidencias Seguimiento MRC - control de términos correspondientes al cuatrimestre.
Allegaron como soportes de la ejecución de la acción los formatos de Entrega de Expedientes - Abogados Movilidad Código: PM05-PRO2-F02, para los meses de enero a abril de 2023</t>
  </si>
  <si>
    <t>Con relación a la ejecución del control se evidenció que se remitieron a través del formato Entrega de Expedientes de los meses enero a abril de 2023
Los soportes de la ejecución de la acción corresponden a la base BD Segunda Instancia DIATT 1 Cuatrimestre de enero a abril de 2023</t>
  </si>
  <si>
    <t>No se presentaron registros que soporten la ejecución del control y la acción asociada.</t>
  </si>
  <si>
    <t xml:space="preserve">Se hace la salvedad, que no fue posible verificar la efectividad del control y la acción adicional, debido a que no remitieron los soportes respectivos.
Por lo anterior, se evidenció que el control no se está aplicando, incumpliendo los roles y responsabilidades establecidos en la Guía para la Gestión del Riesgo PE01-G01 Versión:8.0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
</t>
  </si>
  <si>
    <t>Para el control se adjuntó como evidencia pantallazos de Cuadro Compartido Quejas Mes Enero – abril 2023 y Cuadro Compartido Expedientes Mes Enero – abril 2023, en las cuales se evidencia el resultado de la revisión respecto de la existencia y permanencia de las carpetas físicas de los procesos comparando el registro con la información de la base de datos.
Para la acción la evidencia corresponde a: pantallazos de la base de datos, pestañas de: quejas y expediente, y en la carpeta se encontraron actas de comité primario del cuatrimestre.
Se recomienda el debido cuidado al subir las evidencias al drive dispuesto por la OAPI, que estas correspondan al control y la acción que se reporta.</t>
  </si>
  <si>
    <t>Se adjuntó como evidencia actas de comité primario de enero, febrero, marzo y abril, en las cuales se observó que los auxiliares administrativos informan el trámite impartido a las quejas recibidas en la OCDI.
Para la acción adicional se adjuntó como evidencia pantallazos de Cuadro Compartido Quejas Mes Enero – Abril 2023 y Cuadro Compartido Expedientes Mes Enero – Abril 2023, en las cuales se observó el resultado de la revisión respecto de la existencia y permanencia de las carpetas físicas de los procesos comparando el registro con la información de la base de datos, pudo verificar la efectividad de la acción, por lo anterior las evidencias suministradas contribuyen a mitigar el evento potencial identificado.</t>
  </si>
  <si>
    <t>El proceso presentó como evidencia las actas de comité primario de enero, febrero, marzo y abril de 2023 en las que se socializó y revisó el mapa de riesgos de la Oficina únicamente, acciones que no son suficientes para mitigar el evento potencial identificado, por lo que es necesario fortalecer el control y la documentación, ampliando los temas que se aborden orientados a prevenir actos de corrupción.
La acción adicional tiene el mismo propósito y evidencia que el control, por lo que es necesario evaluar la pertinencia de la misma.</t>
  </si>
  <si>
    <t>Se observó correos enviados a la oficina de control disciplinario solicitando información como cantidad, lugar y motivo de las denuncias por actos de corrupción presentadas para los meses de enero-febrero, marzo, abril, en los puntos de atención donde la Secretaría de Movilidad hace presencia. No obstante, se reitera que en el diseño del control se estableció como evidencia memorando remitido a la OCD. A pesar de generar comunicación para mitigar la materialización del riesgo, es necesario que se ejecute el control conforme fue diseñado.
Para la acción adicional se realizó Socialización Índice Distrital de Servicio a la Ciudadanía – Manual de Servicio - Código de Integridad el 30/03/2023, con la asistencia de 111 funcionarios.</t>
  </si>
  <si>
    <t>Se observaron actas bimensuales de seguimiento a la estrategia de racionalización del 27/02/2023 y 18/04/2023, en las cuales se observó la verificación de la implementación de estrategias de Racionalización de Trámites y/o Servicios.</t>
  </si>
  <si>
    <t>Se observó la verificación de las etapas del proceso precontractual y contractual por cada proceso contractual, correspondiente al período enero a abril 2023, evidenciado mediante la base de seguimiento ejecución presupuestal.
Según el diseño del control asociado al riesgo, no se cargó como evidencia los informes de supervisión de las interventorías.</t>
  </si>
  <si>
    <t>Se hace la salvedad, que no fue posible verificar la efectividad del control, debido a que no remitieron la totalidad de los soportes respectivos.
Por lo anterior, se evidenció que el control no se está aplicando de acuerdo con su diseño (memorando a OCD), incumpliendo los roles y responsabilidades establecidos en la Guía para la Gestión del Riesgo PE01-G01 Versión:8.0
Recomendaciones:
• Verificar la pertinencia de cambiar la evidencia por el soporte (correo electrónico) con el cual se solicita la información a la OCD.
• Fortalecer la documentación y entrega de evidencias, las suministradas.
• …garantizar el cargue correspondiente de las evidencias.
• Evaluar periódicamente la eficacia de los controles definidos en la matriz de riesgos del proceso
De otra parte, la acción implementada ha contribuido a mitigar el evento potencial identificado, contribuyendo a evitar la materialización del mismo.</t>
  </si>
  <si>
    <t>Se observó las Bases de Datos "Excepciones por pico y placa en Bogotá" de los meses: enero (15.242 solicitudes), febrero (20.655 solicitudes), marzo (14.387 solicitudes), únicamente. Según lo informado por los responsables los reportes se generan mes vencido, por lo tanto, el reporte de abril 2023 se presentará en mayo 2023.
Las bases son producto de la verificación de los documentos que se adjuntan a la solicitud para el para Trámite de Excepción Vehicular, en concordancia con los requisitos legales conforme al tipo de excepción y las Listas de Chequeo: PM04-PR06-F01 PM04-PR06-F02.</t>
  </si>
  <si>
    <t>Se hace la salvedad, la evidencia del control corresponde a Listas de Chequeo: PM04-PR06-F01 PM04-PR06-F02, las cuales no fue posible verificar, toda vez que se adjuntó base de datos Listado de exceptuados del mes de abril 2023.
Recomendaciones:
*Establecer la pertinencia de reformular la evidencia del control por el "Listado de Excepciones"
• Fortalecer la documentación y entrega de evidencias, las suministradas no son coherentes con el control asociados.
• …garantizar el cargue correspondiente de las evidencias.
• Evaluar periódicamente la eficacia de los controles definidos en la matriz de riesgos del proceso.</t>
  </si>
  <si>
    <t>Se observaron las actas bimensuales de seguimiento a la estrategia de racionalización del 27/02/2023 y 18/04/2023, en las cuales se observó la verificación de la implementación de estrategias de Racionalización de Trámites y/o Servicios.  
Para la Acción Adicional, se realizó socialización a los agentes civiles sobre: Manual de Servicios a la Ciudadanía – Código de Integridad – Decálogo de Servicios el 30/03/2023, con la asistencia de 111 funcionarios.</t>
  </si>
  <si>
    <t>Se observó el control a la lista de asistencia de los cursos pedagógicos realizados diariamente en las diferentes sedes para los meses de enero a abril de 2023 soportados en el formato PM04-PR01-F03 Formato de control diario - Registros Cursos, conforme al diseño del control, para las sedes: CSM Calle 13, CSM Paloquemao, VUS Fontibón, VUS Restrepo, VUS San Rafael, y VUS Tintal.</t>
  </si>
  <si>
    <t>Se observó la validación de los documentos para la solicitud de trámite de excepción vehicular, evidenciado en las bases de datos "Excepciones por pico y placa en Bogotá" de los meses de enero a marzo de 2023, únicamente. 
Las bases son producto de la verificación de los documentos que se adjuntan a la solicitud para el para Trámite de Excepción Vehicular, en concordancia con los requisitos legales conforme al tipo de excepción y las Listas de Chequeo: PM04-PR06-F01 PM04-PR06-F02</t>
  </si>
  <si>
    <t>Se hace la salvedad, la evidencia del control corresponde a Listas de Chequeo: PM04-PR06-F01 PM04-PR06-F02, de las cuales quedó pendiente validar el mes de abril 2023.
Recomendaciones:
*Establecer la pertinencia de reformular la evidencia del control por el "Listado de Excepciones"
• Fortalecer la documentación y entrega de evidencias, las suministradas no son coherentes con el control asociados.
• …garantizar el cargue correspondiente de las evidencias.
• Evaluar periódicamente la eficacia de los controles definidos en la matriz de riesgos del proceso.</t>
  </si>
  <si>
    <t>Se adjuntó muestra de Oficios ORFEO respuesta a Estudio de Tránsito – Ampliación en infraestructura de la Clínica de Occidente, de Ingepath SAS del 07/03/23 con observaciones,  así mismo Formato Lista de Chequeo PM04-PR03-F04 a nombre de Las Mercedes con observaciones (03/03/2023), Plan de Regularización y Manejo del Hospital Universitario Mayor - Méderi con observaciones (05/01/2023), EDAU COLEGIO SANTA LUISA con algunos ítems incompleto o ajustes (20/03/2023), CAPS SANTA CLARA (14/04/2023), Guiar Ing Sas-Aprobado, S.A. de Obras Y Servicios Copasa Sucursal Colombia- con observaciones (18/04/2023), Trafing SAS.-corregir el documento (21/03/2023), Divialco SAS -Aprobado (28/03/2023), EDAU CDA RUTA 38 (03/03/2023), se evidenció que el control fue efectivo, contribuyendo a la mitigación de evento potencial identificado.
Para la acción adicional se llevó a cabo socialización el 09/03/2023 del Código de Integridad PA02-M03-CD 01 Versión: 2.0 con la participación de 34 funcionarios y colaboradores de la Subdirección de Infraestructura, así misma socialización el 26/04/2023 con la asistencia de 14 funcionarios y colaboradores, la cual demostró efectividad de la acción.</t>
  </si>
  <si>
    <t>Se observó  monitoreo cuatrimestral a los cambios y accesos que realizaron los usuarios administradores del Gestor Documental de primer nivel emitido con el apoyo de la Dirección de Tecnologías de la Información por el período enero a abril 26 de 2023, evidenciado a través de acta de reunión del 28 de abril de 2023,  lo que evidencia cumplimiento del control asociado. 
Adicional, en relación a la acción 1, se observó capacitación de los permisos administrativos en Orfeo respecto de acciones y posibles actos de corrupción, evidenciado mediante invitación por correo institucional del 27 de abril de 2023, presentación, y el registro de asistencia de 82 personas, lo que evidencia cumplimiento de la acción asociada.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</si>
</sst>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d&quot; de &quot;mmmm\ yyyy"/>
  </numFmts>
  <fonts count="37"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name val="Calibri"/>
    </font>
    <font>
      <sz val="11"/>
      <color theme="1"/>
      <name val="Calibri"/>
      <scheme val="minor"/>
    </font>
    <font>
      <b/>
      <sz val="11"/>
      <color theme="1"/>
      <name val="Calibri"/>
    </font>
    <font>
      <u/>
      <sz val="11"/>
      <color theme="10"/>
      <name val="Calibri"/>
    </font>
    <font>
      <sz val="10"/>
      <color theme="1"/>
      <name val="Calibri"/>
    </font>
    <font>
      <sz val="9"/>
      <color theme="1"/>
      <name val="Calibri"/>
    </font>
    <font>
      <sz val="9"/>
      <color rgb="FFFF0000"/>
      <name val="Calibri"/>
    </font>
    <font>
      <sz val="11"/>
      <color rgb="FFFF0000"/>
      <name val="Calibri"/>
    </font>
    <font>
      <u/>
      <sz val="11"/>
      <color theme="1"/>
      <name val="Arial"/>
    </font>
    <font>
      <sz val="11"/>
      <color rgb="FF2E75B5"/>
      <name val="Calibri"/>
    </font>
    <font>
      <b/>
      <sz val="11"/>
      <color rgb="FF2E75B5"/>
      <name val="Calibri"/>
    </font>
    <font>
      <sz val="11"/>
      <color rgb="FFC00000"/>
      <name val="Calibri"/>
    </font>
    <font>
      <sz val="9"/>
      <color rgb="FF00B050"/>
      <name val="Calibri"/>
    </font>
    <font>
      <sz val="9"/>
      <color theme="7"/>
      <name val="Calibri"/>
    </font>
    <font>
      <b/>
      <sz val="9"/>
      <color rgb="FFFF0000"/>
      <name val="Calibri"/>
    </font>
    <font>
      <u/>
      <sz val="11"/>
      <color rgb="FFFF0000"/>
      <name val="Calibri"/>
    </font>
    <font>
      <sz val="11"/>
      <color rgb="FF00B050"/>
      <name val="Calibri"/>
    </font>
    <font>
      <sz val="11"/>
      <color rgb="FFFFC000"/>
      <name val="Calibri"/>
    </font>
    <font>
      <sz val="11"/>
      <color theme="1"/>
      <name val="Calibri"/>
      <family val="2"/>
    </font>
    <font>
      <sz val="11"/>
      <color rgb="FF000000"/>
      <name val="Arial"/>
    </font>
    <font>
      <sz val="11"/>
      <color theme="1"/>
      <name val="Arial"/>
    </font>
    <font>
      <sz val="11"/>
      <color rgb="FF434343"/>
      <name val="Calibri"/>
    </font>
    <font>
      <sz val="11"/>
      <color rgb="FF000000"/>
      <name val="Calibri"/>
    </font>
    <font>
      <b/>
      <sz val="11"/>
      <color theme="1"/>
      <name val="Calibri"/>
      <family val="2"/>
      <scheme val="minor"/>
    </font>
    <font>
      <sz val="11"/>
      <color theme="1"/>
      <name val="Arial"/>
      <family val="2"/>
    </font>
    <font>
      <sz val="11"/>
      <name val="Arial"/>
      <family val="2"/>
    </font>
    <font>
      <sz val="11"/>
      <name val="Calibri"/>
      <family val="2"/>
    </font>
    <font>
      <b/>
      <sz val="11"/>
      <color theme="1"/>
      <name val="Calibri"/>
      <family val="2"/>
    </font>
    <font>
      <sz val="11"/>
      <name val="Arial"/>
    </font>
    <font>
      <sz val="11"/>
      <name val="Calibri"/>
      <scheme val="minor"/>
    </font>
    <font>
      <sz val="10"/>
      <color theme="1"/>
      <name val="Calibri"/>
      <family val="2"/>
      <scheme val="minor"/>
    </font>
  </fonts>
  <fills count="19">
    <fill>
      <patternFill patternType="none"/>
    </fill>
    <fill>
      <patternFill patternType="gray125"/>
    </fill>
    <fill>
      <patternFill patternType="solid">
        <fgColor rgb="FFE2EFD9"/>
        <bgColor rgb="FFE2EFD9"/>
      </patternFill>
    </fill>
    <fill>
      <patternFill patternType="solid">
        <fgColor rgb="FFFBE4D5"/>
        <bgColor rgb="FFFBE4D5"/>
      </patternFill>
    </fill>
    <fill>
      <patternFill patternType="solid">
        <fgColor rgb="FFD9E2F3"/>
        <bgColor rgb="FFD9E2F3"/>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BDD6EE"/>
        <bgColor rgb="FFBDD6EE"/>
      </patternFill>
    </fill>
    <fill>
      <patternFill patternType="solid">
        <fgColor theme="0"/>
        <bgColor theme="0"/>
      </patternFill>
    </fill>
    <fill>
      <patternFill patternType="solid">
        <fgColor rgb="FFFFFFFF"/>
        <bgColor rgb="FFFFFFFF"/>
      </patternFill>
    </fill>
    <fill>
      <patternFill patternType="solid">
        <fgColor rgb="FF92D050"/>
        <bgColor rgb="FF92D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C5E0B3"/>
        <bgColor rgb="FFC5E0B3"/>
      </patternFill>
    </fill>
    <fill>
      <patternFill patternType="solid">
        <fgColor rgb="FFFF9933"/>
        <bgColor rgb="FFFF9933"/>
      </patternFill>
    </fill>
    <fill>
      <patternFill patternType="solid">
        <fgColor theme="9"/>
        <bgColor theme="9"/>
      </patternFill>
    </fill>
    <fill>
      <patternFill patternType="solid">
        <fgColor theme="5" tint="0.39997558519241921"/>
        <bgColor indexed="64"/>
      </patternFill>
    </fill>
  </fills>
  <borders count="7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B0F0"/>
      </right>
      <top/>
      <bottom/>
      <diagonal/>
    </border>
    <border>
      <left style="thin">
        <color rgb="FF00B0F0"/>
      </left>
      <right style="thin">
        <color rgb="FF000000"/>
      </right>
      <top/>
      <bottom/>
      <diagonal/>
    </border>
    <border>
      <left style="thin">
        <color rgb="FF000000"/>
      </left>
      <right style="thin">
        <color rgb="FF000000"/>
      </right>
      <top/>
      <bottom style="thin">
        <color rgb="FF00B0F0"/>
      </bottom>
      <diagonal/>
    </border>
    <border>
      <left style="thin">
        <color rgb="FF000000"/>
      </left>
      <right style="thin">
        <color rgb="FF000000"/>
      </right>
      <top style="thin">
        <color rgb="FF000000"/>
      </top>
      <bottom style="thin">
        <color rgb="FF00B0F0"/>
      </bottom>
      <diagonal/>
    </border>
    <border>
      <left style="thin">
        <color rgb="FF000000"/>
      </left>
      <right style="thin">
        <color rgb="FF00B0F0"/>
      </right>
      <top/>
      <bottom style="thin">
        <color rgb="FF00B0F0"/>
      </bottom>
      <diagonal/>
    </border>
    <border>
      <left style="thin">
        <color rgb="FF00B0F0"/>
      </left>
      <right style="thin">
        <color rgb="FF000000"/>
      </right>
      <top/>
      <bottom style="thin">
        <color rgb="FF000000"/>
      </bottom>
      <diagonal/>
    </border>
    <border>
      <left style="thin">
        <color rgb="FF000000"/>
      </left>
      <right style="thin">
        <color rgb="FF000000"/>
      </right>
      <top style="thin">
        <color rgb="FF00B0F0"/>
      </top>
      <bottom/>
      <diagonal/>
    </border>
    <border>
      <left style="thin">
        <color rgb="FF000000"/>
      </left>
      <right style="thin">
        <color rgb="FF000000"/>
      </right>
      <top style="thin">
        <color rgb="FF00B0F0"/>
      </top>
      <bottom style="thin">
        <color rgb="FF000000"/>
      </bottom>
      <diagonal/>
    </border>
    <border>
      <left/>
      <right/>
      <top/>
      <bottom/>
      <diagonal/>
    </border>
    <border>
      <left/>
      <right/>
      <top/>
      <bottom style="thin">
        <color rgb="FF00B0F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B0F0"/>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B0F0"/>
      </bottom>
      <diagonal/>
    </border>
    <border>
      <left style="thin">
        <color rgb="FF000000"/>
      </left>
      <right/>
      <top style="thin">
        <color rgb="FF00B0F0"/>
      </top>
      <bottom/>
      <diagonal/>
    </border>
    <border>
      <left style="thin">
        <color rgb="FF000000"/>
      </left>
      <right/>
      <top/>
      <bottom style="thin">
        <color rgb="FF00B0F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B0F0"/>
      </left>
      <right style="thin">
        <color rgb="FF000000"/>
      </right>
      <top style="thin">
        <color rgb="FF00B0F0"/>
      </top>
      <bottom/>
      <diagonal/>
    </border>
    <border>
      <left style="thin">
        <color rgb="FF000000"/>
      </left>
      <right style="thin">
        <color rgb="FF00B0F0"/>
      </right>
      <top style="thin">
        <color rgb="FF00B0F0"/>
      </top>
      <bottom/>
      <diagonal/>
    </border>
    <border>
      <left/>
      <right style="thin">
        <color rgb="FF000000"/>
      </right>
      <top style="thin">
        <color rgb="FF00B0F0"/>
      </top>
      <bottom/>
      <diagonal/>
    </border>
    <border>
      <left style="thin">
        <color rgb="FF000000"/>
      </left>
      <right/>
      <top style="thin">
        <color rgb="FF00B0F0"/>
      </top>
      <bottom style="thin">
        <color rgb="FF000000"/>
      </bottom>
      <diagonal/>
    </border>
    <border>
      <left style="thin">
        <color indexed="64"/>
      </left>
      <right style="thin">
        <color indexed="64"/>
      </right>
      <top style="thin">
        <color rgb="FF00B0F0"/>
      </top>
      <bottom/>
      <diagonal/>
    </border>
    <border>
      <left style="thin">
        <color indexed="64"/>
      </left>
      <right style="thin">
        <color rgb="FF00B0F0"/>
      </right>
      <top style="thin">
        <color rgb="FF00B0F0"/>
      </top>
      <bottom/>
      <diagonal/>
    </border>
    <border>
      <left style="thin">
        <color indexed="64"/>
      </left>
      <right style="thin">
        <color rgb="FF00B0F0"/>
      </right>
      <top/>
      <bottom style="thin">
        <color indexed="64"/>
      </bottom>
      <diagonal/>
    </border>
    <border>
      <left style="thin">
        <color rgb="FF00B0F0"/>
      </left>
      <right style="thin">
        <color rgb="FF000000"/>
      </right>
      <top/>
      <bottom style="thin">
        <color rgb="FF00B0F0"/>
      </bottom>
      <diagonal/>
    </border>
    <border>
      <left/>
      <right style="thin">
        <color rgb="FF000000"/>
      </right>
      <top/>
      <bottom style="thin">
        <color rgb="FF00B0F0"/>
      </bottom>
      <diagonal/>
    </border>
    <border>
      <left style="thin">
        <color indexed="64"/>
      </left>
      <right style="thin">
        <color indexed="64"/>
      </right>
      <top style="thin">
        <color indexed="64"/>
      </top>
      <bottom style="thin">
        <color rgb="FF00B0F0"/>
      </bottom>
      <diagonal/>
    </border>
    <border>
      <left style="thin">
        <color indexed="64"/>
      </left>
      <right style="thin">
        <color rgb="FF00B0F0"/>
      </right>
      <top style="thin">
        <color indexed="64"/>
      </top>
      <bottom style="thin">
        <color rgb="FF00B0F0"/>
      </bottom>
      <diagonal/>
    </border>
    <border>
      <left style="thin">
        <color indexed="64"/>
      </left>
      <right style="thin">
        <color indexed="64"/>
      </right>
      <top/>
      <bottom style="thin">
        <color rgb="FF00B0F0"/>
      </bottom>
      <diagonal/>
    </border>
    <border>
      <left style="thin">
        <color indexed="64"/>
      </left>
      <right style="thin">
        <color rgb="FF00B0F0"/>
      </right>
      <top/>
      <bottom style="thin">
        <color rgb="FF00B0F0"/>
      </bottom>
      <diagonal/>
    </border>
    <border>
      <left style="thin">
        <color indexed="64"/>
      </left>
      <right style="thin">
        <color indexed="64"/>
      </right>
      <top style="thin">
        <color rgb="FF00B0F0"/>
      </top>
      <bottom style="thin">
        <color indexed="64"/>
      </bottom>
      <diagonal/>
    </border>
    <border>
      <left style="thin">
        <color indexed="64"/>
      </left>
      <right style="thin">
        <color rgb="FF00B0F0"/>
      </right>
      <top style="thin">
        <color rgb="FF00B0F0"/>
      </top>
      <bottom style="thin">
        <color indexed="64"/>
      </bottom>
      <diagonal/>
    </border>
    <border>
      <left style="thin">
        <color indexed="64"/>
      </left>
      <right style="thin">
        <color rgb="FF00B0F0"/>
      </right>
      <top style="thin">
        <color indexed="64"/>
      </top>
      <bottom style="thin">
        <color indexed="64"/>
      </bottom>
      <diagonal/>
    </border>
    <border>
      <left/>
      <right style="thin">
        <color rgb="FF000000"/>
      </right>
      <top style="thin">
        <color rgb="FF00B0F0"/>
      </top>
      <bottom style="thin">
        <color rgb="FF000000"/>
      </bottom>
      <diagonal/>
    </border>
    <border>
      <left style="thin">
        <color indexed="64"/>
      </left>
      <right style="thin">
        <color rgb="FF00B0F0"/>
      </right>
      <top style="thin">
        <color indexed="64"/>
      </top>
      <bottom/>
      <diagonal/>
    </border>
    <border>
      <left style="thin">
        <color indexed="64"/>
      </left>
      <right style="thin">
        <color rgb="FF00B0F0"/>
      </right>
      <top/>
      <bottom/>
      <diagonal/>
    </border>
    <border>
      <left style="thin">
        <color rgb="FF000000"/>
      </left>
      <right style="thin">
        <color rgb="FF000000"/>
      </right>
      <top style="medium">
        <color rgb="FF000000"/>
      </top>
      <bottom style="thin">
        <color rgb="FF00B0F0"/>
      </bottom>
      <diagonal/>
    </border>
    <border>
      <left/>
      <right style="thin">
        <color rgb="FF000000"/>
      </right>
      <top style="thin">
        <color rgb="FF000000"/>
      </top>
      <bottom style="thin">
        <color rgb="FF00B0F0"/>
      </bottom>
      <diagonal/>
    </border>
    <border>
      <left style="thin">
        <color rgb="FF000000"/>
      </left>
      <right style="thin">
        <color rgb="FF00000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n">
        <color rgb="FF000000"/>
      </right>
      <top style="thin">
        <color rgb="FF00B0F0"/>
      </top>
      <bottom style="thin">
        <color rgb="FF000000"/>
      </bottom>
      <diagonal/>
    </border>
    <border>
      <left style="thin">
        <color rgb="FF00B0F0"/>
      </left>
      <right style="thin">
        <color rgb="FF000000"/>
      </right>
      <top style="thin">
        <color rgb="FF000000"/>
      </top>
      <bottom style="thin">
        <color rgb="FF000000"/>
      </bottom>
      <diagonal/>
    </border>
    <border>
      <left style="thin">
        <color rgb="FF00B0F0"/>
      </left>
      <right style="thin">
        <color rgb="FF000000"/>
      </right>
      <top style="thin">
        <color rgb="FF000000"/>
      </top>
      <bottom style="thin">
        <color rgb="FF00B0F0"/>
      </bottom>
      <diagonal/>
    </border>
    <border>
      <left style="thin">
        <color rgb="FF00B0F0"/>
      </left>
      <right/>
      <top style="thin">
        <color rgb="FF00B0F0"/>
      </top>
      <bottom/>
      <diagonal/>
    </border>
    <border>
      <left style="thin">
        <color rgb="FF000000"/>
      </left>
      <right style="thin">
        <color rgb="FF00B0F0"/>
      </right>
      <top style="thin">
        <color rgb="FF00B0F0"/>
      </top>
      <bottom style="thin">
        <color rgb="FF000000"/>
      </bottom>
      <diagonal/>
    </border>
    <border>
      <left style="thin">
        <color rgb="FF00B0F0"/>
      </left>
      <right/>
      <top/>
      <bottom/>
      <diagonal/>
    </border>
    <border>
      <left style="thin">
        <color rgb="FF000000"/>
      </left>
      <right style="thin">
        <color rgb="FF00B0F0"/>
      </right>
      <top style="thin">
        <color rgb="FF000000"/>
      </top>
      <bottom style="thin">
        <color rgb="FF000000"/>
      </bottom>
      <diagonal/>
    </border>
    <border>
      <left style="thin">
        <color rgb="FF000000"/>
      </left>
      <right style="thin">
        <color rgb="FF00B0F0"/>
      </right>
      <top style="thin">
        <color rgb="FF000000"/>
      </top>
      <bottom/>
      <diagonal/>
    </border>
    <border>
      <left style="thin">
        <color rgb="FF00B0F0"/>
      </left>
      <right/>
      <top/>
      <bottom style="thin">
        <color rgb="FF00B0F0"/>
      </bottom>
      <diagonal/>
    </border>
    <border>
      <left style="thin">
        <color rgb="FF000000"/>
      </left>
      <right style="thin">
        <color rgb="FF00B0F0"/>
      </right>
      <top style="thin">
        <color rgb="FF000000"/>
      </top>
      <bottom style="thin">
        <color rgb="FF00B0F0"/>
      </bottom>
      <diagonal/>
    </border>
  </borders>
  <cellStyleXfs count="1">
    <xf numFmtId="0" fontId="0" fillId="0" borderId="0"/>
  </cellStyleXfs>
  <cellXfs count="488">
    <xf numFmtId="0" fontId="0" fillId="0" borderId="0" xfId="0" applyFont="1" applyAlignment="1"/>
    <xf numFmtId="0" fontId="5" fillId="0" borderId="5" xfId="0" applyFont="1" applyBorder="1" applyAlignment="1">
      <alignment horizontal="center" vertical="center"/>
    </xf>
    <xf numFmtId="0" fontId="7" fillId="0" borderId="0" xfId="0" applyFont="1"/>
    <xf numFmtId="0" fontId="5" fillId="0" borderId="5" xfId="0" applyFont="1" applyBorder="1" applyAlignment="1">
      <alignment horizontal="center"/>
    </xf>
    <xf numFmtId="0" fontId="5" fillId="0" borderId="5" xfId="0" applyFont="1" applyBorder="1"/>
    <xf numFmtId="0" fontId="5" fillId="4" borderId="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0" borderId="5" xfId="0" applyFont="1" applyBorder="1" applyAlignment="1">
      <alignment vertical="top" wrapText="1"/>
    </xf>
    <xf numFmtId="0" fontId="5" fillId="0" borderId="5" xfId="0" applyFont="1" applyBorder="1" applyAlignment="1">
      <alignment wrapText="1"/>
    </xf>
    <xf numFmtId="0" fontId="5" fillId="0" borderId="5" xfId="0" applyFont="1" applyBorder="1" applyAlignment="1">
      <alignment vertical="center" wrapText="1"/>
    </xf>
    <xf numFmtId="0" fontId="5" fillId="0" borderId="0" xfId="0" applyFont="1" applyAlignment="1">
      <alignment vertical="center"/>
    </xf>
    <xf numFmtId="0" fontId="5" fillId="0" borderId="5" xfId="0" applyFont="1" applyBorder="1" applyAlignment="1">
      <alignment vertical="center"/>
    </xf>
    <xf numFmtId="0" fontId="5" fillId="0" borderId="23" xfId="0" applyFont="1" applyBorder="1" applyAlignment="1">
      <alignment vertical="center"/>
    </xf>
    <xf numFmtId="0" fontId="5" fillId="11" borderId="28" xfId="0" applyFont="1" applyFill="1" applyBorder="1" applyAlignment="1">
      <alignment vertical="center"/>
    </xf>
    <xf numFmtId="0" fontId="5" fillId="12" borderId="28" xfId="0" applyFont="1" applyFill="1" applyBorder="1" applyAlignment="1">
      <alignment vertical="center"/>
    </xf>
    <xf numFmtId="0" fontId="5" fillId="13" borderId="28" xfId="0" applyFont="1" applyFill="1" applyBorder="1" applyAlignment="1">
      <alignment vertical="center"/>
    </xf>
    <xf numFmtId="0" fontId="5" fillId="0" borderId="29" xfId="0" applyFont="1" applyBorder="1" applyAlignment="1">
      <alignment vertical="center"/>
    </xf>
    <xf numFmtId="0" fontId="5" fillId="9" borderId="31" xfId="0" applyFont="1" applyFill="1" applyBorder="1" applyAlignment="1">
      <alignment vertical="center" wrapText="1"/>
    </xf>
    <xf numFmtId="0" fontId="5" fillId="0" borderId="27" xfId="0" applyFont="1" applyBorder="1" applyAlignment="1">
      <alignment vertical="center"/>
    </xf>
    <xf numFmtId="0" fontId="5" fillId="9" borderId="5" xfId="0" applyFont="1" applyFill="1" applyBorder="1" applyAlignment="1">
      <alignment vertical="center"/>
    </xf>
    <xf numFmtId="0" fontId="5" fillId="9" borderId="5" xfId="0" applyFont="1" applyFill="1" applyBorder="1" applyAlignment="1">
      <alignment vertical="center" wrapText="1"/>
    </xf>
    <xf numFmtId="0" fontId="5" fillId="9" borderId="31" xfId="0" applyFont="1" applyFill="1" applyBorder="1" applyAlignment="1">
      <alignment vertical="center"/>
    </xf>
    <xf numFmtId="0" fontId="5" fillId="9"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23" xfId="0" applyFont="1" applyBorder="1" applyAlignment="1">
      <alignment vertical="center" wrapText="1"/>
    </xf>
    <xf numFmtId="0" fontId="5" fillId="0" borderId="3" xfId="0" applyFont="1" applyBorder="1" applyAlignment="1">
      <alignment vertical="center"/>
    </xf>
    <xf numFmtId="0" fontId="5" fillId="0" borderId="3" xfId="0" applyFont="1" applyBorder="1"/>
    <xf numFmtId="0" fontId="5" fillId="9" borderId="31" xfId="0" applyFont="1" applyFill="1" applyBorder="1" applyAlignment="1">
      <alignment horizontal="center" vertical="center"/>
    </xf>
    <xf numFmtId="0" fontId="5" fillId="5" borderId="5" xfId="0" applyFont="1" applyFill="1" applyBorder="1" applyAlignment="1">
      <alignment horizontal="center" vertical="center"/>
    </xf>
    <xf numFmtId="0" fontId="8" fillId="0" borderId="0" xfId="0" applyFont="1"/>
    <xf numFmtId="0" fontId="5" fillId="14" borderId="5" xfId="0" applyFont="1" applyFill="1" applyBorder="1" applyAlignment="1">
      <alignment horizontal="center" vertical="center"/>
    </xf>
    <xf numFmtId="0" fontId="5" fillId="16" borderId="5" xfId="0" applyFont="1" applyFill="1" applyBorder="1" applyAlignment="1">
      <alignment horizontal="center" vertical="center"/>
    </xf>
    <xf numFmtId="0" fontId="5" fillId="12" borderId="5" xfId="0" applyFont="1" applyFill="1" applyBorder="1" applyAlignment="1">
      <alignment horizontal="center" vertical="center"/>
    </xf>
    <xf numFmtId="0" fontId="5" fillId="17" borderId="28" xfId="0" applyFont="1" applyFill="1" applyBorder="1"/>
    <xf numFmtId="0" fontId="5" fillId="13" borderId="28" xfId="0" applyFont="1" applyFill="1" applyBorder="1"/>
    <xf numFmtId="0" fontId="5" fillId="14" borderId="28" xfId="0" applyFont="1" applyFill="1" applyBorder="1"/>
    <xf numFmtId="0" fontId="0" fillId="0" borderId="0" xfId="0" applyFont="1" applyAlignment="1"/>
    <xf numFmtId="0" fontId="5" fillId="0" borderId="9" xfId="0" applyFont="1" applyBorder="1" applyAlignment="1">
      <alignment horizontal="center" vertical="center" wrapText="1"/>
    </xf>
    <xf numFmtId="0" fontId="5" fillId="0" borderId="27" xfId="0" applyFont="1" applyBorder="1" applyAlignment="1">
      <alignment vertical="center" wrapText="1"/>
    </xf>
    <xf numFmtId="0" fontId="5" fillId="0" borderId="5" xfId="0" applyFont="1" applyBorder="1" applyAlignment="1">
      <alignment horizontal="left" vertical="center" wrapText="1"/>
    </xf>
    <xf numFmtId="0" fontId="26" fillId="0" borderId="5" xfId="0" applyFont="1" applyBorder="1" applyAlignment="1">
      <alignment vertical="center" wrapText="1"/>
    </xf>
    <xf numFmtId="0" fontId="26" fillId="0" borderId="5" xfId="0" applyFont="1" applyBorder="1" applyAlignment="1">
      <alignment vertical="center"/>
    </xf>
    <xf numFmtId="0" fontId="27" fillId="10" borderId="5" xfId="0" applyFont="1" applyFill="1" applyBorder="1" applyAlignment="1">
      <alignment vertical="center" wrapText="1"/>
    </xf>
    <xf numFmtId="0" fontId="26" fillId="9" borderId="5" xfId="0" applyFont="1" applyFill="1" applyBorder="1" applyAlignment="1">
      <alignment vertical="center" wrapText="1"/>
    </xf>
    <xf numFmtId="0" fontId="5" fillId="0" borderId="23"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7" xfId="0" applyFont="1" applyBorder="1" applyAlignment="1">
      <alignment horizontal="center" vertical="center"/>
    </xf>
    <xf numFmtId="164" fontId="5" fillId="0" borderId="5" xfId="0" applyNumberFormat="1" applyFont="1" applyBorder="1" applyAlignment="1">
      <alignment horizontal="center" vertical="center"/>
    </xf>
    <xf numFmtId="0" fontId="5" fillId="0" borderId="0" xfId="0" applyFont="1" applyAlignment="1">
      <alignment vertical="center" wrapText="1"/>
    </xf>
    <xf numFmtId="0" fontId="5" fillId="0" borderId="5" xfId="0" applyFont="1" applyBorder="1" applyAlignment="1">
      <alignment horizontal="justify" vertical="center"/>
    </xf>
    <xf numFmtId="0" fontId="5" fillId="0" borderId="23" xfId="0" applyFont="1" applyBorder="1" applyAlignment="1">
      <alignment horizontal="justify" vertical="center"/>
    </xf>
    <xf numFmtId="0" fontId="5" fillId="0" borderId="5"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0" xfId="0" applyFont="1" applyAlignment="1">
      <alignment horizontal="justify" vertical="center"/>
    </xf>
    <xf numFmtId="0" fontId="0" fillId="0" borderId="0" xfId="0" applyFont="1" applyAlignment="1">
      <alignment horizontal="justify" vertical="center"/>
    </xf>
    <xf numFmtId="0" fontId="5" fillId="9" borderId="31" xfId="0" applyFont="1" applyFill="1" applyBorder="1" applyAlignment="1">
      <alignment horizontal="justify" vertical="center" wrapText="1"/>
    </xf>
    <xf numFmtId="0" fontId="5" fillId="9" borderId="5" xfId="0" applyFont="1" applyFill="1" applyBorder="1" applyAlignment="1">
      <alignment horizontal="justify" vertical="center" wrapText="1"/>
    </xf>
    <xf numFmtId="0" fontId="5" fillId="0" borderId="23" xfId="0" applyFont="1" applyBorder="1" applyAlignment="1">
      <alignment horizontal="justify" vertical="center" wrapText="1"/>
    </xf>
    <xf numFmtId="0" fontId="28" fillId="0" borderId="5" xfId="0" applyFont="1" applyBorder="1" applyAlignment="1">
      <alignment horizontal="justify" vertical="center" wrapText="1"/>
    </xf>
    <xf numFmtId="0" fontId="5" fillId="0" borderId="32" xfId="0" applyFont="1" applyBorder="1" applyAlignment="1">
      <alignment horizontal="center" vertical="center" wrapText="1"/>
    </xf>
    <xf numFmtId="0" fontId="26" fillId="0" borderId="32" xfId="0" applyFont="1" applyBorder="1" applyAlignment="1">
      <alignment wrapText="1"/>
    </xf>
    <xf numFmtId="0" fontId="5" fillId="0" borderId="32" xfId="0" applyFont="1" applyBorder="1" applyAlignment="1">
      <alignment horizontal="justify" vertical="center" wrapText="1"/>
    </xf>
    <xf numFmtId="0" fontId="5" fillId="0" borderId="32" xfId="0" applyFont="1" applyBorder="1" applyAlignment="1">
      <alignment vertical="center"/>
    </xf>
    <xf numFmtId="0" fontId="5" fillId="0" borderId="33" xfId="0" applyFont="1" applyBorder="1" applyAlignment="1">
      <alignment horizontal="center" vertical="center"/>
    </xf>
    <xf numFmtId="0" fontId="5" fillId="0" borderId="32" xfId="0" applyFont="1" applyBorder="1" applyAlignment="1">
      <alignment wrapText="1"/>
    </xf>
    <xf numFmtId="0" fontId="5" fillId="0" borderId="32" xfId="0" applyFont="1" applyBorder="1"/>
    <xf numFmtId="0" fontId="5" fillId="0" borderId="32" xfId="0" applyFont="1" applyBorder="1" applyAlignment="1">
      <alignment horizontal="justify" vertical="center"/>
    </xf>
    <xf numFmtId="0" fontId="5" fillId="0" borderId="30" xfId="0" applyFont="1" applyBorder="1" applyAlignment="1">
      <alignment horizontal="center" vertical="center" wrapText="1"/>
    </xf>
    <xf numFmtId="0" fontId="5" fillId="0" borderId="31" xfId="0" applyFont="1" applyBorder="1" applyAlignment="1">
      <alignment vertical="center" wrapText="1"/>
    </xf>
    <xf numFmtId="0" fontId="5" fillId="0" borderId="31" xfId="0" applyFont="1" applyBorder="1" applyAlignment="1">
      <alignment horizontal="justify" vertical="center" wrapText="1"/>
    </xf>
    <xf numFmtId="0" fontId="5" fillId="0" borderId="31" xfId="0" applyFont="1" applyBorder="1" applyAlignment="1">
      <alignment horizontal="center" vertical="center"/>
    </xf>
    <xf numFmtId="0" fontId="5" fillId="0" borderId="31" xfId="0" applyFont="1" applyBorder="1" applyAlignment="1">
      <alignment horizontal="center" vertical="center" wrapText="1"/>
    </xf>
    <xf numFmtId="0" fontId="5" fillId="2" borderId="32" xfId="0" applyFont="1" applyFill="1" applyBorder="1" applyAlignment="1">
      <alignment horizontal="center" vertical="center"/>
    </xf>
    <xf numFmtId="0" fontId="5" fillId="6" borderId="32" xfId="0" applyFont="1" applyFill="1" applyBorder="1" applyAlignment="1">
      <alignment horizontal="center" vertical="center"/>
    </xf>
    <xf numFmtId="0" fontId="5" fillId="7" borderId="32" xfId="0" applyFont="1" applyFill="1" applyBorder="1" applyAlignment="1">
      <alignment horizontal="center" vertical="center"/>
    </xf>
    <xf numFmtId="0" fontId="9" fillId="7" borderId="32" xfId="0" applyFont="1" applyFill="1" applyBorder="1" applyAlignment="1">
      <alignment horizontal="center" vertical="center"/>
    </xf>
    <xf numFmtId="0" fontId="5" fillId="7" borderId="32" xfId="0" applyFont="1" applyFill="1" applyBorder="1" applyAlignment="1">
      <alignment horizontal="justify" vertical="center"/>
    </xf>
    <xf numFmtId="0" fontId="5" fillId="7" borderId="32" xfId="0" applyFont="1" applyFill="1" applyBorder="1" applyAlignment="1">
      <alignment horizontal="center" vertical="center" wrapText="1"/>
    </xf>
    <xf numFmtId="0" fontId="5" fillId="8" borderId="32" xfId="0" applyFont="1" applyFill="1" applyBorder="1" applyAlignment="1">
      <alignment horizontal="center" vertical="center"/>
    </xf>
    <xf numFmtId="0" fontId="5" fillId="3" borderId="32" xfId="0" applyFont="1" applyFill="1" applyBorder="1" applyAlignment="1">
      <alignment horizontal="center" vertical="center" wrapText="1"/>
    </xf>
    <xf numFmtId="0" fontId="5" fillId="3" borderId="32" xfId="0" applyFont="1" applyFill="1" applyBorder="1" applyAlignment="1">
      <alignment horizontal="justify" vertical="center"/>
    </xf>
    <xf numFmtId="0" fontId="5" fillId="3" borderId="32" xfId="0" applyFont="1" applyFill="1" applyBorder="1" applyAlignment="1">
      <alignment horizontal="center" vertical="center"/>
    </xf>
    <xf numFmtId="0" fontId="5" fillId="0" borderId="31" xfId="0" applyFont="1" applyBorder="1" applyAlignment="1">
      <alignment vertical="center"/>
    </xf>
    <xf numFmtId="0" fontId="5" fillId="0" borderId="33" xfId="0" applyFont="1" applyBorder="1" applyAlignment="1">
      <alignment horizontal="center" vertical="center" wrapText="1"/>
    </xf>
    <xf numFmtId="0" fontId="5" fillId="0" borderId="31" xfId="0" applyFont="1" applyBorder="1" applyAlignment="1">
      <alignment horizontal="left" vertical="center" wrapText="1"/>
    </xf>
    <xf numFmtId="165" fontId="5" fillId="9" borderId="30" xfId="0" applyNumberFormat="1" applyFont="1" applyFill="1" applyBorder="1" applyAlignment="1">
      <alignment horizontal="center" vertical="center" wrapText="1"/>
    </xf>
    <xf numFmtId="0" fontId="5" fillId="0" borderId="31" xfId="0" applyFont="1" applyBorder="1" applyAlignment="1">
      <alignment horizontal="left" vertical="center"/>
    </xf>
    <xf numFmtId="0" fontId="5" fillId="0" borderId="27" xfId="0" applyFont="1" applyBorder="1" applyAlignment="1">
      <alignment horizontal="left" vertical="center" wrapText="1"/>
    </xf>
    <xf numFmtId="0" fontId="5" fillId="9" borderId="27" xfId="0" applyFont="1" applyFill="1" applyBorder="1" applyAlignment="1">
      <alignment vertical="center" wrapText="1"/>
    </xf>
    <xf numFmtId="0" fontId="5" fillId="9" borderId="27" xfId="0" applyFont="1" applyFill="1" applyBorder="1" applyAlignment="1">
      <alignment horizontal="justify" vertical="center" wrapText="1"/>
    </xf>
    <xf numFmtId="0" fontId="5" fillId="9" borderId="27" xfId="0" applyFont="1" applyFill="1" applyBorder="1" applyAlignment="1">
      <alignment vertical="center"/>
    </xf>
    <xf numFmtId="166" fontId="5" fillId="9" borderId="31" xfId="0" applyNumberFormat="1" applyFont="1" applyFill="1" applyBorder="1" applyAlignment="1">
      <alignment vertical="center"/>
    </xf>
    <xf numFmtId="0" fontId="5" fillId="0" borderId="27" xfId="0" applyFont="1" applyBorder="1" applyAlignment="1">
      <alignment horizontal="left" vertical="center"/>
    </xf>
    <xf numFmtId="0" fontId="5" fillId="9" borderId="23" xfId="0" applyFont="1" applyFill="1" applyBorder="1" applyAlignment="1">
      <alignment horizontal="justify" vertical="center" wrapText="1"/>
    </xf>
    <xf numFmtId="0" fontId="5" fillId="9" borderId="27" xfId="0" applyFont="1" applyFill="1" applyBorder="1" applyAlignment="1">
      <alignment horizontal="center" vertical="center"/>
    </xf>
    <xf numFmtId="0" fontId="5" fillId="0" borderId="32" xfId="0" applyFont="1" applyBorder="1" applyAlignment="1">
      <alignment horizontal="center" vertical="center" wrapText="1"/>
    </xf>
    <xf numFmtId="0" fontId="5" fillId="0" borderId="32" xfId="0" applyFont="1" applyBorder="1" applyAlignment="1">
      <alignment horizontal="justify" vertical="center" wrapText="1"/>
    </xf>
    <xf numFmtId="0" fontId="5" fillId="0" borderId="32" xfId="0" applyFont="1" applyBorder="1" applyAlignment="1">
      <alignment vertical="center" wrapText="1"/>
    </xf>
    <xf numFmtId="165" fontId="5" fillId="9" borderId="27" xfId="0" applyNumberFormat="1" applyFont="1" applyFill="1" applyBorder="1" applyAlignment="1">
      <alignment vertical="center"/>
    </xf>
    <xf numFmtId="0" fontId="5" fillId="0" borderId="45" xfId="0" applyFont="1" applyBorder="1" applyAlignment="1">
      <alignment horizontal="center" vertical="center" wrapText="1"/>
    </xf>
    <xf numFmtId="0" fontId="5" fillId="0" borderId="23" xfId="0" applyFont="1" applyBorder="1" applyAlignment="1">
      <alignment horizontal="left" vertical="center" wrapText="1"/>
    </xf>
    <xf numFmtId="0" fontId="26" fillId="0" borderId="27" xfId="0" applyFont="1" applyBorder="1" applyAlignment="1">
      <alignment vertical="center" wrapText="1"/>
    </xf>
    <xf numFmtId="0" fontId="5" fillId="9" borderId="27" xfId="0" applyFont="1" applyFill="1" applyBorder="1" applyAlignment="1">
      <alignment horizontal="center" vertical="center" wrapText="1"/>
    </xf>
    <xf numFmtId="0" fontId="5" fillId="0" borderId="22" xfId="0" applyFont="1" applyBorder="1" applyAlignment="1">
      <alignment vertical="center"/>
    </xf>
    <xf numFmtId="0" fontId="5" fillId="9" borderId="23" xfId="0" applyFont="1" applyFill="1" applyBorder="1" applyAlignment="1">
      <alignment horizontal="center" vertical="center" wrapText="1"/>
    </xf>
    <xf numFmtId="0" fontId="26" fillId="0" borderId="27" xfId="0" applyFont="1" applyBorder="1" applyAlignment="1">
      <alignment vertical="center"/>
    </xf>
    <xf numFmtId="0" fontId="26" fillId="0" borderId="33" xfId="0" applyFont="1" applyBorder="1" applyAlignment="1">
      <alignment horizontal="center" vertical="center" wrapText="1"/>
    </xf>
    <xf numFmtId="0" fontId="13" fillId="12" borderId="27" xfId="0" applyFont="1" applyFill="1" applyBorder="1" applyAlignment="1">
      <alignment vertical="center" wrapText="1"/>
    </xf>
    <xf numFmtId="0" fontId="26" fillId="0" borderId="23" xfId="0" applyFont="1" applyBorder="1" applyAlignment="1">
      <alignment vertical="center" wrapText="1"/>
    </xf>
    <xf numFmtId="0" fontId="26" fillId="0" borderId="61" xfId="0" applyFont="1" applyBorder="1" applyAlignment="1">
      <alignment horizontal="center" vertical="center" wrapText="1"/>
    </xf>
    <xf numFmtId="0" fontId="5" fillId="0" borderId="22" xfId="0" applyFont="1" applyBorder="1" applyAlignment="1">
      <alignment vertical="center" wrapText="1"/>
    </xf>
    <xf numFmtId="164" fontId="5" fillId="0" borderId="27" xfId="0" applyNumberFormat="1" applyFont="1" applyBorder="1" applyAlignment="1">
      <alignment vertical="center" wrapText="1"/>
    </xf>
    <xf numFmtId="0" fontId="5" fillId="0" borderId="23" xfId="0" applyFont="1" applyBorder="1" applyAlignment="1">
      <alignment horizontal="center" vertical="center"/>
    </xf>
    <xf numFmtId="0" fontId="26" fillId="0" borderId="32" xfId="0" applyFont="1" applyBorder="1" applyAlignment="1">
      <alignment vertical="center" wrapText="1"/>
    </xf>
    <xf numFmtId="0" fontId="5" fillId="0" borderId="22" xfId="0" applyFont="1" applyBorder="1" applyAlignment="1">
      <alignment horizontal="center" vertical="center"/>
    </xf>
    <xf numFmtId="0" fontId="5" fillId="0" borderId="63" xfId="0" applyFont="1" applyBorder="1" applyAlignment="1">
      <alignment horizontal="center" vertical="center"/>
    </xf>
    <xf numFmtId="0" fontId="5" fillId="0" borderId="22" xfId="0" applyFont="1" applyBorder="1" applyAlignment="1">
      <alignment horizontal="center" vertical="center" wrapText="1"/>
    </xf>
    <xf numFmtId="164" fontId="5" fillId="0" borderId="27" xfId="0" applyNumberFormat="1" applyFont="1" applyBorder="1" applyAlignment="1">
      <alignment horizontal="center" vertical="center"/>
    </xf>
    <xf numFmtId="0" fontId="26" fillId="0" borderId="23" xfId="0" applyFont="1" applyBorder="1" applyAlignment="1">
      <alignment wrapText="1"/>
    </xf>
    <xf numFmtId="0" fontId="5" fillId="0" borderId="23" xfId="0" applyFont="1" applyBorder="1" applyAlignment="1">
      <alignment wrapText="1"/>
    </xf>
    <xf numFmtId="0" fontId="5" fillId="0" borderId="23" xfId="0" applyFont="1" applyBorder="1"/>
    <xf numFmtId="0" fontId="28" fillId="0" borderId="27" xfId="0" applyFont="1" applyBorder="1" applyAlignment="1">
      <alignment horizontal="justify" vertical="center" wrapText="1"/>
    </xf>
    <xf numFmtId="0" fontId="5" fillId="0" borderId="23" xfId="0" applyFont="1" applyBorder="1" applyAlignment="1">
      <alignment vertical="top" wrapText="1"/>
    </xf>
    <xf numFmtId="0" fontId="5" fillId="0" borderId="32" xfId="0" applyFont="1" applyBorder="1" applyAlignment="1">
      <alignment horizontal="center" vertical="center"/>
    </xf>
    <xf numFmtId="0" fontId="5" fillId="0" borderId="32" xfId="0" applyFont="1" applyBorder="1" applyAlignment="1">
      <alignment vertical="top" wrapText="1"/>
    </xf>
    <xf numFmtId="0" fontId="5" fillId="9" borderId="22" xfId="0" applyFont="1" applyFill="1" applyBorder="1" applyAlignment="1">
      <alignment horizontal="center" vertical="center"/>
    </xf>
    <xf numFmtId="0" fontId="5" fillId="0" borderId="27" xfId="0" applyFont="1" applyBorder="1" applyAlignment="1">
      <alignment vertical="top" wrapText="1"/>
    </xf>
    <xf numFmtId="0" fontId="5" fillId="0" borderId="33" xfId="0" applyFont="1" applyFill="1" applyBorder="1" applyAlignment="1">
      <alignment horizontal="center" vertical="center" wrapText="1"/>
    </xf>
    <xf numFmtId="0" fontId="26" fillId="0" borderId="27" xfId="0" applyFont="1" applyFill="1" applyBorder="1" applyAlignment="1">
      <alignment vertical="center" wrapText="1"/>
    </xf>
    <xf numFmtId="0" fontId="5" fillId="0" borderId="32" xfId="0" applyFont="1" applyFill="1" applyBorder="1" applyAlignment="1">
      <alignment horizontal="center" vertical="center" wrapText="1"/>
    </xf>
    <xf numFmtId="0" fontId="26" fillId="0" borderId="5" xfId="0" applyFont="1" applyFill="1" applyBorder="1" applyAlignment="1">
      <alignment vertical="center" wrapText="1"/>
    </xf>
    <xf numFmtId="0" fontId="5" fillId="0" borderId="5" xfId="0" applyFont="1" applyFill="1" applyBorder="1" applyAlignment="1">
      <alignment vertical="center"/>
    </xf>
    <xf numFmtId="0" fontId="5" fillId="0" borderId="23" xfId="0" applyFont="1" applyFill="1" applyBorder="1" applyAlignment="1">
      <alignment horizontal="center" vertical="center" wrapText="1"/>
    </xf>
    <xf numFmtId="0" fontId="5" fillId="0" borderId="23" xfId="0" applyFont="1" applyFill="1" applyBorder="1" applyAlignment="1">
      <alignment vertical="center"/>
    </xf>
    <xf numFmtId="0" fontId="5" fillId="0" borderId="27" xfId="0" applyFont="1" applyFill="1" applyBorder="1" applyAlignment="1">
      <alignment vertical="center" wrapText="1"/>
    </xf>
    <xf numFmtId="0" fontId="5" fillId="0" borderId="5" xfId="0" applyFont="1" applyFill="1" applyBorder="1" applyAlignment="1">
      <alignment vertical="center" wrapText="1"/>
    </xf>
    <xf numFmtId="0" fontId="26" fillId="0" borderId="23" xfId="0" applyFont="1" applyFill="1" applyBorder="1" applyAlignment="1">
      <alignment vertical="center" wrapText="1"/>
    </xf>
    <xf numFmtId="0" fontId="26" fillId="0" borderId="27" xfId="0" applyFont="1" applyFill="1" applyBorder="1" applyAlignment="1">
      <alignment wrapText="1"/>
    </xf>
    <xf numFmtId="0" fontId="5" fillId="0" borderId="27" xfId="0" applyFont="1" applyFill="1" applyBorder="1" applyAlignment="1">
      <alignment horizontal="justify" vertical="center" wrapText="1"/>
    </xf>
    <xf numFmtId="0" fontId="26" fillId="0" borderId="5" xfId="0" applyFont="1" applyFill="1" applyBorder="1" applyAlignment="1">
      <alignment wrapText="1"/>
    </xf>
    <xf numFmtId="0" fontId="5" fillId="0" borderId="5" xfId="0" applyFont="1" applyFill="1" applyBorder="1" applyAlignment="1">
      <alignment horizontal="justify" vertical="center" wrapText="1"/>
    </xf>
    <xf numFmtId="0" fontId="5" fillId="0" borderId="32" xfId="0" applyFont="1" applyFill="1" applyBorder="1" applyAlignment="1">
      <alignment horizontal="left" vertical="center" wrapText="1"/>
    </xf>
    <xf numFmtId="0" fontId="26" fillId="0" borderId="32" xfId="0" applyFont="1" applyFill="1" applyBorder="1" applyAlignment="1">
      <alignment wrapText="1"/>
    </xf>
    <xf numFmtId="0" fontId="26" fillId="0" borderId="23" xfId="0" applyFont="1" applyFill="1" applyBorder="1" applyAlignment="1">
      <alignment wrapText="1"/>
    </xf>
    <xf numFmtId="0" fontId="5" fillId="0" borderId="23" xfId="0" applyFont="1" applyFill="1" applyBorder="1" applyAlignment="1">
      <alignment horizontal="left" vertical="center" wrapText="1"/>
    </xf>
    <xf numFmtId="0" fontId="5" fillId="0" borderId="23" xfId="0" applyFont="1" applyFill="1" applyBorder="1" applyAlignment="1">
      <alignment horizontal="justify" vertical="center" wrapText="1"/>
    </xf>
    <xf numFmtId="0" fontId="5" fillId="0" borderId="31" xfId="0" applyFont="1" applyFill="1" applyBorder="1" applyAlignment="1">
      <alignment horizontal="justify" vertical="center" wrapText="1"/>
    </xf>
    <xf numFmtId="0" fontId="5" fillId="0" borderId="27" xfId="0" applyFont="1" applyFill="1" applyBorder="1" applyAlignment="1">
      <alignment wrapText="1"/>
    </xf>
    <xf numFmtId="0" fontId="5" fillId="0" borderId="5" xfId="0" applyFont="1" applyFill="1" applyBorder="1" applyAlignment="1">
      <alignment wrapText="1"/>
    </xf>
    <xf numFmtId="0" fontId="5" fillId="9" borderId="34"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0" borderId="65" xfId="0" applyFont="1" applyBorder="1" applyAlignment="1">
      <alignment horizontal="center" vertical="center" wrapText="1"/>
    </xf>
    <xf numFmtId="0" fontId="5" fillId="9" borderId="66" xfId="0" applyFont="1" applyFill="1" applyBorder="1" applyAlignment="1">
      <alignment horizontal="center" vertical="center" wrapText="1"/>
    </xf>
    <xf numFmtId="0" fontId="5" fillId="9" borderId="66" xfId="0" applyFont="1" applyFill="1" applyBorder="1" applyAlignment="1">
      <alignment vertical="center" wrapText="1"/>
    </xf>
    <xf numFmtId="0" fontId="5" fillId="9" borderId="67" xfId="0" applyFont="1" applyFill="1" applyBorder="1" applyAlignment="1">
      <alignment vertical="center" wrapText="1"/>
    </xf>
    <xf numFmtId="0" fontId="5" fillId="0" borderId="69" xfId="0" applyFont="1" applyBorder="1" applyAlignment="1">
      <alignment horizontal="justify" vertical="center" wrapText="1"/>
    </xf>
    <xf numFmtId="0" fontId="5" fillId="0" borderId="72" xfId="0" applyFont="1" applyBorder="1" applyAlignment="1">
      <alignment horizontal="justify" vertical="center" wrapText="1"/>
    </xf>
    <xf numFmtId="0" fontId="26" fillId="0" borderId="23" xfId="0" applyFont="1" applyFill="1" applyBorder="1" applyAlignment="1">
      <alignment horizontal="left" vertical="center" wrapText="1"/>
    </xf>
    <xf numFmtId="0" fontId="5" fillId="0" borderId="36" xfId="0" applyFont="1" applyBorder="1" applyAlignment="1">
      <alignment horizontal="center" vertical="center" wrapText="1"/>
    </xf>
    <xf numFmtId="0" fontId="5" fillId="0" borderId="74" xfId="0" applyFont="1" applyBorder="1" applyAlignment="1">
      <alignment horizontal="justify" vertical="center" wrapText="1"/>
    </xf>
    <xf numFmtId="0" fontId="5" fillId="0" borderId="3" xfId="0" applyFont="1" applyBorder="1" applyAlignment="1">
      <alignment vertical="center" wrapText="1"/>
    </xf>
    <xf numFmtId="0" fontId="5" fillId="0" borderId="33" xfId="0" applyFont="1" applyBorder="1" applyAlignment="1">
      <alignment vertical="center" wrapText="1"/>
    </xf>
    <xf numFmtId="0" fontId="26" fillId="0" borderId="22" xfId="0" applyFont="1" applyBorder="1" applyAlignment="1">
      <alignment horizontal="center" vertical="center" wrapText="1"/>
    </xf>
    <xf numFmtId="0" fontId="26" fillId="0" borderId="64" xfId="0" applyFont="1" applyBorder="1" applyAlignment="1">
      <alignment horizontal="center" vertical="center" wrapText="1"/>
    </xf>
    <xf numFmtId="0" fontId="5" fillId="0" borderId="64" xfId="0" applyFont="1" applyBorder="1" applyAlignment="1">
      <alignment vertical="center" wrapText="1"/>
    </xf>
    <xf numFmtId="0" fontId="5" fillId="0" borderId="64" xfId="0" applyFont="1" applyBorder="1" applyAlignment="1">
      <alignment vertical="center"/>
    </xf>
    <xf numFmtId="0" fontId="24" fillId="0" borderId="0" xfId="0" applyFont="1" applyAlignment="1">
      <alignment vertical="center" wrapText="1"/>
    </xf>
    <xf numFmtId="0" fontId="24" fillId="0" borderId="5" xfId="0" applyFont="1" applyBorder="1" applyAlignment="1">
      <alignment horizontal="justify" vertical="center" wrapText="1"/>
    </xf>
    <xf numFmtId="0" fontId="4" fillId="0" borderId="35" xfId="0" applyFont="1" applyFill="1" applyBorder="1" applyAlignment="1">
      <alignment horizontal="justify" vertical="center" wrapText="1"/>
    </xf>
    <xf numFmtId="0" fontId="30" fillId="0" borderId="5" xfId="0" applyFont="1" applyBorder="1" applyAlignment="1">
      <alignment horizontal="justify" vertical="center" wrapText="1"/>
    </xf>
    <xf numFmtId="0" fontId="30" fillId="0" borderId="23" xfId="0" applyFont="1" applyBorder="1" applyAlignment="1">
      <alignment horizontal="justify" vertical="center" wrapText="1"/>
    </xf>
    <xf numFmtId="0" fontId="24" fillId="0" borderId="29" xfId="0" applyFont="1" applyBorder="1" applyAlignment="1">
      <alignment vertical="center" wrapText="1"/>
    </xf>
    <xf numFmtId="0" fontId="24" fillId="0" borderId="27" xfId="0" applyFont="1" applyBorder="1" applyAlignment="1">
      <alignment horizontal="justify" vertical="center" wrapText="1"/>
    </xf>
    <xf numFmtId="0" fontId="24" fillId="0" borderId="0" xfId="0" applyFont="1" applyAlignment="1">
      <alignment vertical="center"/>
    </xf>
    <xf numFmtId="0" fontId="24" fillId="0" borderId="23" xfId="0" applyFont="1" applyBorder="1" applyAlignment="1">
      <alignment horizontal="justify" vertical="center" wrapText="1"/>
    </xf>
    <xf numFmtId="0" fontId="24" fillId="0" borderId="27" xfId="0" applyFont="1" applyFill="1" applyBorder="1" applyAlignment="1">
      <alignment horizontal="justify" vertical="center" wrapText="1"/>
    </xf>
    <xf numFmtId="0" fontId="24" fillId="9" borderId="71" xfId="0" applyFont="1" applyFill="1" applyBorder="1" applyAlignment="1">
      <alignment horizontal="justify" vertical="center" wrapText="1"/>
    </xf>
    <xf numFmtId="0" fontId="24" fillId="0" borderId="5" xfId="0" applyFont="1" applyFill="1" applyBorder="1" applyAlignment="1">
      <alignment horizontal="justify" vertical="center" wrapText="1"/>
    </xf>
    <xf numFmtId="0" fontId="24" fillId="0" borderId="71" xfId="0" applyFont="1" applyBorder="1" applyAlignment="1">
      <alignment horizontal="justify" vertical="center" wrapText="1"/>
    </xf>
    <xf numFmtId="0" fontId="24" fillId="0" borderId="0" xfId="0" applyFont="1" applyFill="1" applyAlignment="1">
      <alignment vertical="center"/>
    </xf>
    <xf numFmtId="0" fontId="24" fillId="0" borderId="5" xfId="0" applyFont="1" applyBorder="1" applyAlignment="1">
      <alignment horizontal="center" vertical="center" wrapText="1"/>
    </xf>
    <xf numFmtId="0" fontId="0" fillId="0" borderId="35" xfId="0" applyFont="1" applyFill="1" applyBorder="1" applyAlignment="1">
      <alignment horizontal="justify" vertical="center"/>
    </xf>
    <xf numFmtId="0" fontId="30" fillId="0" borderId="35" xfId="0" applyFont="1" applyFill="1" applyBorder="1" applyAlignment="1">
      <alignment horizontal="justify" vertical="center" wrapText="1"/>
    </xf>
    <xf numFmtId="0" fontId="3" fillId="0" borderId="35" xfId="0" applyFont="1" applyFill="1" applyBorder="1" applyAlignment="1">
      <alignment horizontal="justify" vertical="center" wrapText="1"/>
    </xf>
    <xf numFmtId="0" fontId="0" fillId="0" borderId="35" xfId="0" applyFont="1" applyFill="1" applyBorder="1" applyAlignment="1">
      <alignment horizontal="justify" vertical="center" wrapText="1"/>
    </xf>
    <xf numFmtId="0" fontId="3" fillId="0" borderId="35" xfId="0" applyFont="1" applyFill="1" applyBorder="1" applyAlignment="1">
      <alignment horizontal="justify" vertical="center"/>
    </xf>
    <xf numFmtId="0" fontId="30" fillId="0" borderId="35" xfId="0" applyFont="1" applyFill="1" applyBorder="1" applyAlignment="1">
      <alignment horizontal="justify" vertical="center"/>
    </xf>
    <xf numFmtId="0" fontId="31" fillId="0" borderId="35" xfId="0" applyFont="1" applyFill="1" applyBorder="1" applyAlignment="1">
      <alignment horizontal="justify" vertical="center" wrapText="1"/>
    </xf>
    <xf numFmtId="0" fontId="5" fillId="0" borderId="45" xfId="0" applyFont="1" applyFill="1" applyBorder="1" applyAlignment="1">
      <alignment vertical="center" wrapText="1"/>
    </xf>
    <xf numFmtId="0" fontId="5" fillId="0" borderId="34" xfId="0" applyFont="1" applyFill="1" applyBorder="1" applyAlignment="1">
      <alignment vertical="center" wrapText="1"/>
    </xf>
    <xf numFmtId="0" fontId="5" fillId="0" borderId="36" xfId="0" applyFont="1" applyFill="1" applyBorder="1" applyAlignment="1">
      <alignment vertical="center"/>
    </xf>
    <xf numFmtId="0" fontId="5" fillId="0" borderId="51" xfId="0" applyFont="1" applyFill="1" applyBorder="1" applyAlignment="1">
      <alignment horizontal="justify" vertical="center"/>
    </xf>
    <xf numFmtId="0" fontId="5" fillId="0" borderId="52" xfId="0" applyFont="1" applyFill="1" applyBorder="1" applyAlignment="1">
      <alignment horizontal="justify" vertical="center"/>
    </xf>
    <xf numFmtId="0" fontId="5" fillId="0" borderId="23" xfId="0" applyFont="1" applyFill="1" applyBorder="1" applyAlignment="1">
      <alignment horizontal="justify" vertical="center"/>
    </xf>
    <xf numFmtId="0" fontId="5" fillId="0" borderId="36" xfId="0" applyFont="1" applyFill="1" applyBorder="1" applyAlignment="1">
      <alignment vertical="center" wrapText="1"/>
    </xf>
    <xf numFmtId="164" fontId="5" fillId="0" borderId="31" xfId="0" applyNumberFormat="1" applyFont="1" applyFill="1" applyBorder="1" applyAlignment="1">
      <alignment vertical="center" wrapText="1"/>
    </xf>
    <xf numFmtId="0" fontId="5" fillId="0" borderId="31" xfId="0" applyFont="1" applyFill="1" applyBorder="1" applyAlignment="1">
      <alignment vertical="center"/>
    </xf>
    <xf numFmtId="0" fontId="5" fillId="0" borderId="30" xfId="0" applyFont="1" applyFill="1" applyBorder="1" applyAlignment="1">
      <alignment horizontal="justify" vertical="center" wrapText="1"/>
    </xf>
    <xf numFmtId="0" fontId="5" fillId="0" borderId="32" xfId="0" applyFont="1" applyFill="1" applyBorder="1" applyAlignment="1">
      <alignment vertical="center"/>
    </xf>
    <xf numFmtId="0" fontId="5" fillId="0" borderId="32" xfId="0" applyFont="1" applyFill="1" applyBorder="1" applyAlignment="1">
      <alignment horizontal="justify" vertical="center"/>
    </xf>
    <xf numFmtId="0" fontId="5" fillId="0" borderId="27" xfId="0" applyFont="1" applyFill="1" applyBorder="1" applyAlignment="1">
      <alignment vertical="center"/>
    </xf>
    <xf numFmtId="0" fontId="5" fillId="0" borderId="27" xfId="0" applyFont="1" applyFill="1" applyBorder="1" applyAlignment="1">
      <alignment horizontal="justify" vertical="center"/>
    </xf>
    <xf numFmtId="0" fontId="5" fillId="0" borderId="31" xfId="0" applyFont="1" applyFill="1" applyBorder="1" applyAlignment="1">
      <alignment horizontal="justify" vertical="center"/>
    </xf>
    <xf numFmtId="0" fontId="5" fillId="0" borderId="31" xfId="0" applyFont="1" applyFill="1" applyBorder="1" applyAlignment="1">
      <alignment horizontal="center" vertical="center"/>
    </xf>
    <xf numFmtId="0" fontId="5" fillId="0" borderId="16"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justify" vertical="center"/>
    </xf>
    <xf numFmtId="0" fontId="5" fillId="0" borderId="34" xfId="0" applyFont="1" applyFill="1" applyBorder="1" applyAlignment="1">
      <alignment vertical="center"/>
    </xf>
    <xf numFmtId="0" fontId="5" fillId="0" borderId="35" xfId="0" applyFont="1" applyFill="1" applyBorder="1" applyAlignment="1">
      <alignment horizontal="justify" vertical="center"/>
    </xf>
    <xf numFmtId="0" fontId="5" fillId="0" borderId="12" xfId="0" applyFont="1" applyFill="1" applyBorder="1" applyAlignment="1">
      <alignment vertical="center"/>
    </xf>
    <xf numFmtId="0" fontId="5" fillId="0" borderId="39" xfId="0" applyFont="1" applyFill="1" applyBorder="1" applyAlignment="1">
      <alignment horizontal="justify" vertical="center"/>
    </xf>
    <xf numFmtId="17" fontId="5" fillId="0" borderId="27" xfId="0" applyNumberFormat="1" applyFont="1" applyFill="1" applyBorder="1" applyAlignment="1">
      <alignment vertical="center"/>
    </xf>
    <xf numFmtId="0" fontId="5" fillId="0" borderId="57" xfId="0" applyFont="1" applyFill="1" applyBorder="1" applyAlignment="1">
      <alignment horizontal="justify" vertical="center"/>
    </xf>
    <xf numFmtId="0" fontId="25" fillId="0" borderId="28" xfId="0" applyFont="1" applyFill="1" applyBorder="1" applyAlignment="1">
      <alignment horizontal="justify" vertical="center"/>
    </xf>
    <xf numFmtId="0" fontId="5" fillId="0" borderId="28" xfId="0" applyFont="1" applyFill="1" applyBorder="1" applyAlignment="1">
      <alignment horizontal="justify" vertical="center" wrapText="1"/>
    </xf>
    <xf numFmtId="164" fontId="5" fillId="0" borderId="27" xfId="0" applyNumberFormat="1"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 xfId="0" applyFont="1" applyFill="1" applyBorder="1"/>
    <xf numFmtId="0" fontId="5" fillId="0" borderId="34" xfId="0" applyFont="1" applyFill="1" applyBorder="1" applyAlignment="1">
      <alignment horizontal="left" vertical="center" wrapText="1"/>
    </xf>
    <xf numFmtId="0" fontId="5" fillId="0" borderId="23" xfId="0" applyFont="1" applyFill="1" applyBorder="1"/>
    <xf numFmtId="0" fontId="5" fillId="0" borderId="36" xfId="0" applyFont="1" applyFill="1" applyBorder="1"/>
    <xf numFmtId="164" fontId="5" fillId="0" borderId="27" xfId="0" applyNumberFormat="1" applyFont="1" applyFill="1" applyBorder="1" applyAlignment="1">
      <alignment horizontal="center" vertical="center"/>
    </xf>
    <xf numFmtId="0" fontId="5" fillId="0" borderId="58"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34" xfId="0" applyFont="1" applyFill="1" applyBorder="1" applyAlignment="1">
      <alignment horizontal="justify" vertical="center" wrapText="1"/>
    </xf>
    <xf numFmtId="0" fontId="5" fillId="0" borderId="32" xfId="0" applyFont="1" applyFill="1" applyBorder="1"/>
    <xf numFmtId="0" fontId="5" fillId="0" borderId="12" xfId="0" applyFont="1" applyFill="1" applyBorder="1"/>
    <xf numFmtId="0" fontId="5" fillId="0" borderId="27" xfId="0" applyFont="1" applyFill="1" applyBorder="1" applyAlignment="1">
      <alignment horizontal="center" vertical="center"/>
    </xf>
    <xf numFmtId="0" fontId="5" fillId="0" borderId="34" xfId="0" applyFont="1" applyFill="1" applyBorder="1"/>
    <xf numFmtId="164" fontId="5" fillId="0" borderId="27" xfId="0" applyNumberFormat="1" applyFont="1" applyFill="1" applyBorder="1" applyAlignment="1">
      <alignment vertical="center"/>
    </xf>
    <xf numFmtId="164" fontId="5" fillId="0" borderId="27" xfId="0" applyNumberFormat="1" applyFont="1" applyFill="1" applyBorder="1" applyAlignment="1">
      <alignment horizontal="justify" vertical="center"/>
    </xf>
    <xf numFmtId="0" fontId="24" fillId="0" borderId="51" xfId="0" applyFont="1" applyFill="1" applyBorder="1" applyAlignment="1">
      <alignment horizontal="justify" vertical="center" wrapText="1"/>
    </xf>
    <xf numFmtId="164" fontId="5" fillId="0" borderId="27" xfId="0" applyNumberFormat="1" applyFont="1" applyFill="1" applyBorder="1" applyAlignment="1">
      <alignment vertical="center" wrapText="1"/>
    </xf>
    <xf numFmtId="0" fontId="24" fillId="0" borderId="27" xfId="0" applyFont="1" applyFill="1" applyBorder="1" applyAlignment="1">
      <alignment horizontal="justify" vertical="center"/>
    </xf>
    <xf numFmtId="0" fontId="24" fillId="0" borderId="45" xfId="0" applyFont="1" applyFill="1" applyBorder="1" applyAlignment="1">
      <alignment vertical="center" wrapText="1"/>
    </xf>
    <xf numFmtId="0" fontId="5" fillId="0" borderId="23" xfId="0" applyFont="1" applyFill="1" applyBorder="1" applyAlignment="1">
      <alignment vertical="center" wrapText="1"/>
    </xf>
    <xf numFmtId="0" fontId="5" fillId="0" borderId="45" xfId="0" applyFont="1" applyFill="1" applyBorder="1" applyAlignment="1">
      <alignment horizontal="left" vertical="center"/>
    </xf>
    <xf numFmtId="16" fontId="5" fillId="0" borderId="27" xfId="0" applyNumberFormat="1" applyFont="1" applyFill="1" applyBorder="1" applyAlignment="1">
      <alignment horizontal="left" vertical="center"/>
    </xf>
    <xf numFmtId="0" fontId="5" fillId="0" borderId="27" xfId="0" applyFont="1" applyFill="1" applyBorder="1" applyAlignment="1">
      <alignment horizontal="left" vertical="center"/>
    </xf>
    <xf numFmtId="0" fontId="5" fillId="0" borderId="59" xfId="0" applyFont="1" applyFill="1" applyBorder="1" applyAlignment="1">
      <alignment horizontal="justify" vertical="center"/>
    </xf>
    <xf numFmtId="0" fontId="5" fillId="0" borderId="41" xfId="0" applyFont="1" applyFill="1" applyBorder="1" applyAlignment="1">
      <alignment horizontal="justify" vertical="center"/>
    </xf>
    <xf numFmtId="0" fontId="5" fillId="0" borderId="60" xfId="0" applyFont="1" applyFill="1" applyBorder="1" applyAlignment="1">
      <alignment horizontal="justify" vertical="center"/>
    </xf>
    <xf numFmtId="0" fontId="5" fillId="0" borderId="53" xfId="0" applyFont="1" applyFill="1" applyBorder="1" applyAlignment="1">
      <alignment horizontal="justify" vertical="center"/>
    </xf>
    <xf numFmtId="0" fontId="5" fillId="0" borderId="54" xfId="0" applyFont="1" applyFill="1" applyBorder="1" applyAlignment="1">
      <alignment horizontal="justify" vertical="center"/>
    </xf>
    <xf numFmtId="164" fontId="5" fillId="0" borderId="5" xfId="0" applyNumberFormat="1" applyFont="1" applyFill="1" applyBorder="1" applyAlignment="1">
      <alignment horizontal="center" vertical="center"/>
    </xf>
    <xf numFmtId="0" fontId="5" fillId="0" borderId="36" xfId="0" applyFont="1" applyFill="1" applyBorder="1" applyAlignment="1">
      <alignment horizontal="center"/>
    </xf>
    <xf numFmtId="0" fontId="5" fillId="0" borderId="0" xfId="0" applyFont="1" applyFill="1" applyAlignment="1">
      <alignment horizontal="justify" vertical="center"/>
    </xf>
    <xf numFmtId="0" fontId="5" fillId="0" borderId="0" xfId="0" applyFont="1" applyFill="1" applyAlignment="1">
      <alignment vertical="center"/>
    </xf>
    <xf numFmtId="0" fontId="2" fillId="0" borderId="35" xfId="0" applyFont="1" applyFill="1" applyBorder="1" applyAlignment="1">
      <alignment horizontal="justify" vertical="center" wrapText="1"/>
    </xf>
    <xf numFmtId="0" fontId="24" fillId="0" borderId="55" xfId="0" applyFont="1" applyFill="1" applyBorder="1" applyAlignment="1">
      <alignment horizontal="justify" vertical="center" wrapText="1"/>
    </xf>
    <xf numFmtId="0" fontId="24" fillId="0" borderId="56" xfId="0" applyFont="1" applyFill="1" applyBorder="1" applyAlignment="1">
      <alignment horizontal="justify" vertical="center"/>
    </xf>
    <xf numFmtId="0" fontId="24" fillId="0" borderId="35" xfId="0" applyFont="1" applyFill="1" applyBorder="1" applyAlignment="1">
      <alignment horizontal="justify" vertical="center" wrapText="1"/>
    </xf>
    <xf numFmtId="0" fontId="24" fillId="0" borderId="57" xfId="0" applyFont="1" applyFill="1" applyBorder="1" applyAlignment="1">
      <alignment horizontal="justify" vertical="center"/>
    </xf>
    <xf numFmtId="0" fontId="24" fillId="0" borderId="35" xfId="0" applyFont="1" applyFill="1" applyBorder="1" applyAlignment="1">
      <alignment horizontal="justify" vertical="center"/>
    </xf>
    <xf numFmtId="0" fontId="24" fillId="0" borderId="57" xfId="0" applyFont="1" applyFill="1" applyBorder="1" applyAlignment="1">
      <alignment horizontal="justify" vertical="center" wrapText="1"/>
    </xf>
    <xf numFmtId="0" fontId="6" fillId="0" borderId="32" xfId="0" applyFont="1" applyFill="1" applyBorder="1" applyAlignment="1">
      <alignment horizontal="justify" vertical="center"/>
    </xf>
    <xf numFmtId="0" fontId="6" fillId="0" borderId="23" xfId="0" applyFont="1" applyFill="1" applyBorder="1" applyAlignment="1">
      <alignment horizontal="justify" vertical="center"/>
    </xf>
    <xf numFmtId="0" fontId="6" fillId="0" borderId="27" xfId="0" applyFont="1" applyFill="1" applyBorder="1" applyAlignment="1">
      <alignment horizontal="justify" vertical="center" wrapText="1"/>
    </xf>
    <xf numFmtId="0" fontId="6" fillId="0" borderId="31" xfId="0" applyFont="1" applyFill="1" applyBorder="1" applyAlignment="1">
      <alignment horizontal="justify" vertical="center" wrapText="1"/>
    </xf>
    <xf numFmtId="0" fontId="6" fillId="0" borderId="22"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5" xfId="0" applyFont="1" applyFill="1" applyBorder="1" applyAlignment="1">
      <alignment horizontal="justify" vertical="center"/>
    </xf>
    <xf numFmtId="0" fontId="6" fillId="0" borderId="23" xfId="0" applyFont="1" applyFill="1" applyBorder="1" applyAlignment="1">
      <alignment horizontal="justify" vertical="center" wrapText="1"/>
    </xf>
    <xf numFmtId="0" fontId="6" fillId="0" borderId="32" xfId="0" applyFont="1" applyFill="1" applyBorder="1" applyAlignment="1">
      <alignment horizontal="justify" vertical="center" wrapText="1"/>
    </xf>
    <xf numFmtId="0" fontId="6" fillId="0" borderId="30" xfId="0" applyFont="1" applyFill="1" applyBorder="1" applyAlignment="1">
      <alignment horizontal="justify" vertical="center" wrapText="1"/>
    </xf>
    <xf numFmtId="0" fontId="34" fillId="0" borderId="5" xfId="0" applyFont="1" applyFill="1" applyBorder="1" applyAlignment="1">
      <alignment horizontal="justify" vertical="center" wrapText="1"/>
    </xf>
    <xf numFmtId="0" fontId="34" fillId="0" borderId="23" xfId="0" applyFont="1" applyFill="1" applyBorder="1" applyAlignment="1">
      <alignment horizontal="justify" vertical="center" wrapText="1"/>
    </xf>
    <xf numFmtId="0" fontId="34" fillId="0" borderId="33" xfId="0" applyFont="1" applyFill="1" applyBorder="1" applyAlignment="1">
      <alignment horizontal="justify" vertical="center" wrapText="1"/>
    </xf>
    <xf numFmtId="0" fontId="34" fillId="0" borderId="64" xfId="0" applyFont="1" applyFill="1" applyBorder="1" applyAlignment="1">
      <alignment horizontal="justify" vertical="center" wrapText="1"/>
    </xf>
    <xf numFmtId="0" fontId="31" fillId="0" borderId="64" xfId="0" applyFont="1" applyFill="1" applyBorder="1" applyAlignment="1">
      <alignment horizontal="justify" vertical="center" wrapText="1"/>
    </xf>
    <xf numFmtId="0" fontId="34" fillId="0" borderId="22" xfId="0" applyFont="1" applyFill="1" applyBorder="1" applyAlignment="1">
      <alignment horizontal="justify" vertical="center" wrapText="1"/>
    </xf>
    <xf numFmtId="0" fontId="32" fillId="0" borderId="23" xfId="0" applyFont="1" applyFill="1" applyBorder="1" applyAlignment="1">
      <alignment horizontal="justify" vertical="center" wrapText="1"/>
    </xf>
    <xf numFmtId="0" fontId="32" fillId="0" borderId="27" xfId="0" applyFont="1" applyFill="1" applyBorder="1" applyAlignment="1">
      <alignment horizontal="justify" vertical="center" wrapText="1"/>
    </xf>
    <xf numFmtId="0" fontId="32" fillId="0" borderId="5" xfId="0" applyFont="1" applyFill="1" applyBorder="1" applyAlignment="1">
      <alignment horizontal="justify" vertical="center" wrapText="1"/>
    </xf>
    <xf numFmtId="0" fontId="6" fillId="0" borderId="0" xfId="0" applyFont="1" applyFill="1" applyAlignment="1">
      <alignment horizontal="justify" vertical="center"/>
    </xf>
    <xf numFmtId="0" fontId="35" fillId="0" borderId="0" xfId="0" applyFont="1" applyFill="1" applyAlignment="1">
      <alignment horizontal="justify" vertical="center"/>
    </xf>
    <xf numFmtId="0" fontId="36" fillId="0" borderId="35" xfId="0" applyFont="1" applyFill="1" applyBorder="1" applyAlignment="1">
      <alignment horizontal="justify" vertical="center" wrapText="1"/>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5" fillId="0" borderId="1" xfId="0" applyFont="1" applyBorder="1" applyAlignment="1">
      <alignment horizontal="center" vertical="center" wrapText="1"/>
    </xf>
    <xf numFmtId="0" fontId="5" fillId="0" borderId="1" xfId="0" applyFont="1" applyBorder="1" applyAlignment="1">
      <alignment horizontal="center"/>
    </xf>
    <xf numFmtId="0" fontId="5" fillId="0" borderId="1" xfId="0" applyFont="1" applyBorder="1" applyAlignment="1">
      <alignment horizontal="center" wrapText="1"/>
    </xf>
    <xf numFmtId="0" fontId="5" fillId="0" borderId="4" xfId="0" applyFont="1" applyBorder="1" applyAlignment="1">
      <alignment horizontal="center"/>
    </xf>
    <xf numFmtId="0" fontId="6" fillId="0" borderId="4" xfId="0" applyFont="1" applyBorder="1"/>
    <xf numFmtId="0" fontId="6" fillId="0" borderId="2" xfId="0" applyFont="1" applyBorder="1" applyAlignment="1">
      <alignment vertical="center"/>
    </xf>
    <xf numFmtId="0" fontId="6" fillId="0" borderId="3" xfId="0" applyFont="1" applyBorder="1" applyAlignment="1">
      <alignment vertical="center"/>
    </xf>
    <xf numFmtId="0" fontId="5" fillId="2" borderId="1" xfId="0" applyFont="1" applyFill="1" applyBorder="1" applyAlignment="1">
      <alignment horizontal="center" wrapText="1"/>
    </xf>
    <xf numFmtId="0" fontId="5" fillId="0" borderId="1" xfId="0" applyFont="1" applyBorder="1" applyAlignment="1">
      <alignment horizontal="left"/>
    </xf>
    <xf numFmtId="0" fontId="5" fillId="0" borderId="1" xfId="0" applyFont="1" applyBorder="1" applyAlignment="1">
      <alignment horizontal="left" wrapText="1"/>
    </xf>
    <xf numFmtId="0" fontId="5" fillId="3" borderId="1" xfId="0" applyFont="1" applyFill="1" applyBorder="1" applyAlignment="1">
      <alignment horizontal="center"/>
    </xf>
    <xf numFmtId="0" fontId="8" fillId="0" borderId="0" xfId="0" applyFont="1" applyAlignment="1">
      <alignment horizontal="center"/>
    </xf>
    <xf numFmtId="0" fontId="0" fillId="0" borderId="0" xfId="0" applyFont="1" applyAlignment="1"/>
    <xf numFmtId="0" fontId="5" fillId="0" borderId="0" xfId="0" applyFont="1" applyAlignment="1">
      <alignment horizontal="left" wrapText="1"/>
    </xf>
    <xf numFmtId="0" fontId="8" fillId="0" borderId="0" xfId="0" applyFont="1" applyAlignment="1">
      <alignment horizontal="center" wrapText="1"/>
    </xf>
    <xf numFmtId="0" fontId="5" fillId="0" borderId="0" xfId="0" applyFont="1" applyAlignment="1">
      <alignment horizontal="left" vertical="top" wrapText="1"/>
    </xf>
    <xf numFmtId="0" fontId="8" fillId="0" borderId="0" xfId="0" applyFont="1" applyAlignment="1">
      <alignment horizontal="center" vertical="top" wrapText="1"/>
    </xf>
    <xf numFmtId="0" fontId="5" fillId="3" borderId="6" xfId="0" applyFont="1" applyFill="1" applyBorder="1" applyAlignment="1">
      <alignment horizontal="center"/>
    </xf>
    <xf numFmtId="0" fontId="6" fillId="0" borderId="7" xfId="0" applyFont="1" applyBorder="1"/>
    <xf numFmtId="0" fontId="6" fillId="0" borderId="8" xfId="0" applyFont="1" applyBorder="1"/>
    <xf numFmtId="0" fontId="5" fillId="0" borderId="0" xfId="0" applyFont="1" applyAlignment="1">
      <alignment horizontal="center"/>
    </xf>
    <xf numFmtId="0" fontId="5" fillId="0" borderId="9" xfId="0" applyFont="1" applyBorder="1" applyAlignment="1">
      <alignment horizontal="center" vertical="center" wrapText="1"/>
    </xf>
    <xf numFmtId="0" fontId="6" fillId="0" borderId="10" xfId="0" applyFont="1" applyBorder="1"/>
    <xf numFmtId="0" fontId="6" fillId="0" borderId="11" xfId="0" applyFont="1" applyBorder="1"/>
    <xf numFmtId="0" fontId="5" fillId="0" borderId="46" xfId="0" applyFont="1" applyFill="1" applyBorder="1" applyAlignment="1">
      <alignment horizontal="justify" vertical="center" wrapText="1"/>
    </xf>
    <xf numFmtId="0" fontId="5" fillId="0" borderId="41" xfId="0" applyFont="1" applyFill="1" applyBorder="1" applyAlignment="1">
      <alignment horizontal="justify" vertical="center"/>
    </xf>
    <xf numFmtId="0" fontId="5" fillId="0" borderId="53" xfId="0" applyFont="1" applyFill="1" applyBorder="1" applyAlignment="1">
      <alignment horizontal="justify" vertical="center"/>
    </xf>
    <xf numFmtId="0" fontId="5" fillId="0" borderId="53" xfId="0" applyFont="1" applyFill="1" applyBorder="1" applyAlignment="1">
      <alignment horizontal="justify" vertical="center" wrapText="1"/>
    </xf>
    <xf numFmtId="0" fontId="5" fillId="0" borderId="41" xfId="0" applyFont="1" applyFill="1" applyBorder="1" applyAlignment="1">
      <alignment horizontal="justify" vertical="center" wrapText="1"/>
    </xf>
    <xf numFmtId="0" fontId="5" fillId="0" borderId="47" xfId="0" applyFont="1" applyFill="1" applyBorder="1" applyAlignment="1">
      <alignment horizontal="justify" vertical="center" wrapText="1"/>
    </xf>
    <xf numFmtId="0" fontId="5" fillId="0" borderId="54" xfId="0" applyFont="1" applyFill="1" applyBorder="1" applyAlignment="1">
      <alignment horizontal="justify" vertical="center"/>
    </xf>
    <xf numFmtId="0" fontId="5" fillId="0" borderId="60" xfId="0" applyFont="1" applyFill="1" applyBorder="1" applyAlignment="1">
      <alignment horizontal="justify" vertical="center" wrapText="1"/>
    </xf>
    <xf numFmtId="0" fontId="5" fillId="0" borderId="54" xfId="0" applyFont="1" applyFill="1" applyBorder="1" applyAlignment="1">
      <alignment horizontal="justify" vertical="center" wrapText="1"/>
    </xf>
    <xf numFmtId="0" fontId="30" fillId="0" borderId="35" xfId="0" applyFont="1" applyFill="1" applyBorder="1" applyAlignment="1">
      <alignment horizontal="justify" vertical="center" wrapText="1"/>
    </xf>
    <xf numFmtId="0" fontId="2" fillId="0" borderId="35" xfId="0" applyFont="1" applyFill="1" applyBorder="1" applyAlignment="1">
      <alignment horizontal="justify" vertical="center" wrapText="1"/>
    </xf>
    <xf numFmtId="0" fontId="0" fillId="0" borderId="35" xfId="0" applyFont="1" applyFill="1" applyBorder="1" applyAlignment="1">
      <alignment horizontal="justify" vertical="center" wrapText="1"/>
    </xf>
    <xf numFmtId="0" fontId="3" fillId="0" borderId="35" xfId="0" applyFont="1" applyFill="1" applyBorder="1" applyAlignment="1">
      <alignment horizontal="justify" vertical="center"/>
    </xf>
    <xf numFmtId="0" fontId="0" fillId="0" borderId="35" xfId="0" applyFont="1" applyFill="1" applyBorder="1" applyAlignment="1">
      <alignment horizontal="justify" vertical="center"/>
    </xf>
    <xf numFmtId="0" fontId="30" fillId="0" borderId="35" xfId="0" applyFont="1" applyFill="1" applyBorder="1" applyAlignment="1">
      <alignment horizontal="justify" vertical="center"/>
    </xf>
    <xf numFmtId="0" fontId="24" fillId="18" borderId="35" xfId="0" applyFont="1" applyFill="1" applyBorder="1" applyAlignment="1">
      <alignment horizontal="justify" vertical="center"/>
    </xf>
    <xf numFmtId="0" fontId="5" fillId="18" borderId="39" xfId="0" applyFont="1" applyFill="1" applyBorder="1" applyAlignment="1">
      <alignment horizontal="justify" vertical="center"/>
    </xf>
    <xf numFmtId="0" fontId="24" fillId="0" borderId="46" xfId="0" applyFont="1" applyFill="1" applyBorder="1" applyAlignment="1">
      <alignment horizontal="justify" vertical="center" wrapText="1"/>
    </xf>
    <xf numFmtId="0" fontId="5" fillId="0" borderId="40" xfId="0" applyFont="1" applyFill="1" applyBorder="1" applyAlignment="1">
      <alignment horizontal="justify" vertical="center" wrapText="1"/>
    </xf>
    <xf numFmtId="0" fontId="32" fillId="0" borderId="47" xfId="0" applyFont="1" applyFill="1" applyBorder="1" applyAlignment="1">
      <alignment horizontal="justify" vertical="center" wrapText="1"/>
    </xf>
    <xf numFmtId="0" fontId="32" fillId="0" borderId="48" xfId="0" applyFont="1" applyFill="1" applyBorder="1" applyAlignment="1">
      <alignment horizontal="justify" vertical="center" wrapText="1"/>
    </xf>
    <xf numFmtId="0" fontId="24" fillId="0" borderId="40" xfId="0" applyFont="1" applyFill="1" applyBorder="1" applyAlignment="1">
      <alignment horizontal="justify" vertical="center"/>
    </xf>
    <xf numFmtId="0" fontId="24" fillId="0" borderId="47" xfId="0" applyFont="1" applyFill="1" applyBorder="1" applyAlignment="1">
      <alignment horizontal="justify" vertical="center" wrapText="1"/>
    </xf>
    <xf numFmtId="0" fontId="24" fillId="0" borderId="48" xfId="0" applyFont="1" applyFill="1" applyBorder="1" applyAlignment="1">
      <alignment horizontal="justify" vertical="center"/>
    </xf>
    <xf numFmtId="0" fontId="5" fillId="0" borderId="42" xfId="0" applyFont="1" applyBorder="1" applyAlignment="1">
      <alignment horizontal="center" vertical="center"/>
    </xf>
    <xf numFmtId="0" fontId="6" fillId="0" borderId="21" xfId="0" applyFont="1" applyBorder="1"/>
    <xf numFmtId="0" fontId="6" fillId="0" borderId="49" xfId="0" applyFont="1" applyBorder="1"/>
    <xf numFmtId="0" fontId="5" fillId="9" borderId="33" xfId="0" applyFont="1" applyFill="1" applyBorder="1" applyAlignment="1">
      <alignment horizontal="center" vertical="center" wrapText="1"/>
    </xf>
    <xf numFmtId="0" fontId="6" fillId="0" borderId="30" xfId="0" applyFont="1" applyBorder="1"/>
    <xf numFmtId="0" fontId="6" fillId="0" borderId="22" xfId="0" applyFont="1" applyBorder="1"/>
    <xf numFmtId="0" fontId="5" fillId="10" borderId="33"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33" xfId="0" applyFont="1" applyFill="1" applyBorder="1" applyAlignment="1">
      <alignment horizontal="center" vertical="center" wrapText="1"/>
    </xf>
    <xf numFmtId="0" fontId="6" fillId="0" borderId="30" xfId="0" applyFont="1" applyFill="1" applyBorder="1"/>
    <xf numFmtId="0" fontId="6" fillId="0" borderId="22" xfId="0" applyFont="1" applyFill="1" applyBorder="1"/>
    <xf numFmtId="0" fontId="26" fillId="0" borderId="32" xfId="0" applyFont="1" applyBorder="1" applyAlignment="1">
      <alignment horizontal="left" vertical="center" wrapText="1"/>
    </xf>
    <xf numFmtId="0" fontId="5" fillId="0" borderId="32" xfId="0" applyFont="1" applyBorder="1" applyAlignment="1">
      <alignment horizontal="center" vertical="center" wrapText="1"/>
    </xf>
    <xf numFmtId="0" fontId="5" fillId="0" borderId="42" xfId="0" applyFont="1" applyFill="1" applyBorder="1" applyAlignment="1">
      <alignment horizontal="center" vertical="center"/>
    </xf>
    <xf numFmtId="0" fontId="6" fillId="0" borderId="21" xfId="0" applyFont="1" applyFill="1" applyBorder="1"/>
    <xf numFmtId="0" fontId="6" fillId="0" borderId="49" xfId="0" applyFont="1" applyFill="1" applyBorder="1"/>
    <xf numFmtId="0" fontId="5" fillId="0" borderId="33" xfId="0" applyFont="1" applyFill="1" applyBorder="1" applyAlignment="1">
      <alignment horizontal="center" vertical="center"/>
    </xf>
    <xf numFmtId="0" fontId="6" fillId="0" borderId="33" xfId="0" applyFont="1" applyFill="1" applyBorder="1" applyAlignment="1">
      <alignment horizontal="justify" vertical="center" wrapText="1"/>
    </xf>
    <xf numFmtId="0" fontId="6" fillId="0" borderId="30" xfId="0" applyFont="1" applyFill="1" applyBorder="1" applyAlignment="1">
      <alignment horizontal="justify" vertical="center"/>
    </xf>
    <xf numFmtId="0" fontId="6" fillId="0" borderId="22" xfId="0" applyFont="1" applyFill="1" applyBorder="1" applyAlignment="1">
      <alignment horizontal="justify" vertical="center"/>
    </xf>
    <xf numFmtId="0" fontId="5" fillId="0" borderId="33" xfId="0" applyFont="1" applyBorder="1" applyAlignment="1">
      <alignment horizontal="center" vertical="center"/>
    </xf>
    <xf numFmtId="0" fontId="5" fillId="0" borderId="37" xfId="0" applyFont="1" applyFill="1" applyBorder="1" applyAlignment="1">
      <alignment horizontal="justify" vertical="center" wrapText="1"/>
    </xf>
    <xf numFmtId="0" fontId="6" fillId="0" borderId="44" xfId="0" applyFont="1" applyFill="1" applyBorder="1" applyAlignment="1">
      <alignment horizontal="justify" vertical="center"/>
    </xf>
    <xf numFmtId="0" fontId="6" fillId="0" borderId="14" xfId="0" applyFont="1" applyFill="1" applyBorder="1" applyAlignment="1">
      <alignment horizontal="justify" vertical="center"/>
    </xf>
    <xf numFmtId="0" fontId="6" fillId="0" borderId="15" xfId="0" applyFont="1" applyFill="1" applyBorder="1" applyAlignment="1">
      <alignment horizontal="justify" vertical="center"/>
    </xf>
    <xf numFmtId="0" fontId="6" fillId="0" borderId="38" xfId="0" applyFont="1" applyFill="1" applyBorder="1" applyAlignment="1">
      <alignment horizontal="justify" vertical="center"/>
    </xf>
    <xf numFmtId="0" fontId="6" fillId="0" borderId="50" xfId="0" applyFont="1" applyFill="1" applyBorder="1" applyAlignment="1">
      <alignment horizontal="justify" vertical="center"/>
    </xf>
    <xf numFmtId="0" fontId="5" fillId="0" borderId="33" xfId="0" applyFont="1" applyBorder="1" applyAlignment="1">
      <alignment horizontal="center"/>
    </xf>
    <xf numFmtId="0" fontId="5" fillId="13" borderId="33" xfId="0" applyFont="1" applyFill="1" applyBorder="1" applyAlignment="1">
      <alignment horizontal="center" vertical="center"/>
    </xf>
    <xf numFmtId="0" fontId="5" fillId="0" borderId="44" xfId="0" applyFont="1" applyFill="1" applyBorder="1" applyAlignment="1">
      <alignment horizontal="center" vertical="center"/>
    </xf>
    <xf numFmtId="0" fontId="6" fillId="0" borderId="15" xfId="0" applyFont="1" applyFill="1" applyBorder="1"/>
    <xf numFmtId="0" fontId="5" fillId="0" borderId="33" xfId="0" applyFont="1" applyBorder="1" applyAlignment="1">
      <alignment horizontal="justify" vertical="center" wrapText="1"/>
    </xf>
    <xf numFmtId="0" fontId="6" fillId="0" borderId="30" xfId="0" applyFont="1" applyBorder="1" applyAlignment="1">
      <alignment horizontal="justify" vertical="center"/>
    </xf>
    <xf numFmtId="0" fontId="6" fillId="0" borderId="22" xfId="0" applyFont="1" applyBorder="1" applyAlignment="1">
      <alignment horizontal="justify" vertical="center"/>
    </xf>
    <xf numFmtId="0" fontId="5" fillId="0" borderId="14" xfId="0" applyFont="1" applyFill="1" applyBorder="1" applyAlignment="1">
      <alignment horizontal="center" vertical="center"/>
    </xf>
    <xf numFmtId="0" fontId="6" fillId="0" borderId="14" xfId="0" applyFont="1" applyFill="1" applyBorder="1"/>
    <xf numFmtId="0" fontId="5" fillId="0" borderId="42" xfId="0" applyFont="1" applyFill="1" applyBorder="1" applyAlignment="1">
      <alignment horizontal="center" vertical="center" wrapText="1"/>
    </xf>
    <xf numFmtId="0" fontId="34" fillId="0" borderId="33" xfId="0" applyFont="1" applyFill="1" applyBorder="1" applyAlignment="1">
      <alignment horizontal="justify" vertical="center" wrapText="1"/>
    </xf>
    <xf numFmtId="0" fontId="6" fillId="0" borderId="31" xfId="0" applyFont="1" applyFill="1" applyBorder="1" applyAlignment="1">
      <alignment horizontal="justify" vertical="center"/>
    </xf>
    <xf numFmtId="0" fontId="26" fillId="0" borderId="33" xfId="0" applyFont="1" applyBorder="1" applyAlignment="1">
      <alignment horizontal="center" vertical="center" wrapText="1"/>
    </xf>
    <xf numFmtId="0" fontId="6" fillId="0" borderId="31" xfId="0" applyFont="1" applyBorder="1"/>
    <xf numFmtId="0" fontId="24" fillId="0" borderId="12" xfId="0" applyFont="1" applyFill="1" applyBorder="1" applyAlignment="1">
      <alignment horizontal="justify" vertical="center" wrapText="1"/>
    </xf>
    <xf numFmtId="0" fontId="6" fillId="0" borderId="13" xfId="0" applyFont="1" applyFill="1" applyBorder="1" applyAlignment="1">
      <alignment horizontal="justify" vertical="center"/>
    </xf>
    <xf numFmtId="0" fontId="24" fillId="0" borderId="45" xfId="0" applyFont="1" applyFill="1" applyBorder="1" applyAlignment="1">
      <alignment horizontal="justify" vertical="center" wrapText="1"/>
    </xf>
    <xf numFmtId="0" fontId="6" fillId="0" borderId="58" xfId="0" applyFont="1" applyFill="1" applyBorder="1" applyAlignment="1">
      <alignment horizontal="justify" vertical="center"/>
    </xf>
    <xf numFmtId="0" fontId="5" fillId="0" borderId="12" xfId="0" applyFont="1" applyFill="1" applyBorder="1" applyAlignment="1">
      <alignment horizontal="justify" vertical="center" wrapText="1"/>
    </xf>
    <xf numFmtId="0" fontId="6" fillId="0" borderId="16" xfId="0" applyFont="1" applyFill="1" applyBorder="1" applyAlignment="1">
      <alignment horizontal="justify" vertical="center"/>
    </xf>
    <xf numFmtId="0" fontId="6" fillId="0" borderId="18" xfId="0" applyFont="1" applyFill="1" applyBorder="1" applyAlignment="1">
      <alignment horizontal="justify" vertical="center"/>
    </xf>
    <xf numFmtId="0" fontId="5" fillId="0" borderId="36" xfId="0" applyFont="1" applyFill="1" applyBorder="1" applyAlignment="1">
      <alignment horizontal="justify" vertical="center" wrapText="1"/>
    </xf>
    <xf numFmtId="0" fontId="6" fillId="0" borderId="62" xfId="0" applyFont="1" applyFill="1" applyBorder="1" applyAlignment="1">
      <alignment horizontal="justify" vertical="center"/>
    </xf>
    <xf numFmtId="0" fontId="5" fillId="0" borderId="42" xfId="0" applyFont="1" applyBorder="1" applyAlignment="1">
      <alignment horizontal="center" vertical="center" wrapText="1"/>
    </xf>
    <xf numFmtId="0" fontId="24" fillId="0" borderId="37" xfId="0" applyFont="1" applyFill="1" applyBorder="1" applyAlignment="1">
      <alignment horizontal="justify" vertical="center" wrapText="1"/>
    </xf>
    <xf numFmtId="0" fontId="5" fillId="0" borderId="32" xfId="0" applyFont="1" applyBorder="1" applyAlignment="1">
      <alignment horizontal="center" vertical="center"/>
    </xf>
    <xf numFmtId="0" fontId="5" fillId="0" borderId="37" xfId="0" applyFont="1" applyBorder="1" applyAlignment="1">
      <alignment horizontal="center" vertical="center"/>
    </xf>
    <xf numFmtId="0" fontId="6" fillId="0" borderId="14" xfId="0" applyFont="1" applyBorder="1"/>
    <xf numFmtId="0" fontId="5" fillId="9" borderId="42" xfId="0" applyFont="1" applyFill="1" applyBorder="1" applyAlignment="1">
      <alignment horizontal="center" vertical="center" wrapText="1"/>
    </xf>
    <xf numFmtId="0" fontId="6" fillId="0" borderId="31" xfId="0" applyFont="1" applyBorder="1" applyAlignment="1">
      <alignment horizontal="justify" vertical="center"/>
    </xf>
    <xf numFmtId="0" fontId="5" fillId="0" borderId="32" xfId="0" applyFont="1" applyBorder="1" applyAlignment="1">
      <alignment horizontal="justify" vertical="center" wrapText="1"/>
    </xf>
    <xf numFmtId="0" fontId="6" fillId="0" borderId="31" xfId="0" applyFont="1" applyFill="1" applyBorder="1"/>
    <xf numFmtId="0" fontId="5" fillId="0" borderId="33" xfId="0" applyFont="1" applyFill="1" applyBorder="1" applyAlignment="1">
      <alignment horizontal="justify" vertical="center" wrapText="1"/>
    </xf>
    <xf numFmtId="0" fontId="5" fillId="0" borderId="12" xfId="0" applyFont="1" applyFill="1" applyBorder="1" applyAlignment="1">
      <alignment horizontal="center" vertical="center"/>
    </xf>
    <xf numFmtId="0" fontId="6" fillId="0" borderId="38" xfId="0" applyFont="1" applyFill="1" applyBorder="1"/>
    <xf numFmtId="0" fontId="5" fillId="0" borderId="44" xfId="0" applyFont="1" applyBorder="1" applyAlignment="1">
      <alignment horizontal="center" vertical="center"/>
    </xf>
    <xf numFmtId="0" fontId="6" fillId="0" borderId="15" xfId="0" applyFont="1" applyBorder="1"/>
    <xf numFmtId="0" fontId="6" fillId="0" borderId="50" xfId="0" applyFont="1" applyBorder="1"/>
    <xf numFmtId="0" fontId="13" fillId="12" borderId="33" xfId="0" applyFont="1" applyFill="1" applyBorder="1" applyAlignment="1">
      <alignment horizontal="center" vertical="center" wrapText="1"/>
    </xf>
    <xf numFmtId="0" fontId="5" fillId="9" borderId="33" xfId="0" applyFont="1" applyFill="1" applyBorder="1" applyAlignment="1">
      <alignment horizontal="justify" vertical="center" wrapText="1"/>
    </xf>
    <xf numFmtId="0" fontId="5" fillId="0" borderId="26" xfId="0" applyFont="1" applyBorder="1" applyAlignment="1">
      <alignment horizontal="center" vertical="center"/>
    </xf>
    <xf numFmtId="0" fontId="5" fillId="9" borderId="30" xfId="0" applyFont="1" applyFill="1" applyBorder="1" applyAlignment="1">
      <alignment horizontal="center" vertical="center" wrapText="1"/>
    </xf>
    <xf numFmtId="0" fontId="5" fillId="10" borderId="30"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30" xfId="0" applyFont="1" applyBorder="1" applyAlignment="1">
      <alignment horizontal="center" vertical="center"/>
    </xf>
    <xf numFmtId="0" fontId="5" fillId="13" borderId="30" xfId="0" applyFont="1" applyFill="1" applyBorder="1" applyAlignment="1">
      <alignment horizontal="center" vertical="center"/>
    </xf>
    <xf numFmtId="0" fontId="5" fillId="0" borderId="21" xfId="0" applyFont="1" applyBorder="1" applyAlignment="1">
      <alignment horizontal="center" vertical="center" wrapText="1"/>
    </xf>
    <xf numFmtId="0" fontId="5" fillId="0" borderId="16" xfId="0" applyFont="1" applyFill="1" applyBorder="1" applyAlignment="1">
      <alignment horizontal="justify" vertical="center" wrapText="1"/>
    </xf>
    <xf numFmtId="0" fontId="5" fillId="0" borderId="33" xfId="0" applyFont="1" applyBorder="1" applyAlignment="1">
      <alignment horizontal="left" vertical="center" wrapText="1"/>
    </xf>
    <xf numFmtId="164" fontId="5" fillId="0" borderId="33" xfId="0" applyNumberFormat="1" applyFont="1" applyFill="1" applyBorder="1" applyAlignment="1">
      <alignment horizontal="center" vertical="center"/>
    </xf>
    <xf numFmtId="164" fontId="5" fillId="0" borderId="33" xfId="0" applyNumberFormat="1" applyFont="1" applyFill="1" applyBorder="1" applyAlignment="1">
      <alignment horizontal="justify" vertical="center"/>
    </xf>
    <xf numFmtId="0" fontId="5" fillId="0" borderId="37" xfId="0" applyFont="1" applyFill="1" applyBorder="1" applyAlignment="1">
      <alignment horizontal="center" vertical="center" wrapText="1"/>
    </xf>
    <xf numFmtId="0" fontId="6" fillId="0" borderId="16" xfId="0" applyFont="1" applyFill="1" applyBorder="1"/>
    <xf numFmtId="0" fontId="6" fillId="0" borderId="32" xfId="0" applyFont="1" applyFill="1" applyBorder="1" applyAlignment="1">
      <alignment horizontal="justify" vertical="center" wrapText="1"/>
    </xf>
    <xf numFmtId="164" fontId="5" fillId="0" borderId="32" xfId="0" applyNumberFormat="1" applyFont="1" applyFill="1" applyBorder="1" applyAlignment="1">
      <alignment horizontal="center" vertical="center"/>
    </xf>
    <xf numFmtId="0" fontId="5" fillId="0" borderId="32" xfId="0" applyFont="1" applyFill="1" applyBorder="1" applyAlignment="1">
      <alignment horizontal="justify" vertical="center" wrapText="1"/>
    </xf>
    <xf numFmtId="0" fontId="5" fillId="0" borderId="32"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42" xfId="0" applyFont="1" applyFill="1" applyBorder="1" applyAlignment="1">
      <alignment horizontal="center" vertical="center" wrapText="1"/>
    </xf>
    <xf numFmtId="0" fontId="5" fillId="10" borderId="42" xfId="0" applyFont="1" applyFill="1" applyBorder="1" applyAlignment="1">
      <alignment horizontal="center" vertical="center"/>
    </xf>
    <xf numFmtId="0" fontId="24" fillId="0" borderId="37" xfId="0" applyFont="1" applyFill="1" applyBorder="1" applyAlignment="1">
      <alignment horizontal="left" vertical="center" wrapText="1"/>
    </xf>
    <xf numFmtId="164" fontId="5" fillId="0" borderId="33" xfId="0" applyNumberFormat="1" applyFont="1" applyFill="1" applyBorder="1" applyAlignment="1">
      <alignment horizontal="center" vertical="center" wrapText="1"/>
    </xf>
    <xf numFmtId="0" fontId="30" fillId="0" borderId="33" xfId="0" applyFont="1" applyBorder="1" applyAlignment="1">
      <alignment horizontal="justify" vertical="center" wrapText="1"/>
    </xf>
    <xf numFmtId="0" fontId="5" fillId="0" borderId="12" xfId="0" applyFont="1" applyBorder="1" applyAlignment="1">
      <alignment horizontal="center" vertical="center"/>
    </xf>
    <xf numFmtId="0" fontId="6" fillId="0" borderId="13" xfId="0" applyFont="1" applyBorder="1"/>
    <xf numFmtId="0" fontId="6" fillId="0" borderId="16" xfId="0" applyFont="1" applyBorder="1"/>
    <xf numFmtId="0" fontId="6" fillId="0" borderId="18" xfId="0" applyFont="1" applyBorder="1"/>
    <xf numFmtId="0" fontId="8" fillId="0" borderId="1" xfId="0" applyFont="1" applyBorder="1" applyAlignment="1">
      <alignment horizontal="center" vertical="center"/>
    </xf>
    <xf numFmtId="0" fontId="5" fillId="0" borderId="9" xfId="0" applyFont="1" applyBorder="1" applyAlignment="1">
      <alignment horizontal="justify" vertical="center"/>
    </xf>
    <xf numFmtId="0" fontId="6" fillId="0" borderId="10" xfId="0" applyFont="1" applyBorder="1" applyAlignment="1">
      <alignment horizontal="justify" vertical="center"/>
    </xf>
    <xf numFmtId="0" fontId="6" fillId="0" borderId="11" xfId="0" applyFont="1" applyBorder="1" applyAlignment="1">
      <alignment horizontal="justify" vertical="center"/>
    </xf>
    <xf numFmtId="0" fontId="6" fillId="0" borderId="17" xfId="0" applyFont="1" applyBorder="1"/>
    <xf numFmtId="0" fontId="33" fillId="0" borderId="2" xfId="0" applyFont="1" applyBorder="1" applyAlignment="1">
      <alignment horizontal="center" vertical="center"/>
    </xf>
    <xf numFmtId="0" fontId="5" fillId="5" borderId="9" xfId="0" applyFont="1" applyFill="1" applyBorder="1" applyAlignment="1">
      <alignment horizontal="center" vertical="center" wrapText="1"/>
    </xf>
    <xf numFmtId="0" fontId="5" fillId="3" borderId="12" xfId="0" applyFont="1" applyFill="1" applyBorder="1" applyAlignment="1">
      <alignment horizontal="justify" vertical="center" wrapText="1"/>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5" xfId="0" applyFont="1" applyBorder="1" applyAlignment="1">
      <alignment horizontal="justify" vertical="center"/>
    </xf>
    <xf numFmtId="0" fontId="24" fillId="3" borderId="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6" fillId="0" borderId="19" xfId="0" applyFont="1" applyBorder="1"/>
    <xf numFmtId="0" fontId="8" fillId="6" borderId="1" xfId="0" applyFont="1" applyFill="1" applyBorder="1" applyAlignment="1">
      <alignment horizontal="center" vertical="center" wrapText="1"/>
    </xf>
    <xf numFmtId="0" fontId="8" fillId="8" borderId="1" xfId="0" applyFont="1" applyFill="1" applyBorder="1" applyAlignment="1">
      <alignment horizontal="center" vertical="center"/>
    </xf>
    <xf numFmtId="0" fontId="5" fillId="0" borderId="43" xfId="0" applyFont="1" applyBorder="1" applyAlignment="1">
      <alignment horizontal="center" vertical="center"/>
    </xf>
    <xf numFmtId="0" fontId="6" fillId="0" borderId="20" xfId="0" applyFont="1" applyBorder="1"/>
    <xf numFmtId="0" fontId="6" fillId="0" borderId="24" xfId="0" applyFont="1" applyBorder="1"/>
    <xf numFmtId="0" fontId="8" fillId="2" borderId="9" xfId="0" applyFont="1" applyFill="1" applyBorder="1" applyAlignment="1">
      <alignment horizontal="center" vertical="center"/>
    </xf>
    <xf numFmtId="0" fontId="8" fillId="2" borderId="1" xfId="0" applyFont="1" applyFill="1" applyBorder="1" applyAlignment="1">
      <alignment horizontal="center" vertical="center"/>
    </xf>
    <xf numFmtId="0" fontId="33" fillId="0" borderId="1" xfId="0" applyFont="1" applyBorder="1" applyAlignment="1">
      <alignment horizontal="center" vertical="center"/>
    </xf>
    <xf numFmtId="0" fontId="5" fillId="9" borderId="37" xfId="0" applyFont="1" applyFill="1" applyBorder="1" applyAlignment="1">
      <alignment horizontal="center" vertical="center" wrapText="1"/>
    </xf>
    <xf numFmtId="0" fontId="5" fillId="9" borderId="42" xfId="0" applyFont="1" applyFill="1" applyBorder="1" applyAlignment="1">
      <alignment horizontal="justify" vertical="center" wrapText="1"/>
    </xf>
    <xf numFmtId="0" fontId="6" fillId="0" borderId="25" xfId="0" applyFont="1" applyBorder="1" applyAlignment="1">
      <alignment horizontal="justify" vertical="center"/>
    </xf>
    <xf numFmtId="0" fontId="5" fillId="0" borderId="14" xfId="0" applyFont="1" applyFill="1" applyBorder="1" applyAlignment="1">
      <alignment horizontal="justify" vertical="center" wrapText="1"/>
    </xf>
    <xf numFmtId="0" fontId="6" fillId="0" borderId="38" xfId="0" applyFont="1" applyBorder="1"/>
    <xf numFmtId="0" fontId="6" fillId="0" borderId="30" xfId="0" applyFont="1" applyFill="1" applyBorder="1" applyAlignment="1">
      <alignment horizontal="justify" vertical="center" wrapText="1"/>
    </xf>
    <xf numFmtId="0" fontId="5" fillId="0" borderId="14" xfId="0" applyFont="1" applyFill="1" applyBorder="1" applyAlignment="1">
      <alignment horizontal="left" vertical="center" wrapText="1"/>
    </xf>
    <xf numFmtId="0" fontId="5" fillId="0" borderId="14" xfId="0" applyFont="1" applyBorder="1" applyAlignment="1">
      <alignment horizontal="center" vertical="center"/>
    </xf>
    <xf numFmtId="0" fontId="5" fillId="0" borderId="32" xfId="0" applyFont="1" applyBorder="1" applyAlignment="1">
      <alignment horizontal="left" vertical="center" wrapText="1"/>
    </xf>
    <xf numFmtId="0" fontId="24" fillId="0" borderId="33" xfId="0" applyFont="1" applyFill="1" applyBorder="1" applyAlignment="1">
      <alignment horizontal="center" vertical="center" wrapText="1"/>
    </xf>
    <xf numFmtId="0" fontId="5" fillId="0" borderId="68" xfId="0" applyFont="1" applyFill="1" applyBorder="1" applyAlignment="1">
      <alignment horizontal="center" vertical="center"/>
    </xf>
    <xf numFmtId="0" fontId="6" fillId="0" borderId="70" xfId="0" applyFont="1" applyFill="1" applyBorder="1"/>
    <xf numFmtId="0" fontId="6" fillId="0" borderId="73" xfId="0" applyFont="1" applyFill="1" applyBorder="1"/>
    <xf numFmtId="0" fontId="5" fillId="0" borderId="44" xfId="0" applyFont="1" applyBorder="1" applyAlignment="1">
      <alignment horizontal="center" vertical="center" wrapText="1"/>
    </xf>
    <xf numFmtId="0" fontId="5" fillId="5" borderId="1" xfId="0" applyFont="1" applyFill="1" applyBorder="1" applyAlignment="1">
      <alignment horizontal="center"/>
    </xf>
    <xf numFmtId="0" fontId="8" fillId="5" borderId="9"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2" xfId="0" applyFont="1" applyBorder="1" applyAlignment="1">
      <alignment horizontal="left" vertical="top" wrapText="1"/>
    </xf>
    <xf numFmtId="0" fontId="15" fillId="0" borderId="12" xfId="0" applyFont="1" applyBorder="1" applyAlignment="1">
      <alignment horizontal="left" wrapText="1"/>
    </xf>
    <xf numFmtId="0" fontId="14" fillId="0" borderId="0" xfId="0" applyFont="1" applyAlignment="1">
      <alignment horizontal="center" vertical="center"/>
    </xf>
    <xf numFmtId="0" fontId="8" fillId="0" borderId="0" xfId="0" applyFont="1" applyAlignment="1">
      <alignment horizontal="left"/>
    </xf>
    <xf numFmtId="0" fontId="5" fillId="0" borderId="0" xfId="0" applyFont="1" applyAlignment="1">
      <alignment horizontal="left"/>
    </xf>
    <xf numFmtId="0" fontId="5" fillId="15" borderId="6" xfId="0" applyFont="1" applyFill="1" applyBorder="1" applyAlignment="1">
      <alignment horizontal="center"/>
    </xf>
    <xf numFmtId="0" fontId="5" fillId="15" borderId="1" xfId="0" applyFont="1" applyFill="1" applyBorder="1" applyAlignment="1">
      <alignment horizontal="center"/>
    </xf>
    <xf numFmtId="0" fontId="5" fillId="0" borderId="9" xfId="0" applyFont="1" applyBorder="1" applyAlignment="1">
      <alignment horizontal="center" vertical="center"/>
    </xf>
    <xf numFmtId="0" fontId="5" fillId="0" borderId="12" xfId="0" applyFont="1" applyBorder="1" applyAlignment="1">
      <alignment horizontal="left" vertical="center"/>
    </xf>
    <xf numFmtId="0" fontId="5" fillId="0" borderId="1" xfId="0" applyFont="1" applyBorder="1"/>
    <xf numFmtId="0" fontId="5" fillId="0" borderId="17" xfId="0" applyFont="1" applyBorder="1" applyAlignment="1">
      <alignment horizontal="center"/>
    </xf>
    <xf numFmtId="0" fontId="10" fillId="0" borderId="9" xfId="0" applyFont="1" applyBorder="1" applyAlignment="1">
      <alignment horizontal="center" vertical="center" textRotation="255"/>
    </xf>
    <xf numFmtId="9" fontId="5" fillId="0" borderId="1" xfId="0" applyNumberFormat="1" applyFont="1" applyBorder="1" applyAlignment="1">
      <alignment horizontal="center" vertical="center"/>
    </xf>
    <xf numFmtId="0" fontId="5" fillId="2" borderId="1" xfId="0" applyFont="1" applyFill="1" applyBorder="1" applyAlignment="1">
      <alignment horizontal="center"/>
    </xf>
    <xf numFmtId="0" fontId="5"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5" fillId="6" borderId="1" xfId="0" applyFont="1" applyFill="1" applyBorder="1" applyAlignment="1">
      <alignment horizontal="center" vertical="center"/>
    </xf>
    <xf numFmtId="0" fontId="5" fillId="0" borderId="12" xfId="0" applyFont="1" applyBorder="1" applyAlignment="1">
      <alignment horizontal="center" vertical="center" wrapText="1"/>
    </xf>
    <xf numFmtId="0" fontId="5" fillId="9" borderId="1" xfId="0" applyFont="1" applyFill="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horizontal="center" wrapText="1"/>
    </xf>
  </cellXfs>
  <cellStyles count="1">
    <cellStyle name="Normal" xfId="0" builtinId="0"/>
  </cellStyles>
  <dxfs count="93">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0</xdr:col>
      <xdr:colOff>54428</xdr:colOff>
      <xdr:row>4</xdr:row>
      <xdr:rowOff>27214</xdr:rowOff>
    </xdr:from>
    <xdr:ext cx="0" cy="1123950"/>
    <xdr:pic>
      <xdr:nvPicPr>
        <xdr:cNvPr id="2" name="image2.png"/>
        <xdr:cNvPicPr preferRelativeResize="0"/>
      </xdr:nvPicPr>
      <xdr:blipFill>
        <a:blip xmlns:r="http://schemas.openxmlformats.org/officeDocument/2006/relationships" r:embed="rId1" cstate="print"/>
        <a:stretch>
          <a:fillRect/>
        </a:stretch>
      </xdr:blipFill>
      <xdr:spPr>
        <a:xfrm>
          <a:off x="54428" y="27214"/>
          <a:ext cx="0" cy="1123950"/>
        </a:xfrm>
        <a:prstGeom prst="rect">
          <a:avLst/>
        </a:prstGeom>
        <a:noFill/>
      </xdr:spPr>
    </xdr:pic>
    <xdr:clientData fLocksWithSheet="0"/>
  </xdr:oneCellAnchor>
  <xdr:oneCellAnchor>
    <xdr:from>
      <xdr:col>1</xdr:col>
      <xdr:colOff>306706</xdr:colOff>
      <xdr:row>0</xdr:row>
      <xdr:rowOff>0</xdr:rowOff>
    </xdr:from>
    <xdr:ext cx="45719" cy="45719"/>
    <xdr:pic>
      <xdr:nvPicPr>
        <xdr:cNvPr id="3" name="image1.png"/>
        <xdr:cNvPicPr preferRelativeResize="0"/>
      </xdr:nvPicPr>
      <xdr:blipFill>
        <a:blip xmlns:r="http://schemas.openxmlformats.org/officeDocument/2006/relationships" r:embed="rId2" cstate="print"/>
        <a:stretch>
          <a:fillRect/>
        </a:stretch>
      </xdr:blipFill>
      <xdr:spPr>
        <a:xfrm flipH="1">
          <a:off x="678181" y="0"/>
          <a:ext cx="45719" cy="45719"/>
        </a:xfrm>
        <a:prstGeom prst="rect">
          <a:avLst/>
        </a:prstGeom>
        <a:noFill/>
      </xdr:spPr>
    </xdr:pic>
    <xdr:clientData fLocksWithSheet="0"/>
  </xdr:oneCellAnchor>
  <xdr:oneCellAnchor>
    <xdr:from>
      <xdr:col>15</xdr:col>
      <xdr:colOff>792481</xdr:colOff>
      <xdr:row>0</xdr:row>
      <xdr:rowOff>0</xdr:rowOff>
    </xdr:from>
    <xdr:ext cx="45719" cy="0"/>
    <xdr:pic>
      <xdr:nvPicPr>
        <xdr:cNvPr id="4" name="image1.png"/>
        <xdr:cNvPicPr preferRelativeResize="0"/>
      </xdr:nvPicPr>
      <xdr:blipFill>
        <a:blip xmlns:r="http://schemas.openxmlformats.org/officeDocument/2006/relationships" r:embed="rId2" cstate="print"/>
        <a:stretch>
          <a:fillRect/>
        </a:stretch>
      </xdr:blipFill>
      <xdr:spPr>
        <a:xfrm flipH="1" flipV="1">
          <a:off x="15337156" y="0"/>
          <a:ext cx="45719" cy="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85725</xdr:colOff>
      <xdr:row>10</xdr:row>
      <xdr:rowOff>28575</xdr:rowOff>
    </xdr:from>
    <xdr:ext cx="8696325" cy="445770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2</xdr:row>
      <xdr:rowOff>28575</xdr:rowOff>
    </xdr:from>
    <xdr:ext cx="5676900" cy="36576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152400</xdr:colOff>
      <xdr:row>26</xdr:row>
      <xdr:rowOff>9525</xdr:rowOff>
    </xdr:from>
    <xdr:ext cx="5457825" cy="3676650"/>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723900</xdr:colOff>
      <xdr:row>2</xdr:row>
      <xdr:rowOff>9525</xdr:rowOff>
    </xdr:from>
    <xdr:ext cx="5876925" cy="362902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5562600" cy="3895725"/>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695325</xdr:colOff>
      <xdr:row>3</xdr:row>
      <xdr:rowOff>0</xdr:rowOff>
    </xdr:from>
    <xdr:ext cx="4743450" cy="3933825"/>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16</xdr:col>
      <xdr:colOff>0</xdr:colOff>
      <xdr:row>3</xdr:row>
      <xdr:rowOff>0</xdr:rowOff>
    </xdr:from>
    <xdr:ext cx="4267200" cy="3962400"/>
    <xdr:pic>
      <xdr:nvPicPr>
        <xdr:cNvPr id="4"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22</xdr:col>
      <xdr:colOff>76200</xdr:colOff>
      <xdr:row>3</xdr:row>
      <xdr:rowOff>0</xdr:rowOff>
    </xdr:from>
    <xdr:ext cx="4667250" cy="4000500"/>
    <xdr:pic>
      <xdr:nvPicPr>
        <xdr:cNvPr id="5" name="image9.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29</xdr:col>
      <xdr:colOff>0</xdr:colOff>
      <xdr:row>2</xdr:row>
      <xdr:rowOff>123825</xdr:rowOff>
    </xdr:from>
    <xdr:ext cx="5381625" cy="2333625"/>
    <xdr:pic>
      <xdr:nvPicPr>
        <xdr:cNvPr id="6" name="image10.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29</xdr:col>
      <xdr:colOff>19050</xdr:colOff>
      <xdr:row>14</xdr:row>
      <xdr:rowOff>133350</xdr:rowOff>
    </xdr:from>
    <xdr:ext cx="5410200" cy="2581275"/>
    <xdr:pic>
      <xdr:nvPicPr>
        <xdr:cNvPr id="7" name="image1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36</xdr:col>
      <xdr:colOff>752475</xdr:colOff>
      <xdr:row>3</xdr:row>
      <xdr:rowOff>0</xdr:rowOff>
    </xdr:from>
    <xdr:ext cx="4695825" cy="4867275"/>
    <xdr:pic>
      <xdr:nvPicPr>
        <xdr:cNvPr id="8" name="image8.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43</xdr:col>
      <xdr:colOff>714375</xdr:colOff>
      <xdr:row>3</xdr:row>
      <xdr:rowOff>0</xdr:rowOff>
    </xdr:from>
    <xdr:ext cx="4752975" cy="4514850"/>
    <xdr:pic>
      <xdr:nvPicPr>
        <xdr:cNvPr id="9" name="image16.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26</xdr:row>
      <xdr:rowOff>0</xdr:rowOff>
    </xdr:from>
    <xdr:ext cx="4400550" cy="5248275"/>
    <xdr:pic>
      <xdr:nvPicPr>
        <xdr:cNvPr id="10" name="image15.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69</xdr:col>
      <xdr:colOff>266700</xdr:colOff>
      <xdr:row>28</xdr:row>
      <xdr:rowOff>19050</xdr:rowOff>
    </xdr:from>
    <xdr:ext cx="4400550" cy="3429000"/>
    <xdr:pic>
      <xdr:nvPicPr>
        <xdr:cNvPr id="11" name="image1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75</xdr:col>
      <xdr:colOff>419100</xdr:colOff>
      <xdr:row>27</xdr:row>
      <xdr:rowOff>76200</xdr:rowOff>
    </xdr:from>
    <xdr:ext cx="3038475" cy="1962150"/>
    <xdr:pic>
      <xdr:nvPicPr>
        <xdr:cNvPr id="12" name="image12.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syste/Downloads/EJERCICIO%20RIESGOS%20DE%20CORRUPCI&#211;N%20ADMINISTRATIVA%200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1.CONTEXTO"/>
      <sheetName val="2. IDENTIFICACIÓN"/>
      <sheetName val="3 RIESGO INHERENTE"/>
      <sheetName val="3.1 MAPA DE CALOR"/>
      <sheetName val="4. EVALUACIÓN DEL CONTROL"/>
    </sheetNames>
    <sheetDataSet>
      <sheetData sheetId="0">
        <row r="126">
          <cell r="P126" t="str">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ell>
        </row>
        <row r="129">
          <cell r="P129" t="str">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ell>
        </row>
      </sheetData>
      <sheetData sheetId="1"/>
      <sheetData sheetId="2"/>
      <sheetData sheetId="3"/>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workbookViewId="0">
      <selection activeCell="E9" sqref="E9:G9"/>
    </sheetView>
  </sheetViews>
  <sheetFormatPr baseColWidth="10" defaultColWidth="14.42578125" defaultRowHeight="15" customHeight="1" x14ac:dyDescent="0.25"/>
  <cols>
    <col min="1" max="9" width="10.7109375" customWidth="1"/>
    <col min="10" max="10" width="20.7109375" customWidth="1"/>
    <col min="11" max="26" width="10.7109375" customWidth="1"/>
  </cols>
  <sheetData>
    <row r="3" spans="2:10" x14ac:dyDescent="0.25">
      <c r="B3" s="284" t="s">
        <v>0</v>
      </c>
      <c r="C3" s="281"/>
      <c r="D3" s="282"/>
      <c r="E3" s="284" t="s">
        <v>1</v>
      </c>
      <c r="F3" s="281"/>
      <c r="G3" s="282"/>
      <c r="H3" s="284" t="s">
        <v>2</v>
      </c>
      <c r="I3" s="281"/>
      <c r="J3" s="282"/>
    </row>
    <row r="4" spans="2:10" x14ac:dyDescent="0.25">
      <c r="B4" s="284" t="s">
        <v>3</v>
      </c>
      <c r="C4" s="281"/>
      <c r="D4" s="282"/>
      <c r="E4" s="284" t="s">
        <v>4</v>
      </c>
      <c r="F4" s="281"/>
      <c r="G4" s="282"/>
      <c r="H4" s="284" t="s">
        <v>5</v>
      </c>
      <c r="I4" s="281"/>
      <c r="J4" s="282"/>
    </row>
    <row r="5" spans="2:10" ht="66.75" customHeight="1" x14ac:dyDescent="0.25">
      <c r="B5" s="280" t="s">
        <v>6</v>
      </c>
      <c r="C5" s="281"/>
      <c r="D5" s="282"/>
      <c r="E5" s="280" t="s">
        <v>7</v>
      </c>
      <c r="F5" s="281"/>
      <c r="G5" s="282"/>
      <c r="H5" s="283" t="s">
        <v>8</v>
      </c>
      <c r="I5" s="281"/>
      <c r="J5" s="282"/>
    </row>
    <row r="6" spans="2:10" ht="80.25" customHeight="1" x14ac:dyDescent="0.25">
      <c r="B6" s="280" t="s">
        <v>9</v>
      </c>
      <c r="C6" s="281"/>
      <c r="D6" s="282"/>
      <c r="E6" s="280" t="s">
        <v>10</v>
      </c>
      <c r="F6" s="281"/>
      <c r="G6" s="282"/>
      <c r="H6" s="283" t="s">
        <v>11</v>
      </c>
      <c r="I6" s="281"/>
      <c r="J6" s="282"/>
    </row>
    <row r="7" spans="2:10" ht="44.25" customHeight="1" x14ac:dyDescent="0.25">
      <c r="B7" s="280" t="s">
        <v>12</v>
      </c>
      <c r="C7" s="281"/>
      <c r="D7" s="282"/>
      <c r="E7" s="280" t="s">
        <v>13</v>
      </c>
      <c r="F7" s="281"/>
      <c r="G7" s="282"/>
      <c r="H7" s="285" t="s">
        <v>14</v>
      </c>
      <c r="I7" s="281"/>
      <c r="J7" s="282"/>
    </row>
    <row r="8" spans="2:10" x14ac:dyDescent="0.25">
      <c r="B8" s="284" t="s">
        <v>15</v>
      </c>
      <c r="C8" s="281"/>
      <c r="D8" s="282"/>
      <c r="E8" s="284" t="s">
        <v>16</v>
      </c>
      <c r="F8" s="281"/>
      <c r="G8" s="282"/>
      <c r="H8" s="285" t="s">
        <v>17</v>
      </c>
      <c r="I8" s="281"/>
      <c r="J8" s="282"/>
    </row>
    <row r="9" spans="2:10" ht="52.5" customHeight="1" x14ac:dyDescent="0.25">
      <c r="B9" s="280" t="s">
        <v>18</v>
      </c>
      <c r="C9" s="288"/>
      <c r="D9" s="289"/>
      <c r="E9" s="280" t="s">
        <v>19</v>
      </c>
      <c r="F9" s="288"/>
      <c r="G9" s="289"/>
      <c r="H9" s="283" t="s">
        <v>20</v>
      </c>
      <c r="I9" s="288"/>
      <c r="J9" s="289"/>
    </row>
    <row r="10" spans="2:10" x14ac:dyDescent="0.25">
      <c r="B10" s="284"/>
      <c r="C10" s="281"/>
      <c r="D10" s="282"/>
      <c r="E10" s="284"/>
      <c r="F10" s="281"/>
      <c r="G10" s="282"/>
      <c r="H10" s="284"/>
      <c r="I10" s="281"/>
      <c r="J10" s="282"/>
    </row>
    <row r="11" spans="2:10" x14ac:dyDescent="0.25">
      <c r="B11" s="286"/>
      <c r="C11" s="287"/>
      <c r="D11" s="287"/>
      <c r="E11" s="286"/>
      <c r="F11" s="287"/>
      <c r="G11" s="287"/>
      <c r="H11" s="286"/>
      <c r="I11" s="287"/>
      <c r="J11" s="287"/>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7">
    <mergeCell ref="E11:G11"/>
    <mergeCell ref="H11:J11"/>
    <mergeCell ref="B9:D9"/>
    <mergeCell ref="E9:G9"/>
    <mergeCell ref="H9:J9"/>
    <mergeCell ref="B10:D10"/>
    <mergeCell ref="E10:G10"/>
    <mergeCell ref="H10:J10"/>
    <mergeCell ref="B11:D11"/>
    <mergeCell ref="E8:G8"/>
    <mergeCell ref="H8:J8"/>
    <mergeCell ref="B6:D6"/>
    <mergeCell ref="E6:G6"/>
    <mergeCell ref="H6:J6"/>
    <mergeCell ref="B7:D7"/>
    <mergeCell ref="E7:G7"/>
    <mergeCell ref="H7:J7"/>
    <mergeCell ref="B8:D8"/>
    <mergeCell ref="E5:G5"/>
    <mergeCell ref="H5:J5"/>
    <mergeCell ref="B3:D3"/>
    <mergeCell ref="E3:G3"/>
    <mergeCell ref="H3:J3"/>
    <mergeCell ref="B4:D4"/>
    <mergeCell ref="E4:G4"/>
    <mergeCell ref="H4:J4"/>
    <mergeCell ref="B5:D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00"/>
  <sheetViews>
    <sheetView workbookViewId="0"/>
  </sheetViews>
  <sheetFormatPr baseColWidth="10" defaultColWidth="14.42578125" defaultRowHeight="15" customHeight="1" x14ac:dyDescent="0.25"/>
  <cols>
    <col min="1" max="1" width="10.7109375" customWidth="1"/>
    <col min="2" max="2" width="4.5703125" customWidth="1"/>
    <col min="3" max="6" width="10.7109375" customWidth="1"/>
    <col min="7" max="7" width="6" customWidth="1"/>
    <col min="8" max="9" width="10.7109375" customWidth="1"/>
    <col min="10" max="10" width="5" customWidth="1"/>
    <col min="11" max="11" width="5.140625" customWidth="1"/>
    <col min="12" max="26" width="10.7109375" customWidth="1"/>
  </cols>
  <sheetData>
    <row r="2" spans="2:23" ht="33.75" customHeight="1" x14ac:dyDescent="0.25">
      <c r="C2" s="290" t="s">
        <v>21</v>
      </c>
      <c r="D2" s="281"/>
      <c r="E2" s="281"/>
      <c r="F2" s="281"/>
      <c r="G2" s="282"/>
    </row>
    <row r="3" spans="2:23" x14ac:dyDescent="0.25">
      <c r="C3" s="291" t="s">
        <v>22</v>
      </c>
      <c r="D3" s="281"/>
      <c r="E3" s="281"/>
      <c r="F3" s="282"/>
      <c r="G3" s="1" t="s">
        <v>23</v>
      </c>
    </row>
    <row r="4" spans="2:23" x14ac:dyDescent="0.25">
      <c r="C4" s="291" t="s">
        <v>24</v>
      </c>
      <c r="D4" s="281"/>
      <c r="E4" s="281"/>
      <c r="F4" s="282"/>
      <c r="G4" s="1" t="s">
        <v>23</v>
      </c>
    </row>
    <row r="5" spans="2:23" x14ac:dyDescent="0.25">
      <c r="C5" s="291" t="s">
        <v>25</v>
      </c>
      <c r="D5" s="281"/>
      <c r="E5" s="281"/>
      <c r="F5" s="282"/>
      <c r="G5" s="1" t="s">
        <v>23</v>
      </c>
    </row>
    <row r="6" spans="2:23" x14ac:dyDescent="0.25">
      <c r="C6" s="291" t="s">
        <v>26</v>
      </c>
      <c r="D6" s="281"/>
      <c r="E6" s="281"/>
      <c r="F6" s="282"/>
      <c r="G6" s="1"/>
      <c r="H6" s="2" t="s">
        <v>27</v>
      </c>
    </row>
    <row r="7" spans="2:23" x14ac:dyDescent="0.25">
      <c r="C7" s="291" t="s">
        <v>28</v>
      </c>
      <c r="D7" s="281"/>
      <c r="E7" s="281"/>
      <c r="F7" s="282"/>
      <c r="G7" s="1" t="s">
        <v>23</v>
      </c>
    </row>
    <row r="8" spans="2:23" x14ac:dyDescent="0.25">
      <c r="C8" s="291" t="s">
        <v>29</v>
      </c>
      <c r="D8" s="281"/>
      <c r="E8" s="281"/>
      <c r="F8" s="282"/>
      <c r="G8" s="1" t="s">
        <v>23</v>
      </c>
    </row>
    <row r="9" spans="2:23" x14ac:dyDescent="0.25">
      <c r="C9" s="291" t="s">
        <v>30</v>
      </c>
      <c r="D9" s="281"/>
      <c r="E9" s="281"/>
      <c r="F9" s="282"/>
      <c r="G9" s="1" t="s">
        <v>23</v>
      </c>
    </row>
    <row r="10" spans="2:23" x14ac:dyDescent="0.25">
      <c r="C10" s="291" t="s">
        <v>31</v>
      </c>
      <c r="D10" s="281"/>
      <c r="E10" s="281"/>
      <c r="F10" s="282"/>
      <c r="G10" s="1" t="s">
        <v>23</v>
      </c>
    </row>
    <row r="12" spans="2:23" x14ac:dyDescent="0.25">
      <c r="B12" s="293" t="s">
        <v>32</v>
      </c>
      <c r="C12" s="281"/>
      <c r="D12" s="281"/>
      <c r="E12" s="281"/>
      <c r="F12" s="281"/>
      <c r="G12" s="281"/>
      <c r="H12" s="281"/>
      <c r="I12" s="282"/>
      <c r="J12" s="3" t="s">
        <v>33</v>
      </c>
      <c r="K12" s="3" t="s">
        <v>34</v>
      </c>
      <c r="M12" s="294" t="s">
        <v>35</v>
      </c>
      <c r="N12" s="295"/>
    </row>
    <row r="13" spans="2:23" x14ac:dyDescent="0.25">
      <c r="B13" s="3">
        <v>1</v>
      </c>
      <c r="C13" s="291" t="s">
        <v>36</v>
      </c>
      <c r="D13" s="281"/>
      <c r="E13" s="281"/>
      <c r="F13" s="281"/>
      <c r="G13" s="281"/>
      <c r="H13" s="281"/>
      <c r="I13" s="282"/>
      <c r="J13" s="4">
        <v>1</v>
      </c>
      <c r="K13" s="4"/>
    </row>
    <row r="14" spans="2:23" ht="27.75" customHeight="1" x14ac:dyDescent="0.25">
      <c r="B14" s="3">
        <v>2</v>
      </c>
      <c r="C14" s="292" t="s">
        <v>37</v>
      </c>
      <c r="D14" s="281"/>
      <c r="E14" s="281"/>
      <c r="F14" s="281"/>
      <c r="G14" s="281"/>
      <c r="H14" s="281"/>
      <c r="I14" s="282"/>
      <c r="J14" s="4">
        <v>1</v>
      </c>
      <c r="K14" s="4"/>
      <c r="M14" s="296" t="s">
        <v>38</v>
      </c>
      <c r="N14" s="295"/>
      <c r="O14" s="295"/>
      <c r="P14" s="295"/>
      <c r="Q14" s="295"/>
      <c r="R14" s="295"/>
      <c r="S14" s="297" t="s">
        <v>39</v>
      </c>
      <c r="T14" s="295"/>
      <c r="U14" s="295"/>
      <c r="V14" s="295"/>
      <c r="W14" s="295"/>
    </row>
    <row r="15" spans="2:23" x14ac:dyDescent="0.25">
      <c r="B15" s="3">
        <v>3</v>
      </c>
      <c r="C15" s="291" t="s">
        <v>40</v>
      </c>
      <c r="D15" s="281"/>
      <c r="E15" s="281"/>
      <c r="F15" s="281"/>
      <c r="G15" s="281"/>
      <c r="H15" s="281"/>
      <c r="I15" s="282"/>
      <c r="J15" s="4">
        <v>1</v>
      </c>
      <c r="K15" s="4"/>
      <c r="M15" s="295"/>
      <c r="N15" s="295"/>
      <c r="O15" s="295"/>
      <c r="P15" s="295"/>
      <c r="Q15" s="295"/>
      <c r="R15" s="295"/>
      <c r="S15" s="295"/>
      <c r="T15" s="295"/>
      <c r="U15" s="295"/>
      <c r="V15" s="295"/>
      <c r="W15" s="295"/>
    </row>
    <row r="16" spans="2:23" x14ac:dyDescent="0.25">
      <c r="B16" s="3">
        <v>4</v>
      </c>
      <c r="C16" s="291" t="s">
        <v>41</v>
      </c>
      <c r="D16" s="281"/>
      <c r="E16" s="281"/>
      <c r="F16" s="281"/>
      <c r="G16" s="281"/>
      <c r="H16" s="281"/>
      <c r="I16" s="282"/>
      <c r="J16" s="4">
        <v>1</v>
      </c>
      <c r="K16" s="4"/>
      <c r="M16" s="295"/>
      <c r="N16" s="295"/>
      <c r="O16" s="295"/>
      <c r="P16" s="295"/>
      <c r="Q16" s="295"/>
      <c r="R16" s="295"/>
      <c r="S16" s="295"/>
      <c r="T16" s="295"/>
      <c r="U16" s="295"/>
      <c r="V16" s="295"/>
      <c r="W16" s="295"/>
    </row>
    <row r="17" spans="2:23" x14ac:dyDescent="0.25">
      <c r="B17" s="3">
        <v>5</v>
      </c>
      <c r="C17" s="291" t="s">
        <v>42</v>
      </c>
      <c r="D17" s="281"/>
      <c r="E17" s="281"/>
      <c r="F17" s="281"/>
      <c r="G17" s="281"/>
      <c r="H17" s="281"/>
      <c r="I17" s="282"/>
      <c r="J17" s="4">
        <v>1</v>
      </c>
      <c r="K17" s="4"/>
      <c r="M17" s="295"/>
      <c r="N17" s="295"/>
      <c r="O17" s="295"/>
      <c r="P17" s="295"/>
      <c r="Q17" s="295"/>
      <c r="R17" s="295"/>
      <c r="S17" s="295"/>
      <c r="T17" s="295"/>
      <c r="U17" s="295"/>
      <c r="V17" s="295"/>
      <c r="W17" s="295"/>
    </row>
    <row r="18" spans="2:23" ht="32.25" customHeight="1" x14ac:dyDescent="0.25">
      <c r="B18" s="3">
        <v>6</v>
      </c>
      <c r="C18" s="292" t="s">
        <v>43</v>
      </c>
      <c r="D18" s="281"/>
      <c r="E18" s="281"/>
      <c r="F18" s="281"/>
      <c r="G18" s="281"/>
      <c r="H18" s="281"/>
      <c r="I18" s="282"/>
      <c r="J18" s="4">
        <v>1</v>
      </c>
      <c r="K18" s="4"/>
      <c r="M18" s="298" t="s">
        <v>44</v>
      </c>
      <c r="N18" s="295"/>
      <c r="O18" s="295"/>
      <c r="P18" s="295"/>
      <c r="Q18" s="295"/>
      <c r="R18" s="295"/>
      <c r="S18" s="299" t="s">
        <v>45</v>
      </c>
      <c r="T18" s="295"/>
      <c r="U18" s="295"/>
      <c r="V18" s="295"/>
      <c r="W18" s="295"/>
    </row>
    <row r="19" spans="2:23" ht="28.5" customHeight="1" x14ac:dyDescent="0.25">
      <c r="B19" s="3">
        <v>7</v>
      </c>
      <c r="C19" s="292" t="s">
        <v>46</v>
      </c>
      <c r="D19" s="281"/>
      <c r="E19" s="281"/>
      <c r="F19" s="281"/>
      <c r="G19" s="281"/>
      <c r="H19" s="281"/>
      <c r="I19" s="282"/>
      <c r="J19" s="4">
        <v>1</v>
      </c>
      <c r="K19" s="4"/>
      <c r="M19" s="295"/>
      <c r="N19" s="295"/>
      <c r="O19" s="295"/>
      <c r="P19" s="295"/>
      <c r="Q19" s="295"/>
      <c r="R19" s="295"/>
      <c r="S19" s="295"/>
      <c r="T19" s="295"/>
      <c r="U19" s="295"/>
      <c r="V19" s="295"/>
      <c r="W19" s="295"/>
    </row>
    <row r="20" spans="2:23" x14ac:dyDescent="0.25">
      <c r="B20" s="3">
        <v>8</v>
      </c>
      <c r="C20" s="291" t="s">
        <v>47</v>
      </c>
      <c r="D20" s="281"/>
      <c r="E20" s="281"/>
      <c r="F20" s="281"/>
      <c r="G20" s="281"/>
      <c r="H20" s="281"/>
      <c r="I20" s="282"/>
      <c r="J20" s="4">
        <v>1</v>
      </c>
      <c r="K20" s="4"/>
      <c r="M20" s="295"/>
      <c r="N20" s="295"/>
      <c r="O20" s="295"/>
      <c r="P20" s="295"/>
      <c r="Q20" s="295"/>
      <c r="R20" s="295"/>
    </row>
    <row r="21" spans="2:23" ht="15.75" customHeight="1" x14ac:dyDescent="0.25">
      <c r="B21" s="3">
        <v>9</v>
      </c>
      <c r="C21" s="291" t="s">
        <v>48</v>
      </c>
      <c r="D21" s="281"/>
      <c r="E21" s="281"/>
      <c r="F21" s="281"/>
      <c r="G21" s="281"/>
      <c r="H21" s="281"/>
      <c r="I21" s="282"/>
      <c r="J21" s="4">
        <v>1</v>
      </c>
      <c r="K21" s="4"/>
    </row>
    <row r="22" spans="2:23" ht="15.75" customHeight="1" x14ac:dyDescent="0.25">
      <c r="B22" s="3">
        <v>10</v>
      </c>
      <c r="C22" s="291" t="s">
        <v>49</v>
      </c>
      <c r="D22" s="281"/>
      <c r="E22" s="281"/>
      <c r="F22" s="281"/>
      <c r="G22" s="281"/>
      <c r="H22" s="281"/>
      <c r="I22" s="282"/>
      <c r="J22" s="4">
        <v>1</v>
      </c>
      <c r="K22" s="4"/>
      <c r="M22" s="294" t="s">
        <v>50</v>
      </c>
      <c r="N22" s="295"/>
    </row>
    <row r="23" spans="2:23" ht="15.75" customHeight="1" x14ac:dyDescent="0.25">
      <c r="I23" s="2" t="s">
        <v>51</v>
      </c>
      <c r="J23" s="2">
        <f>SUM(J13:J22)</f>
        <v>10</v>
      </c>
      <c r="K23" s="2">
        <f>SUM(K13:K21)</f>
        <v>0</v>
      </c>
      <c r="M23" s="2" t="s">
        <v>52</v>
      </c>
    </row>
    <row r="24" spans="2:23" ht="25.5" customHeight="1" x14ac:dyDescent="0.25">
      <c r="C24" s="303" t="s">
        <v>53</v>
      </c>
      <c r="D24" s="295"/>
      <c r="E24" s="295"/>
      <c r="F24" s="295"/>
      <c r="G24" s="295"/>
      <c r="H24" s="295"/>
      <c r="I24" s="295"/>
      <c r="M24" s="296" t="s">
        <v>54</v>
      </c>
      <c r="N24" s="295"/>
      <c r="O24" s="295"/>
      <c r="P24" s="295"/>
      <c r="Q24" s="295"/>
      <c r="R24" s="295"/>
    </row>
    <row r="25" spans="2:23" ht="27" customHeight="1" x14ac:dyDescent="0.25">
      <c r="M25" s="296" t="s">
        <v>55</v>
      </c>
      <c r="N25" s="295"/>
      <c r="O25" s="295"/>
      <c r="P25" s="295"/>
      <c r="Q25" s="295"/>
      <c r="R25" s="295"/>
    </row>
    <row r="26" spans="2:23" ht="15.75" customHeight="1" x14ac:dyDescent="0.25">
      <c r="C26" s="300" t="s">
        <v>56</v>
      </c>
      <c r="D26" s="301"/>
      <c r="E26" s="301"/>
      <c r="F26" s="301"/>
      <c r="G26" s="301"/>
      <c r="H26" s="301"/>
      <c r="I26" s="301"/>
      <c r="J26" s="301"/>
      <c r="K26" s="302"/>
      <c r="M26" s="2" t="s">
        <v>57</v>
      </c>
    </row>
    <row r="27" spans="2:23" ht="30.75" customHeight="1" x14ac:dyDescent="0.25">
      <c r="C27" s="292" t="s">
        <v>58</v>
      </c>
      <c r="D27" s="281"/>
      <c r="E27" s="281"/>
      <c r="F27" s="281"/>
      <c r="G27" s="281"/>
      <c r="H27" s="281"/>
      <c r="I27" s="281"/>
      <c r="J27" s="281"/>
      <c r="K27" s="282"/>
      <c r="L27" s="1">
        <v>10</v>
      </c>
      <c r="M27" s="2" t="s">
        <v>59</v>
      </c>
    </row>
    <row r="28" spans="2:23" ht="21" customHeight="1" x14ac:dyDescent="0.25">
      <c r="C28" s="291" t="s">
        <v>60</v>
      </c>
      <c r="D28" s="281"/>
      <c r="E28" s="281"/>
      <c r="F28" s="281"/>
      <c r="G28" s="281"/>
      <c r="H28" s="281"/>
      <c r="I28" s="281"/>
      <c r="J28" s="281"/>
      <c r="K28" s="282"/>
      <c r="L28" s="1">
        <v>10</v>
      </c>
      <c r="M28" s="296" t="s">
        <v>61</v>
      </c>
      <c r="N28" s="295"/>
      <c r="O28" s="295"/>
      <c r="P28" s="295"/>
      <c r="Q28" s="295"/>
      <c r="R28" s="295"/>
    </row>
    <row r="29" spans="2:23" ht="22.5" customHeight="1" x14ac:dyDescent="0.25">
      <c r="C29" s="291" t="s">
        <v>62</v>
      </c>
      <c r="D29" s="281"/>
      <c r="E29" s="281"/>
      <c r="F29" s="281"/>
      <c r="G29" s="281"/>
      <c r="H29" s="281"/>
      <c r="I29" s="281"/>
      <c r="J29" s="281"/>
      <c r="K29" s="282"/>
      <c r="L29" s="1">
        <v>10</v>
      </c>
      <c r="M29" s="295"/>
      <c r="N29" s="295"/>
      <c r="O29" s="295"/>
      <c r="P29" s="295"/>
      <c r="Q29" s="295"/>
      <c r="R29" s="295"/>
    </row>
    <row r="30" spans="2:23" ht="30" customHeight="1" x14ac:dyDescent="0.25">
      <c r="C30" s="292" t="s">
        <v>63</v>
      </c>
      <c r="D30" s="281"/>
      <c r="E30" s="281"/>
      <c r="F30" s="281"/>
      <c r="G30" s="281"/>
      <c r="H30" s="281"/>
      <c r="I30" s="281"/>
      <c r="J30" s="281"/>
      <c r="K30" s="282"/>
      <c r="L30" s="1">
        <v>10</v>
      </c>
      <c r="M30" s="2" t="s">
        <v>64</v>
      </c>
    </row>
    <row r="31" spans="2:23" ht="15.75" customHeight="1" x14ac:dyDescent="0.25">
      <c r="M31" s="2" t="s">
        <v>65</v>
      </c>
    </row>
    <row r="32" spans="2:23" ht="15.75" customHeight="1" x14ac:dyDescent="0.25">
      <c r="M32" s="2" t="s">
        <v>66</v>
      </c>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5">
    <mergeCell ref="M25:R25"/>
    <mergeCell ref="C26:K26"/>
    <mergeCell ref="C21:I21"/>
    <mergeCell ref="C22:I22"/>
    <mergeCell ref="M22:N22"/>
    <mergeCell ref="C24:I24"/>
    <mergeCell ref="M24:R24"/>
    <mergeCell ref="C27:K27"/>
    <mergeCell ref="C28:K28"/>
    <mergeCell ref="M28:R29"/>
    <mergeCell ref="C29:K29"/>
    <mergeCell ref="C30:K30"/>
    <mergeCell ref="C18:I18"/>
    <mergeCell ref="M18:R20"/>
    <mergeCell ref="S18:W19"/>
    <mergeCell ref="C19:I19"/>
    <mergeCell ref="C20:I20"/>
    <mergeCell ref="M12:N12"/>
    <mergeCell ref="C13:I13"/>
    <mergeCell ref="M14:R17"/>
    <mergeCell ref="S14:W17"/>
    <mergeCell ref="C16:I16"/>
    <mergeCell ref="C17:I17"/>
    <mergeCell ref="C7:F7"/>
    <mergeCell ref="C8:F8"/>
    <mergeCell ref="C14:I14"/>
    <mergeCell ref="C15:I15"/>
    <mergeCell ref="C9:F9"/>
    <mergeCell ref="C10:F10"/>
    <mergeCell ref="B12:I12"/>
    <mergeCell ref="C2:G2"/>
    <mergeCell ref="C3:F3"/>
    <mergeCell ref="C4:F4"/>
    <mergeCell ref="C5:F5"/>
    <mergeCell ref="C6:F6"/>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00"/>
  <sheetViews>
    <sheetView workbookViewId="0"/>
  </sheetViews>
  <sheetFormatPr baseColWidth="10" defaultColWidth="14.42578125" defaultRowHeight="15" customHeight="1" x14ac:dyDescent="0.25"/>
  <cols>
    <col min="1" max="2" width="10.7109375" customWidth="1"/>
    <col min="3" max="3" width="30.28515625" customWidth="1"/>
    <col min="4" max="4" width="10.7109375" customWidth="1"/>
    <col min="5" max="5" width="31.42578125" customWidth="1"/>
    <col min="6" max="6" width="22.140625" customWidth="1"/>
    <col min="7" max="26" width="10.7109375" customWidth="1"/>
  </cols>
  <sheetData>
    <row r="2" spans="2:6" x14ac:dyDescent="0.25">
      <c r="B2" s="293" t="s">
        <v>67</v>
      </c>
      <c r="C2" s="281"/>
      <c r="D2" s="281"/>
      <c r="E2" s="281"/>
      <c r="F2" s="282"/>
    </row>
    <row r="3" spans="2:6" ht="135" x14ac:dyDescent="0.25">
      <c r="B3" s="5" t="s">
        <v>68</v>
      </c>
      <c r="C3" s="6" t="s">
        <v>69</v>
      </c>
      <c r="D3" s="7" t="s">
        <v>70</v>
      </c>
      <c r="E3" s="8" t="s">
        <v>71</v>
      </c>
      <c r="F3" s="9" t="s">
        <v>72</v>
      </c>
    </row>
    <row r="4" spans="2:6" ht="75" x14ac:dyDescent="0.25">
      <c r="B4" s="304" t="s">
        <v>73</v>
      </c>
      <c r="C4" s="10" t="s">
        <v>74</v>
      </c>
      <c r="D4" s="11" t="s">
        <v>75</v>
      </c>
      <c r="E4" s="11" t="s">
        <v>76</v>
      </c>
      <c r="F4" s="11" t="s">
        <v>77</v>
      </c>
    </row>
    <row r="5" spans="2:6" ht="90" x14ac:dyDescent="0.25">
      <c r="B5" s="305"/>
      <c r="C5" s="11" t="s">
        <v>78</v>
      </c>
      <c r="D5" s="11" t="s">
        <v>79</v>
      </c>
      <c r="E5" s="11" t="s">
        <v>80</v>
      </c>
      <c r="F5" s="11" t="s">
        <v>81</v>
      </c>
    </row>
    <row r="6" spans="2:6" ht="240" x14ac:dyDescent="0.25">
      <c r="B6" s="305"/>
      <c r="C6" s="11" t="s">
        <v>82</v>
      </c>
      <c r="D6" s="12" t="s">
        <v>83</v>
      </c>
      <c r="E6" s="12" t="s">
        <v>84</v>
      </c>
      <c r="F6" s="12" t="s">
        <v>81</v>
      </c>
    </row>
    <row r="7" spans="2:6" ht="120" x14ac:dyDescent="0.25">
      <c r="B7" s="306"/>
      <c r="C7" s="11" t="s">
        <v>85</v>
      </c>
      <c r="D7" s="4"/>
      <c r="E7" s="4"/>
      <c r="F7" s="4"/>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F2"/>
    <mergeCell ref="B4:B7"/>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C2E5"/>
  </sheetPr>
  <dimension ref="A1:BX313"/>
  <sheetViews>
    <sheetView tabSelected="1" topLeftCell="A5" zoomScale="70" zoomScaleNormal="70" workbookViewId="0">
      <pane xSplit="16" ySplit="2" topLeftCell="AB115" activePane="bottomRight" state="frozen"/>
      <selection activeCell="A5" sqref="A5"/>
      <selection pane="topRight" activeCell="Q5" sqref="Q5"/>
      <selection pane="bottomLeft" activeCell="A7" sqref="A7"/>
      <selection pane="bottomRight" activeCell="G7" sqref="G7:G9"/>
    </sheetView>
  </sheetViews>
  <sheetFormatPr baseColWidth="10" defaultColWidth="14.42578125" defaultRowHeight="15" customHeight="1" x14ac:dyDescent="0.25"/>
  <cols>
    <col min="1" max="1" width="5.5703125" style="39" customWidth="1"/>
    <col min="2" max="2" width="17.5703125" style="39" customWidth="1"/>
    <col min="3" max="3" width="21.5703125" style="39" hidden="1" customWidth="1"/>
    <col min="4" max="4" width="18.5703125" style="39" hidden="1" customWidth="1"/>
    <col min="5" max="5" width="23" style="39" customWidth="1"/>
    <col min="6" max="6" width="33.85546875" style="39" hidden="1" customWidth="1"/>
    <col min="7" max="7" width="22.85546875" style="39" customWidth="1"/>
    <col min="8" max="8" width="23.85546875" style="39" hidden="1" customWidth="1"/>
    <col min="9" max="9" width="13.85546875" style="39" hidden="1" customWidth="1"/>
    <col min="10" max="10" width="11.42578125" style="39" hidden="1" customWidth="1"/>
    <col min="11" max="11" width="12.85546875" style="39" hidden="1" customWidth="1"/>
    <col min="12" max="12" width="3" style="39" hidden="1" customWidth="1"/>
    <col min="13" max="13" width="3.140625" style="39" hidden="1" customWidth="1"/>
    <col min="14" max="14" width="4.85546875" style="39" hidden="1" customWidth="1"/>
    <col min="15" max="15" width="11.42578125" style="39" customWidth="1"/>
    <col min="16" max="16" width="47.85546875" style="278" customWidth="1"/>
    <col min="17" max="17" width="11.5703125" style="39" hidden="1" customWidth="1"/>
    <col min="18" max="18" width="13.5703125" style="39" hidden="1" customWidth="1"/>
    <col min="19" max="19" width="20.140625" style="39" hidden="1" customWidth="1"/>
    <col min="20" max="20" width="16.28515625" style="39" hidden="1" customWidth="1"/>
    <col min="21" max="21" width="20.140625" style="39" hidden="1" customWidth="1"/>
    <col min="22" max="22" width="46.5703125" style="57" customWidth="1"/>
    <col min="23" max="23" width="11.42578125" style="39" hidden="1" customWidth="1"/>
    <col min="24" max="24" width="12.85546875" style="39" hidden="1" customWidth="1"/>
    <col min="25" max="25" width="3.28515625" style="39" hidden="1" customWidth="1"/>
    <col min="26" max="26" width="3.42578125" style="39" hidden="1" customWidth="1"/>
    <col min="27" max="27" width="4.7109375" style="39" hidden="1" customWidth="1"/>
    <col min="28" max="28" width="11.42578125" style="39" customWidth="1"/>
    <col min="29" max="29" width="18.28515625" style="39" hidden="1" customWidth="1"/>
    <col min="30" max="30" width="14.7109375" style="57" customWidth="1"/>
    <col min="31" max="31" width="23.140625" style="57" customWidth="1"/>
    <col min="32" max="32" width="16.28515625" style="39" hidden="1" customWidth="1"/>
    <col min="33" max="33" width="33.7109375" style="57" customWidth="1"/>
    <col min="34" max="34" width="12.5703125" style="39" hidden="1" customWidth="1"/>
    <col min="35" max="35" width="41.85546875" style="57" hidden="1" customWidth="1"/>
    <col min="36" max="36" width="19.42578125" style="39" customWidth="1"/>
    <col min="37" max="37" width="82.85546875" style="57" customWidth="1"/>
    <col min="38" max="38" width="65.42578125" style="57" customWidth="1"/>
    <col min="39" max="39" width="57.85546875" style="39" customWidth="1"/>
    <col min="40" max="54" width="11.42578125" style="39" customWidth="1"/>
    <col min="55" max="55" width="34.42578125" style="39" hidden="1" customWidth="1"/>
    <col min="56" max="76" width="11.42578125" style="39" hidden="1" customWidth="1"/>
    <col min="77" max="83" width="0" style="39" hidden="1" customWidth="1"/>
    <col min="84" max="16384" width="14.42578125" style="39"/>
  </cols>
  <sheetData>
    <row r="1" spans="1:76" ht="30.75" hidden="1" customHeight="1" x14ac:dyDescent="0.25">
      <c r="A1" s="421"/>
      <c r="B1" s="287"/>
      <c r="C1" s="422"/>
      <c r="D1" s="425" t="s">
        <v>86</v>
      </c>
      <c r="E1" s="281"/>
      <c r="F1" s="281"/>
      <c r="G1" s="281"/>
      <c r="H1" s="281"/>
      <c r="I1" s="281"/>
      <c r="J1" s="281"/>
      <c r="K1" s="281"/>
      <c r="L1" s="281"/>
      <c r="M1" s="281"/>
      <c r="N1" s="281"/>
      <c r="O1" s="282"/>
      <c r="P1" s="421"/>
      <c r="Q1" s="422"/>
      <c r="R1" s="425" t="s">
        <v>86</v>
      </c>
      <c r="S1" s="281"/>
      <c r="T1" s="281"/>
      <c r="U1" s="281"/>
      <c r="V1" s="281"/>
      <c r="W1" s="281"/>
      <c r="X1" s="281"/>
      <c r="Y1" s="281"/>
      <c r="Z1" s="281"/>
      <c r="AA1" s="281"/>
      <c r="AB1" s="281"/>
      <c r="AC1" s="281"/>
      <c r="AD1" s="281"/>
      <c r="AE1" s="281"/>
      <c r="AF1" s="282"/>
      <c r="AG1" s="426"/>
      <c r="AH1" s="421"/>
      <c r="AI1" s="287"/>
      <c r="AJ1" s="422"/>
      <c r="AK1" s="56"/>
      <c r="AL1" s="56"/>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row>
    <row r="2" spans="1:76" ht="48.75" hidden="1" customHeight="1" x14ac:dyDescent="0.25">
      <c r="A2" s="385"/>
      <c r="B2" s="295"/>
      <c r="C2" s="394"/>
      <c r="D2" s="425" t="s">
        <v>87</v>
      </c>
      <c r="E2" s="281"/>
      <c r="F2" s="281"/>
      <c r="G2" s="281"/>
      <c r="H2" s="281"/>
      <c r="I2" s="281"/>
      <c r="J2" s="281"/>
      <c r="K2" s="281"/>
      <c r="L2" s="281"/>
      <c r="M2" s="281"/>
      <c r="N2" s="281"/>
      <c r="O2" s="282"/>
      <c r="P2" s="385"/>
      <c r="Q2" s="394"/>
      <c r="R2" s="425" t="s">
        <v>87</v>
      </c>
      <c r="S2" s="281"/>
      <c r="T2" s="281"/>
      <c r="U2" s="281"/>
      <c r="V2" s="281"/>
      <c r="W2" s="281"/>
      <c r="X2" s="281"/>
      <c r="Y2" s="281"/>
      <c r="Z2" s="281"/>
      <c r="AA2" s="281"/>
      <c r="AB2" s="281"/>
      <c r="AC2" s="281"/>
      <c r="AD2" s="281"/>
      <c r="AE2" s="281"/>
      <c r="AF2" s="282"/>
      <c r="AG2" s="427"/>
      <c r="AH2" s="385"/>
      <c r="AI2" s="295"/>
      <c r="AJ2" s="394"/>
      <c r="AK2" s="56"/>
      <c r="AL2" s="56"/>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row>
    <row r="3" spans="1:76" ht="52.5" hidden="1" customHeight="1" x14ac:dyDescent="0.25">
      <c r="A3" s="385"/>
      <c r="B3" s="295"/>
      <c r="C3" s="394"/>
      <c r="D3" s="449" t="s">
        <v>88</v>
      </c>
      <c r="E3" s="281"/>
      <c r="F3" s="281"/>
      <c r="G3" s="281"/>
      <c r="H3" s="281"/>
      <c r="I3" s="281"/>
      <c r="J3" s="281"/>
      <c r="K3" s="281"/>
      <c r="L3" s="281"/>
      <c r="M3" s="281"/>
      <c r="N3" s="281"/>
      <c r="O3" s="282"/>
      <c r="P3" s="385"/>
      <c r="Q3" s="394"/>
      <c r="R3" s="425" t="s">
        <v>88</v>
      </c>
      <c r="S3" s="281"/>
      <c r="T3" s="281"/>
      <c r="U3" s="281"/>
      <c r="V3" s="281"/>
      <c r="W3" s="281"/>
      <c r="X3" s="281"/>
      <c r="Y3" s="281"/>
      <c r="Z3" s="281"/>
      <c r="AA3" s="281"/>
      <c r="AB3" s="281"/>
      <c r="AC3" s="281"/>
      <c r="AD3" s="281"/>
      <c r="AE3" s="281"/>
      <c r="AF3" s="282"/>
      <c r="AG3" s="427"/>
      <c r="AH3" s="385"/>
      <c r="AI3" s="295"/>
      <c r="AJ3" s="394"/>
      <c r="AK3" s="56"/>
      <c r="AL3" s="56"/>
      <c r="AM3" s="13"/>
      <c r="AN3" s="13"/>
      <c r="AO3" s="13"/>
      <c r="AP3" s="13"/>
      <c r="AQ3" s="13"/>
      <c r="AR3" s="13"/>
      <c r="AS3" s="13"/>
      <c r="AT3" s="13"/>
      <c r="AU3" s="13"/>
      <c r="AV3" s="13"/>
      <c r="AW3" s="13"/>
      <c r="AX3" s="13"/>
      <c r="AY3" s="13"/>
      <c r="AZ3" s="13"/>
      <c r="BA3" s="13"/>
      <c r="BB3" s="13"/>
      <c r="BC3" s="13" t="s">
        <v>87</v>
      </c>
      <c r="BD3" s="13" t="s">
        <v>89</v>
      </c>
      <c r="BE3" s="13" t="s">
        <v>90</v>
      </c>
      <c r="BF3" s="13" t="s">
        <v>91</v>
      </c>
      <c r="BG3" s="13"/>
      <c r="BH3" s="13" t="s">
        <v>92</v>
      </c>
      <c r="BI3" s="13"/>
      <c r="BJ3" s="13"/>
      <c r="BK3" s="13"/>
      <c r="BL3" s="13"/>
      <c r="BM3" s="13"/>
      <c r="BN3" s="13"/>
      <c r="BO3" s="13"/>
      <c r="BP3" s="13"/>
      <c r="BQ3" s="13"/>
      <c r="BR3" s="13"/>
      <c r="BS3" s="13"/>
      <c r="BT3" s="13"/>
      <c r="BU3" s="13"/>
      <c r="BV3" s="13"/>
      <c r="BW3" s="13"/>
      <c r="BX3" s="13" t="s">
        <v>93</v>
      </c>
    </row>
    <row r="4" spans="1:76" ht="51" hidden="1" customHeight="1" x14ac:dyDescent="0.25">
      <c r="A4" s="423"/>
      <c r="B4" s="429"/>
      <c r="C4" s="424"/>
      <c r="D4" s="425" t="s">
        <v>94</v>
      </c>
      <c r="E4" s="281"/>
      <c r="F4" s="281"/>
      <c r="G4" s="430" t="s">
        <v>95</v>
      </c>
      <c r="H4" s="281"/>
      <c r="I4" s="281"/>
      <c r="J4" s="281"/>
      <c r="K4" s="281"/>
      <c r="L4" s="281"/>
      <c r="M4" s="281"/>
      <c r="N4" s="281"/>
      <c r="O4" s="282"/>
      <c r="P4" s="423"/>
      <c r="Q4" s="424"/>
      <c r="R4" s="425" t="s">
        <v>94</v>
      </c>
      <c r="S4" s="281"/>
      <c r="T4" s="281"/>
      <c r="U4" s="282"/>
      <c r="V4" s="425" t="s">
        <v>96</v>
      </c>
      <c r="W4" s="281"/>
      <c r="X4" s="281"/>
      <c r="Y4" s="281"/>
      <c r="Z4" s="281"/>
      <c r="AA4" s="281"/>
      <c r="AB4" s="281"/>
      <c r="AC4" s="281"/>
      <c r="AD4" s="281"/>
      <c r="AE4" s="281"/>
      <c r="AF4" s="282"/>
      <c r="AG4" s="428"/>
      <c r="AH4" s="423"/>
      <c r="AI4" s="429"/>
      <c r="AJ4" s="424"/>
      <c r="AK4" s="56"/>
      <c r="AL4" s="56"/>
      <c r="AM4" s="13"/>
      <c r="AN4" s="13"/>
      <c r="AO4" s="13"/>
      <c r="AP4" s="13"/>
      <c r="AQ4" s="13"/>
      <c r="AR4" s="13"/>
      <c r="AS4" s="13"/>
      <c r="AT4" s="13"/>
      <c r="AU4" s="13"/>
      <c r="AV4" s="13"/>
      <c r="AW4" s="13"/>
      <c r="AX4" s="13"/>
      <c r="AY4" s="13"/>
      <c r="AZ4" s="13"/>
      <c r="BA4" s="13"/>
      <c r="BB4" s="13"/>
      <c r="BC4" s="13" t="s">
        <v>97</v>
      </c>
      <c r="BD4" s="13" t="s">
        <v>98</v>
      </c>
      <c r="BE4" s="13" t="s">
        <v>99</v>
      </c>
      <c r="BF4" s="13" t="s">
        <v>100</v>
      </c>
      <c r="BG4" s="13"/>
      <c r="BH4" s="13" t="s">
        <v>101</v>
      </c>
      <c r="BI4" s="13"/>
      <c r="BJ4" s="13"/>
      <c r="BK4" s="13"/>
      <c r="BL4" s="13"/>
      <c r="BM4" s="13"/>
      <c r="BN4" s="13"/>
      <c r="BO4" s="13"/>
      <c r="BP4" s="13"/>
      <c r="BQ4" s="13"/>
      <c r="BR4" s="13"/>
      <c r="BS4" s="13"/>
      <c r="BT4" s="13"/>
      <c r="BU4" s="13"/>
      <c r="BV4" s="13"/>
      <c r="BW4" s="13"/>
      <c r="BX4" s="13" t="s">
        <v>102</v>
      </c>
    </row>
    <row r="5" spans="1:76" ht="15" customHeight="1" x14ac:dyDescent="0.25">
      <c r="A5" s="447" t="s">
        <v>103</v>
      </c>
      <c r="B5" s="447" t="s">
        <v>104</v>
      </c>
      <c r="C5" s="448" t="s">
        <v>105</v>
      </c>
      <c r="D5" s="281"/>
      <c r="E5" s="282"/>
      <c r="F5" s="438" t="s">
        <v>106</v>
      </c>
      <c r="G5" s="281"/>
      <c r="H5" s="281"/>
      <c r="I5" s="282"/>
      <c r="J5" s="439" t="s">
        <v>107</v>
      </c>
      <c r="K5" s="281"/>
      <c r="L5" s="281"/>
      <c r="M5" s="281"/>
      <c r="N5" s="281"/>
      <c r="O5" s="282"/>
      <c r="P5" s="440" t="s">
        <v>108</v>
      </c>
      <c r="Q5" s="281"/>
      <c r="R5" s="281"/>
      <c r="S5" s="441"/>
      <c r="T5" s="442" t="s">
        <v>109</v>
      </c>
      <c r="U5" s="281"/>
      <c r="V5" s="282"/>
      <c r="W5" s="443" t="s">
        <v>110</v>
      </c>
      <c r="X5" s="281"/>
      <c r="Y5" s="281"/>
      <c r="Z5" s="281"/>
      <c r="AA5" s="281"/>
      <c r="AB5" s="282"/>
      <c r="AC5" s="431" t="s">
        <v>111</v>
      </c>
      <c r="AD5" s="432" t="s">
        <v>112</v>
      </c>
      <c r="AE5" s="433"/>
      <c r="AF5" s="436" t="s">
        <v>113</v>
      </c>
      <c r="AG5" s="281"/>
      <c r="AH5" s="281"/>
      <c r="AI5" s="282"/>
      <c r="AJ5" s="437" t="s">
        <v>114</v>
      </c>
      <c r="AK5" s="322" t="s">
        <v>889</v>
      </c>
      <c r="AL5" s="322" t="s">
        <v>890</v>
      </c>
      <c r="AM5" s="13"/>
      <c r="AN5" s="13"/>
      <c r="AO5" s="13"/>
      <c r="AP5" s="13"/>
      <c r="AQ5" s="13"/>
      <c r="AR5" s="13"/>
      <c r="AS5" s="13"/>
      <c r="AT5" s="13"/>
      <c r="AU5" s="13"/>
      <c r="AV5" s="13"/>
      <c r="AW5" s="13"/>
      <c r="AX5" s="13"/>
      <c r="AY5" s="13"/>
      <c r="AZ5" s="13"/>
      <c r="BA5" s="13"/>
      <c r="BB5" s="13"/>
      <c r="BC5" s="13" t="s">
        <v>115</v>
      </c>
      <c r="BD5" s="13" t="s">
        <v>116</v>
      </c>
      <c r="BE5" s="13" t="s">
        <v>117</v>
      </c>
      <c r="BF5" s="13" t="s">
        <v>118</v>
      </c>
      <c r="BG5" s="13"/>
      <c r="BH5" s="13" t="s">
        <v>119</v>
      </c>
      <c r="BI5" s="13"/>
      <c r="BJ5" s="13"/>
      <c r="BK5" s="13"/>
      <c r="BL5" s="13"/>
      <c r="BM5" s="13"/>
      <c r="BN5" s="13"/>
      <c r="BO5" s="13"/>
      <c r="BP5" s="13"/>
      <c r="BQ5" s="13"/>
      <c r="BR5" s="13"/>
      <c r="BS5" s="13"/>
      <c r="BT5" s="13"/>
      <c r="BU5" s="13"/>
      <c r="BV5" s="13"/>
      <c r="BW5" s="13"/>
      <c r="BX5" s="13" t="s">
        <v>120</v>
      </c>
    </row>
    <row r="6" spans="1:76" ht="31.5" customHeight="1" x14ac:dyDescent="0.25">
      <c r="A6" s="335"/>
      <c r="B6" s="335"/>
      <c r="C6" s="75" t="s">
        <v>121</v>
      </c>
      <c r="D6" s="75" t="s">
        <v>122</v>
      </c>
      <c r="E6" s="75" t="s">
        <v>123</v>
      </c>
      <c r="F6" s="76" t="s">
        <v>124</v>
      </c>
      <c r="G6" s="76" t="s">
        <v>125</v>
      </c>
      <c r="H6" s="76" t="s">
        <v>126</v>
      </c>
      <c r="I6" s="76" t="s">
        <v>127</v>
      </c>
      <c r="J6" s="77" t="s">
        <v>128</v>
      </c>
      <c r="K6" s="77" t="s">
        <v>129</v>
      </c>
      <c r="L6" s="77" t="s">
        <v>130</v>
      </c>
      <c r="M6" s="77" t="s">
        <v>131</v>
      </c>
      <c r="N6" s="77" t="s">
        <v>132</v>
      </c>
      <c r="O6" s="78" t="s">
        <v>133</v>
      </c>
      <c r="P6" s="79" t="s">
        <v>134</v>
      </c>
      <c r="Q6" s="77" t="s">
        <v>135</v>
      </c>
      <c r="R6" s="80" t="s">
        <v>136</v>
      </c>
      <c r="S6" s="80" t="s">
        <v>137</v>
      </c>
      <c r="T6" s="80" t="s">
        <v>138</v>
      </c>
      <c r="U6" s="80" t="s">
        <v>139</v>
      </c>
      <c r="V6" s="79" t="s">
        <v>140</v>
      </c>
      <c r="W6" s="81" t="s">
        <v>128</v>
      </c>
      <c r="X6" s="81" t="s">
        <v>129</v>
      </c>
      <c r="Y6" s="81" t="s">
        <v>130</v>
      </c>
      <c r="Z6" s="81" t="s">
        <v>131</v>
      </c>
      <c r="AA6" s="81" t="s">
        <v>132</v>
      </c>
      <c r="AB6" s="81" t="s">
        <v>133</v>
      </c>
      <c r="AC6" s="335"/>
      <c r="AD6" s="434"/>
      <c r="AE6" s="435"/>
      <c r="AF6" s="82" t="s">
        <v>139</v>
      </c>
      <c r="AG6" s="83" t="s">
        <v>141</v>
      </c>
      <c r="AH6" s="84" t="s">
        <v>142</v>
      </c>
      <c r="AI6" s="83" t="s">
        <v>143</v>
      </c>
      <c r="AJ6" s="385"/>
      <c r="AK6" s="323"/>
      <c r="AL6" s="323"/>
      <c r="AM6" s="13"/>
      <c r="AN6" s="13"/>
      <c r="AO6" s="13"/>
      <c r="AP6" s="13"/>
      <c r="AQ6" s="13"/>
      <c r="AR6" s="13"/>
      <c r="AS6" s="13"/>
      <c r="AT6" s="13"/>
      <c r="AU6" s="13"/>
      <c r="AV6" s="13"/>
      <c r="AW6" s="13"/>
      <c r="AX6" s="13"/>
      <c r="AY6" s="13"/>
      <c r="AZ6" s="13"/>
      <c r="BA6" s="13"/>
      <c r="BB6" s="13"/>
      <c r="BC6" s="13" t="s">
        <v>144</v>
      </c>
      <c r="BD6" s="13" t="s">
        <v>145</v>
      </c>
      <c r="BE6" s="13" t="s">
        <v>146</v>
      </c>
      <c r="BF6" s="13" t="s">
        <v>147</v>
      </c>
      <c r="BG6" s="13"/>
      <c r="BH6" s="13" t="s">
        <v>148</v>
      </c>
      <c r="BI6" s="13"/>
      <c r="BJ6" s="13"/>
      <c r="BK6" s="13"/>
      <c r="BL6" s="13"/>
      <c r="BM6" s="13"/>
      <c r="BN6" s="13"/>
      <c r="BO6" s="13"/>
      <c r="BP6" s="13"/>
      <c r="BQ6" s="13"/>
      <c r="BR6" s="13"/>
      <c r="BS6" s="13"/>
      <c r="BT6" s="13"/>
      <c r="BU6" s="13"/>
      <c r="BV6" s="13"/>
      <c r="BW6" s="13"/>
      <c r="BX6" s="13" t="s">
        <v>149</v>
      </c>
    </row>
    <row r="7" spans="1:76" ht="136.5" customHeight="1" x14ac:dyDescent="0.25">
      <c r="A7" s="331">
        <v>1</v>
      </c>
      <c r="B7" s="334" t="s">
        <v>150</v>
      </c>
      <c r="C7" s="86" t="s">
        <v>151</v>
      </c>
      <c r="D7" s="86" t="s">
        <v>98</v>
      </c>
      <c r="E7" s="337" t="s">
        <v>152</v>
      </c>
      <c r="F7" s="41" t="s">
        <v>153</v>
      </c>
      <c r="G7" s="338" t="s">
        <v>154</v>
      </c>
      <c r="H7" s="41" t="s">
        <v>155</v>
      </c>
      <c r="I7" s="338" t="s">
        <v>156</v>
      </c>
      <c r="J7" s="338" t="s">
        <v>157</v>
      </c>
      <c r="K7" s="338" t="s">
        <v>158</v>
      </c>
      <c r="L7" s="351"/>
      <c r="M7" s="351"/>
      <c r="N7" s="351">
        <f>L7*M7</f>
        <v>0</v>
      </c>
      <c r="O7" s="351" t="s">
        <v>159</v>
      </c>
      <c r="P7" s="348" t="s">
        <v>160</v>
      </c>
      <c r="Q7" s="351" t="s">
        <v>161</v>
      </c>
      <c r="R7" s="351" t="s">
        <v>162</v>
      </c>
      <c r="S7" s="338" t="s">
        <v>163</v>
      </c>
      <c r="T7" s="334" t="s">
        <v>164</v>
      </c>
      <c r="U7" s="334" t="s">
        <v>165</v>
      </c>
      <c r="V7" s="397" t="s">
        <v>166</v>
      </c>
      <c r="W7" s="338" t="s">
        <v>157</v>
      </c>
      <c r="X7" s="338" t="s">
        <v>158</v>
      </c>
      <c r="Y7" s="351"/>
      <c r="Z7" s="351"/>
      <c r="AA7" s="351">
        <f>Y7*Z7</f>
        <v>0</v>
      </c>
      <c r="AB7" s="444" t="s">
        <v>159</v>
      </c>
      <c r="AC7" s="381"/>
      <c r="AD7" s="352" t="s">
        <v>167</v>
      </c>
      <c r="AE7" s="353"/>
      <c r="AF7" s="407">
        <v>45042</v>
      </c>
      <c r="AG7" s="390" t="s">
        <v>168</v>
      </c>
      <c r="AH7" s="347" t="s">
        <v>33</v>
      </c>
      <c r="AI7" s="390" t="s">
        <v>169</v>
      </c>
      <c r="AJ7" s="191" t="s">
        <v>170</v>
      </c>
      <c r="AK7" s="324" t="s">
        <v>960</v>
      </c>
      <c r="AL7" s="326" t="s">
        <v>961</v>
      </c>
      <c r="AM7" s="13"/>
      <c r="AN7" s="13"/>
      <c r="AO7" s="13"/>
      <c r="AP7" s="13"/>
      <c r="AQ7" s="13"/>
      <c r="AR7" s="13"/>
      <c r="AS7" s="13"/>
      <c r="AT7" s="13"/>
      <c r="AU7" s="13"/>
      <c r="AV7" s="13"/>
      <c r="AW7" s="13"/>
      <c r="AX7" s="13"/>
      <c r="AY7" s="13"/>
      <c r="AZ7" s="13"/>
      <c r="BA7" s="13"/>
      <c r="BB7" s="13"/>
      <c r="BC7" s="13" t="s">
        <v>171</v>
      </c>
      <c r="BD7" s="13" t="s">
        <v>172</v>
      </c>
      <c r="BE7" s="13" t="s">
        <v>173</v>
      </c>
      <c r="BF7" s="13" t="s">
        <v>174</v>
      </c>
      <c r="BG7" s="13"/>
      <c r="BH7" s="13" t="s">
        <v>152</v>
      </c>
      <c r="BI7" s="13"/>
      <c r="BJ7" s="13"/>
      <c r="BK7" s="13"/>
      <c r="BL7" s="13"/>
      <c r="BM7" s="13"/>
      <c r="BN7" s="13"/>
      <c r="BO7" s="13"/>
      <c r="BP7" s="13"/>
      <c r="BQ7" s="13"/>
      <c r="BR7" s="13"/>
      <c r="BS7" s="13"/>
      <c r="BT7" s="13"/>
      <c r="BU7" s="13"/>
      <c r="BV7" s="13"/>
      <c r="BW7" s="13"/>
      <c r="BX7" s="13"/>
    </row>
    <row r="8" spans="1:76" ht="124.5" customHeight="1" x14ac:dyDescent="0.25">
      <c r="A8" s="332"/>
      <c r="B8" s="335"/>
      <c r="C8" s="62"/>
      <c r="D8" s="62" t="s">
        <v>116</v>
      </c>
      <c r="E8" s="335"/>
      <c r="F8" s="12" t="s">
        <v>175</v>
      </c>
      <c r="G8" s="335"/>
      <c r="H8" s="14" t="s">
        <v>176</v>
      </c>
      <c r="I8" s="335"/>
      <c r="J8" s="335"/>
      <c r="K8" s="335"/>
      <c r="L8" s="335"/>
      <c r="M8" s="335"/>
      <c r="N8" s="335"/>
      <c r="O8" s="335"/>
      <c r="P8" s="369"/>
      <c r="Q8" s="371"/>
      <c r="R8" s="371"/>
      <c r="S8" s="371"/>
      <c r="T8" s="371"/>
      <c r="U8" s="371"/>
      <c r="V8" s="387"/>
      <c r="W8" s="335"/>
      <c r="X8" s="335"/>
      <c r="Y8" s="335"/>
      <c r="Z8" s="335"/>
      <c r="AA8" s="335"/>
      <c r="AB8" s="445"/>
      <c r="AC8" s="332"/>
      <c r="AD8" s="354"/>
      <c r="AE8" s="355"/>
      <c r="AF8" s="340"/>
      <c r="AG8" s="349"/>
      <c r="AH8" s="340"/>
      <c r="AI8" s="349"/>
      <c r="AJ8" s="192" t="s">
        <v>177</v>
      </c>
      <c r="AK8" s="325"/>
      <c r="AL8" s="327"/>
      <c r="AM8" s="13"/>
      <c r="AN8" s="13"/>
      <c r="AO8" s="13"/>
      <c r="AP8" s="13"/>
      <c r="AQ8" s="13"/>
      <c r="AR8" s="13"/>
      <c r="AS8" s="13"/>
      <c r="AT8" s="13"/>
      <c r="AU8" s="13"/>
      <c r="AV8" s="13"/>
      <c r="AW8" s="13"/>
      <c r="AX8" s="13"/>
      <c r="AY8" s="13"/>
      <c r="AZ8" s="13"/>
      <c r="BA8" s="13"/>
      <c r="BB8" s="13"/>
      <c r="BC8" s="13" t="s">
        <v>178</v>
      </c>
      <c r="BD8" s="13" t="s">
        <v>179</v>
      </c>
      <c r="BE8" s="13" t="s">
        <v>151</v>
      </c>
      <c r="BF8" s="13" t="s">
        <v>180</v>
      </c>
      <c r="BG8" s="13"/>
      <c r="BH8" s="13" t="s">
        <v>181</v>
      </c>
      <c r="BI8" s="13"/>
      <c r="BJ8" s="13"/>
      <c r="BK8" s="13"/>
      <c r="BL8" s="13"/>
      <c r="BM8" s="13"/>
      <c r="BN8" s="13"/>
      <c r="BO8" s="13"/>
      <c r="BP8" s="13"/>
      <c r="BQ8" s="13"/>
      <c r="BR8" s="13"/>
      <c r="BS8" s="13"/>
      <c r="BT8" s="13"/>
      <c r="BU8" s="13"/>
      <c r="BV8" s="13"/>
      <c r="BW8" s="13"/>
      <c r="BX8" s="13"/>
    </row>
    <row r="9" spans="1:76" ht="27" customHeight="1" x14ac:dyDescent="0.25">
      <c r="A9" s="333"/>
      <c r="B9" s="336"/>
      <c r="C9" s="47"/>
      <c r="D9" s="47"/>
      <c r="E9" s="336"/>
      <c r="F9" s="27" t="s">
        <v>182</v>
      </c>
      <c r="G9" s="336"/>
      <c r="H9" s="27" t="s">
        <v>183</v>
      </c>
      <c r="I9" s="336"/>
      <c r="J9" s="336"/>
      <c r="K9" s="336"/>
      <c r="L9" s="336"/>
      <c r="M9" s="336"/>
      <c r="N9" s="336"/>
      <c r="O9" s="336"/>
      <c r="P9" s="259"/>
      <c r="Q9" s="15"/>
      <c r="R9" s="15"/>
      <c r="S9" s="15"/>
      <c r="T9" s="27"/>
      <c r="U9" s="15"/>
      <c r="V9" s="53"/>
      <c r="W9" s="336"/>
      <c r="X9" s="336"/>
      <c r="Y9" s="336"/>
      <c r="Z9" s="336"/>
      <c r="AA9" s="336"/>
      <c r="AB9" s="446"/>
      <c r="AC9" s="333"/>
      <c r="AD9" s="356"/>
      <c r="AE9" s="357"/>
      <c r="AF9" s="341"/>
      <c r="AG9" s="350"/>
      <c r="AH9" s="341"/>
      <c r="AI9" s="350"/>
      <c r="AJ9" s="193"/>
      <c r="AK9" s="194"/>
      <c r="AL9" s="195"/>
      <c r="AM9" s="13"/>
      <c r="AN9" s="13"/>
      <c r="AO9" s="13"/>
      <c r="AP9" s="13"/>
      <c r="AQ9" s="13"/>
      <c r="AR9" s="13"/>
      <c r="AS9" s="13"/>
      <c r="AT9" s="13"/>
      <c r="AU9" s="13"/>
      <c r="AV9" s="13"/>
      <c r="AW9" s="13"/>
      <c r="AX9" s="13"/>
      <c r="AY9" s="13"/>
      <c r="AZ9" s="13"/>
      <c r="BA9" s="13"/>
      <c r="BB9" s="13"/>
      <c r="BC9" s="13" t="s">
        <v>184</v>
      </c>
      <c r="BD9" s="13"/>
      <c r="BE9" s="13"/>
      <c r="BF9" s="13" t="s">
        <v>185</v>
      </c>
      <c r="BG9" s="13"/>
      <c r="BH9" s="13" t="s">
        <v>186</v>
      </c>
      <c r="BI9" s="13"/>
      <c r="BJ9" s="13"/>
      <c r="BK9" s="13"/>
      <c r="BL9" s="13"/>
      <c r="BM9" s="13"/>
      <c r="BN9" s="13"/>
      <c r="BO9" s="13"/>
      <c r="BP9" s="13"/>
      <c r="BQ9" s="13"/>
      <c r="BR9" s="13"/>
      <c r="BS9" s="13"/>
      <c r="BT9" s="13"/>
      <c r="BU9" s="13"/>
      <c r="BV9" s="13"/>
      <c r="BW9" s="13"/>
      <c r="BX9" s="13"/>
    </row>
    <row r="10" spans="1:76" ht="89.25" customHeight="1" x14ac:dyDescent="0.25">
      <c r="A10" s="331">
        <v>2</v>
      </c>
      <c r="B10" s="334" t="s">
        <v>150</v>
      </c>
      <c r="C10" s="86" t="s">
        <v>151</v>
      </c>
      <c r="D10" s="86" t="s">
        <v>98</v>
      </c>
      <c r="E10" s="337" t="s">
        <v>152</v>
      </c>
      <c r="F10" s="41" t="s">
        <v>188</v>
      </c>
      <c r="G10" s="338" t="s">
        <v>189</v>
      </c>
      <c r="H10" s="41" t="s">
        <v>183</v>
      </c>
      <c r="I10" s="338" t="s">
        <v>190</v>
      </c>
      <c r="J10" s="338" t="s">
        <v>157</v>
      </c>
      <c r="K10" s="338" t="s">
        <v>191</v>
      </c>
      <c r="L10" s="351"/>
      <c r="M10" s="351"/>
      <c r="N10" s="351">
        <f>L10*M10</f>
        <v>0</v>
      </c>
      <c r="O10" s="351" t="s">
        <v>159</v>
      </c>
      <c r="P10" s="348" t="s">
        <v>192</v>
      </c>
      <c r="Q10" s="21" t="s">
        <v>193</v>
      </c>
      <c r="R10" s="351" t="s">
        <v>194</v>
      </c>
      <c r="S10" s="351" t="s">
        <v>195</v>
      </c>
      <c r="T10" s="334" t="s">
        <v>164</v>
      </c>
      <c r="U10" s="450" t="s">
        <v>165</v>
      </c>
      <c r="V10" s="451" t="s">
        <v>196</v>
      </c>
      <c r="W10" s="338" t="s">
        <v>197</v>
      </c>
      <c r="X10" s="338" t="s">
        <v>191</v>
      </c>
      <c r="Y10" s="351"/>
      <c r="Z10" s="351"/>
      <c r="AA10" s="351">
        <f>Y10*Z10</f>
        <v>0</v>
      </c>
      <c r="AB10" s="384" t="s">
        <v>159</v>
      </c>
      <c r="AC10" s="381"/>
      <c r="AD10" s="352" t="s">
        <v>198</v>
      </c>
      <c r="AE10" s="353"/>
      <c r="AF10" s="407">
        <v>45042</v>
      </c>
      <c r="AG10" s="390" t="s">
        <v>199</v>
      </c>
      <c r="AH10" s="347" t="s">
        <v>33</v>
      </c>
      <c r="AI10" s="390" t="s">
        <v>200</v>
      </c>
      <c r="AJ10" s="191" t="s">
        <v>170</v>
      </c>
      <c r="AK10" s="324" t="s">
        <v>962</v>
      </c>
      <c r="AL10" s="329" t="s">
        <v>891</v>
      </c>
      <c r="AM10" s="13"/>
      <c r="AN10" s="13"/>
      <c r="AO10" s="13"/>
      <c r="AP10" s="13"/>
      <c r="AQ10" s="13"/>
      <c r="AR10" s="13"/>
      <c r="AS10" s="13"/>
      <c r="AT10" s="13"/>
      <c r="AU10" s="13"/>
      <c r="AV10" s="13"/>
      <c r="AW10" s="13"/>
      <c r="AX10" s="13"/>
      <c r="AY10" s="13"/>
      <c r="AZ10" s="13"/>
      <c r="BA10" s="13"/>
      <c r="BB10" s="13"/>
      <c r="BC10" s="13" t="s">
        <v>201</v>
      </c>
      <c r="BD10" s="13"/>
      <c r="BE10" s="13"/>
      <c r="BF10" s="13"/>
      <c r="BG10" s="13"/>
      <c r="BH10" s="13" t="s">
        <v>172</v>
      </c>
      <c r="BI10" s="13" t="s">
        <v>202</v>
      </c>
      <c r="BJ10" s="13"/>
      <c r="BK10" s="13"/>
      <c r="BL10" s="13"/>
      <c r="BM10" s="13" t="s">
        <v>203</v>
      </c>
      <c r="BN10" s="13"/>
      <c r="BO10" s="13"/>
      <c r="BP10" s="13"/>
      <c r="BQ10" s="16" t="s">
        <v>204</v>
      </c>
      <c r="BR10" s="13"/>
      <c r="BS10" s="13" t="s">
        <v>205</v>
      </c>
      <c r="BT10" s="13"/>
      <c r="BU10" s="13"/>
      <c r="BV10" s="13"/>
      <c r="BW10" s="13"/>
      <c r="BX10" s="13"/>
    </row>
    <row r="11" spans="1:76" ht="131.25" customHeight="1" x14ac:dyDescent="0.25">
      <c r="A11" s="332"/>
      <c r="B11" s="335"/>
      <c r="C11" s="62"/>
      <c r="D11" s="62" t="s">
        <v>116</v>
      </c>
      <c r="E11" s="335"/>
      <c r="F11" s="12" t="s">
        <v>206</v>
      </c>
      <c r="G11" s="335"/>
      <c r="H11" s="12" t="s">
        <v>207</v>
      </c>
      <c r="I11" s="335"/>
      <c r="J11" s="335"/>
      <c r="K11" s="335"/>
      <c r="L11" s="335"/>
      <c r="M11" s="335"/>
      <c r="N11" s="335"/>
      <c r="O11" s="335"/>
      <c r="P11" s="369"/>
      <c r="Q11" s="14"/>
      <c r="R11" s="371"/>
      <c r="S11" s="371"/>
      <c r="T11" s="371"/>
      <c r="U11" s="423"/>
      <c r="V11" s="452"/>
      <c r="W11" s="335"/>
      <c r="X11" s="335"/>
      <c r="Y11" s="335"/>
      <c r="Z11" s="335"/>
      <c r="AA11" s="335"/>
      <c r="AB11" s="385"/>
      <c r="AC11" s="332"/>
      <c r="AD11" s="354"/>
      <c r="AE11" s="355"/>
      <c r="AF11" s="389"/>
      <c r="AG11" s="369"/>
      <c r="AH11" s="389"/>
      <c r="AI11" s="369"/>
      <c r="AJ11" s="192" t="s">
        <v>208</v>
      </c>
      <c r="AK11" s="328"/>
      <c r="AL11" s="330"/>
      <c r="AM11" s="13"/>
      <c r="AN11" s="13"/>
      <c r="AO11" s="13"/>
      <c r="AP11" s="13"/>
      <c r="AQ11" s="13"/>
      <c r="AR11" s="13"/>
      <c r="AS11" s="13"/>
      <c r="AT11" s="13"/>
      <c r="AU11" s="13"/>
      <c r="AV11" s="13"/>
      <c r="AW11" s="13"/>
      <c r="AX11" s="13"/>
      <c r="AY11" s="13"/>
      <c r="AZ11" s="13"/>
      <c r="BA11" s="13"/>
      <c r="BB11" s="13"/>
      <c r="BC11" s="13" t="s">
        <v>209</v>
      </c>
      <c r="BD11" s="13"/>
      <c r="BE11" s="13"/>
      <c r="BF11" s="13"/>
      <c r="BG11" s="13"/>
      <c r="BH11" s="13" t="s">
        <v>210</v>
      </c>
      <c r="BI11" s="13" t="s">
        <v>156</v>
      </c>
      <c r="BJ11" s="13"/>
      <c r="BK11" s="13"/>
      <c r="BL11" s="13"/>
      <c r="BM11" s="13" t="s">
        <v>197</v>
      </c>
      <c r="BN11" s="13"/>
      <c r="BO11" s="13"/>
      <c r="BP11" s="13"/>
      <c r="BQ11" s="17" t="s">
        <v>211</v>
      </c>
      <c r="BR11" s="13"/>
      <c r="BS11" s="13" t="s">
        <v>212</v>
      </c>
      <c r="BT11" s="13"/>
      <c r="BU11" s="13"/>
      <c r="BV11" s="13"/>
      <c r="BW11" s="13"/>
      <c r="BX11" s="13"/>
    </row>
    <row r="12" spans="1:76" ht="35.25" customHeight="1" x14ac:dyDescent="0.25">
      <c r="A12" s="333"/>
      <c r="B12" s="336"/>
      <c r="C12" s="47"/>
      <c r="D12" s="47"/>
      <c r="E12" s="336"/>
      <c r="F12" s="27"/>
      <c r="G12" s="336"/>
      <c r="H12" s="27" t="s">
        <v>213</v>
      </c>
      <c r="I12" s="336"/>
      <c r="J12" s="336"/>
      <c r="K12" s="336"/>
      <c r="L12" s="336"/>
      <c r="M12" s="336"/>
      <c r="N12" s="336"/>
      <c r="O12" s="336"/>
      <c r="P12" s="259"/>
      <c r="Q12" s="15"/>
      <c r="R12" s="15"/>
      <c r="S12" s="15"/>
      <c r="T12" s="27"/>
      <c r="U12" s="15"/>
      <c r="V12" s="53"/>
      <c r="W12" s="336"/>
      <c r="X12" s="336"/>
      <c r="Y12" s="336"/>
      <c r="Z12" s="336"/>
      <c r="AA12" s="336"/>
      <c r="AB12" s="454"/>
      <c r="AC12" s="333"/>
      <c r="AD12" s="356"/>
      <c r="AE12" s="357"/>
      <c r="AF12" s="136"/>
      <c r="AG12" s="196"/>
      <c r="AH12" s="136"/>
      <c r="AI12" s="196"/>
      <c r="AJ12" s="197" t="s">
        <v>177</v>
      </c>
      <c r="AK12" s="194"/>
      <c r="AL12" s="195"/>
      <c r="AM12" s="13"/>
      <c r="AN12" s="13"/>
      <c r="AO12" s="13"/>
      <c r="AP12" s="13"/>
      <c r="AQ12" s="13"/>
      <c r="AR12" s="13"/>
      <c r="AS12" s="13"/>
      <c r="AT12" s="13"/>
      <c r="AU12" s="13"/>
      <c r="AV12" s="13"/>
      <c r="AW12" s="13"/>
      <c r="AX12" s="13"/>
      <c r="AY12" s="13"/>
      <c r="AZ12" s="13"/>
      <c r="BA12" s="13"/>
      <c r="BB12" s="13"/>
      <c r="BC12" s="13" t="s">
        <v>214</v>
      </c>
      <c r="BD12" s="13"/>
      <c r="BE12" s="13"/>
      <c r="BF12" s="13"/>
      <c r="BG12" s="13"/>
      <c r="BH12" s="13" t="s">
        <v>215</v>
      </c>
      <c r="BI12" s="13" t="s">
        <v>190</v>
      </c>
      <c r="BJ12" s="13"/>
      <c r="BK12" s="13"/>
      <c r="BL12" s="13"/>
      <c r="BM12" s="13" t="s">
        <v>157</v>
      </c>
      <c r="BN12" s="13" t="s">
        <v>216</v>
      </c>
      <c r="BO12" s="13"/>
      <c r="BP12" s="13"/>
      <c r="BQ12" s="18" t="s">
        <v>217</v>
      </c>
      <c r="BR12" s="13"/>
      <c r="BS12" s="13" t="s">
        <v>164</v>
      </c>
      <c r="BT12" s="13"/>
      <c r="BU12" s="13"/>
      <c r="BV12" s="13"/>
      <c r="BW12" s="13"/>
      <c r="BX12" s="13"/>
    </row>
    <row r="13" spans="1:76" ht="214.5" customHeight="1" x14ac:dyDescent="0.25">
      <c r="A13" s="402">
        <v>3</v>
      </c>
      <c r="B13" s="399" t="s">
        <v>150</v>
      </c>
      <c r="C13" s="70" t="s">
        <v>151</v>
      </c>
      <c r="D13" s="70" t="s">
        <v>98</v>
      </c>
      <c r="E13" s="400" t="s">
        <v>152</v>
      </c>
      <c r="F13" s="71" t="s">
        <v>223</v>
      </c>
      <c r="G13" s="401" t="s">
        <v>224</v>
      </c>
      <c r="H13" s="87" t="s">
        <v>225</v>
      </c>
      <c r="I13" s="401" t="s">
        <v>156</v>
      </c>
      <c r="J13" s="401" t="s">
        <v>197</v>
      </c>
      <c r="K13" s="401" t="s">
        <v>191</v>
      </c>
      <c r="L13" s="402"/>
      <c r="M13" s="402"/>
      <c r="N13" s="402">
        <f>L13*M13</f>
        <v>0</v>
      </c>
      <c r="O13" s="402" t="s">
        <v>159</v>
      </c>
      <c r="P13" s="455" t="s">
        <v>226</v>
      </c>
      <c r="Q13" s="85" t="s">
        <v>193</v>
      </c>
      <c r="R13" s="85" t="s">
        <v>194</v>
      </c>
      <c r="S13" s="85" t="s">
        <v>195</v>
      </c>
      <c r="T13" s="20" t="s">
        <v>164</v>
      </c>
      <c r="U13" s="88">
        <v>45042</v>
      </c>
      <c r="V13" s="58" t="s">
        <v>227</v>
      </c>
      <c r="W13" s="401" t="s">
        <v>203</v>
      </c>
      <c r="X13" s="401" t="s">
        <v>191</v>
      </c>
      <c r="Y13" s="402"/>
      <c r="Z13" s="402"/>
      <c r="AA13" s="402">
        <f>Y13*Z13</f>
        <v>0</v>
      </c>
      <c r="AB13" s="402" t="s">
        <v>159</v>
      </c>
      <c r="AC13" s="404"/>
      <c r="AD13" s="453" t="s">
        <v>228</v>
      </c>
      <c r="AE13" s="355"/>
      <c r="AF13" s="198">
        <v>45042</v>
      </c>
      <c r="AG13" s="149" t="s">
        <v>229</v>
      </c>
      <c r="AH13" s="199" t="s">
        <v>33</v>
      </c>
      <c r="AI13" s="200" t="s">
        <v>200</v>
      </c>
      <c r="AJ13" s="456" t="s">
        <v>170</v>
      </c>
      <c r="AK13" s="324" t="s">
        <v>963</v>
      </c>
      <c r="AL13" s="329" t="s">
        <v>924</v>
      </c>
      <c r="AM13" s="13"/>
      <c r="AN13" s="13"/>
      <c r="AO13" s="13"/>
      <c r="AP13" s="13"/>
      <c r="AQ13" s="13"/>
      <c r="AR13" s="13"/>
      <c r="AS13" s="13"/>
      <c r="AT13" s="13"/>
      <c r="AU13" s="13"/>
      <c r="AV13" s="13"/>
      <c r="AW13" s="13"/>
      <c r="AX13" s="13"/>
      <c r="AY13" s="13"/>
      <c r="AZ13" s="13"/>
      <c r="BA13" s="13"/>
      <c r="BB13" s="13"/>
      <c r="BC13" s="13" t="s">
        <v>230</v>
      </c>
      <c r="BD13" s="13"/>
      <c r="BE13" s="13"/>
      <c r="BF13" s="13"/>
      <c r="BG13" s="13"/>
      <c r="BH13" s="13" t="s">
        <v>231</v>
      </c>
      <c r="BI13" s="13"/>
      <c r="BJ13" s="13"/>
      <c r="BK13" s="13"/>
      <c r="BL13" s="13" t="s">
        <v>33</v>
      </c>
      <c r="BM13" s="13"/>
      <c r="BN13" s="13"/>
      <c r="BO13" s="13"/>
      <c r="BP13" s="13"/>
      <c r="BQ13" s="13"/>
      <c r="BR13" s="13"/>
      <c r="BS13" s="13"/>
      <c r="BT13" s="13"/>
      <c r="BU13" s="13"/>
      <c r="BV13" s="13"/>
      <c r="BW13" s="13"/>
      <c r="BX13" s="13"/>
    </row>
    <row r="14" spans="1:76" ht="30" x14ac:dyDescent="0.25">
      <c r="A14" s="305"/>
      <c r="B14" s="335"/>
      <c r="C14" s="62"/>
      <c r="D14" s="62" t="s">
        <v>116</v>
      </c>
      <c r="E14" s="335"/>
      <c r="F14" s="100" t="s">
        <v>232</v>
      </c>
      <c r="G14" s="335"/>
      <c r="H14" s="100" t="s">
        <v>183</v>
      </c>
      <c r="I14" s="335"/>
      <c r="J14" s="335"/>
      <c r="K14" s="335"/>
      <c r="L14" s="335"/>
      <c r="M14" s="335"/>
      <c r="N14" s="335"/>
      <c r="O14" s="335"/>
      <c r="P14" s="349"/>
      <c r="Q14" s="65"/>
      <c r="R14" s="65"/>
      <c r="S14" s="65"/>
      <c r="T14" s="100"/>
      <c r="U14" s="65"/>
      <c r="V14" s="69"/>
      <c r="W14" s="335"/>
      <c r="X14" s="335"/>
      <c r="Y14" s="335"/>
      <c r="Z14" s="335"/>
      <c r="AA14" s="335"/>
      <c r="AB14" s="335"/>
      <c r="AC14" s="332"/>
      <c r="AD14" s="354"/>
      <c r="AE14" s="355"/>
      <c r="AF14" s="201"/>
      <c r="AG14" s="202"/>
      <c r="AH14" s="201"/>
      <c r="AI14" s="202"/>
      <c r="AJ14" s="366"/>
      <c r="AK14" s="328"/>
      <c r="AL14" s="330"/>
      <c r="AM14" s="13"/>
      <c r="AN14" s="13"/>
      <c r="AO14" s="13"/>
      <c r="AP14" s="13"/>
      <c r="AQ14" s="13"/>
      <c r="AR14" s="13"/>
      <c r="AS14" s="13"/>
      <c r="AT14" s="13"/>
      <c r="AU14" s="13"/>
      <c r="AV14" s="13"/>
      <c r="AW14" s="13"/>
      <c r="AX14" s="13"/>
      <c r="AY14" s="13"/>
      <c r="AZ14" s="13"/>
      <c r="BA14" s="13"/>
      <c r="BB14" s="13"/>
      <c r="BC14" s="13" t="s">
        <v>233</v>
      </c>
      <c r="BD14" s="13"/>
      <c r="BE14" s="13"/>
      <c r="BF14" s="13"/>
      <c r="BG14" s="13"/>
      <c r="BH14" s="13" t="s">
        <v>234</v>
      </c>
      <c r="BI14" s="13"/>
      <c r="BJ14" s="13"/>
      <c r="BK14" s="13"/>
      <c r="BL14" s="13" t="s">
        <v>34</v>
      </c>
      <c r="BM14" s="13"/>
      <c r="BN14" s="13"/>
      <c r="BO14" s="13"/>
      <c r="BP14" s="13"/>
      <c r="BQ14" s="13"/>
      <c r="BR14" s="13"/>
      <c r="BS14" s="13"/>
      <c r="BT14" s="13"/>
      <c r="BU14" s="13"/>
      <c r="BV14" s="13"/>
      <c r="BW14" s="13"/>
      <c r="BX14" s="13"/>
    </row>
    <row r="15" spans="1:76" ht="373.5" customHeight="1" x14ac:dyDescent="0.25">
      <c r="A15" s="384">
        <v>4</v>
      </c>
      <c r="B15" s="386" t="s">
        <v>150</v>
      </c>
      <c r="C15" s="86" t="s">
        <v>151</v>
      </c>
      <c r="D15" s="86" t="s">
        <v>98</v>
      </c>
      <c r="E15" s="337" t="s">
        <v>152</v>
      </c>
      <c r="F15" s="41" t="s">
        <v>237</v>
      </c>
      <c r="G15" s="338" t="s">
        <v>238</v>
      </c>
      <c r="H15" s="41" t="s">
        <v>176</v>
      </c>
      <c r="I15" s="338" t="s">
        <v>190</v>
      </c>
      <c r="J15" s="338" t="s">
        <v>222</v>
      </c>
      <c r="K15" s="338" t="s">
        <v>191</v>
      </c>
      <c r="L15" s="351"/>
      <c r="M15" s="351"/>
      <c r="N15" s="351">
        <f>L15*M15</f>
        <v>0</v>
      </c>
      <c r="O15" s="351" t="s">
        <v>159</v>
      </c>
      <c r="P15" s="260" t="s">
        <v>239</v>
      </c>
      <c r="Q15" s="21" t="s">
        <v>193</v>
      </c>
      <c r="R15" s="95" t="s">
        <v>240</v>
      </c>
      <c r="S15" s="90" t="s">
        <v>241</v>
      </c>
      <c r="T15" s="91" t="s">
        <v>164</v>
      </c>
      <c r="U15" s="91" t="s">
        <v>242</v>
      </c>
      <c r="V15" s="92" t="s">
        <v>243</v>
      </c>
      <c r="W15" s="338" t="s">
        <v>157</v>
      </c>
      <c r="X15" s="338" t="s">
        <v>191</v>
      </c>
      <c r="Y15" s="351"/>
      <c r="Z15" s="351"/>
      <c r="AA15" s="351">
        <f>Y15*Z15</f>
        <v>0</v>
      </c>
      <c r="AB15" s="351" t="s">
        <v>159</v>
      </c>
      <c r="AC15" s="381"/>
      <c r="AD15" s="352" t="s">
        <v>244</v>
      </c>
      <c r="AE15" s="353"/>
      <c r="AF15" s="203"/>
      <c r="AG15" s="141"/>
      <c r="AH15" s="203"/>
      <c r="AI15" s="204"/>
      <c r="AJ15" s="191" t="s">
        <v>170</v>
      </c>
      <c r="AK15" s="185" t="s">
        <v>964</v>
      </c>
      <c r="AL15" s="185" t="s">
        <v>965</v>
      </c>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t="s">
        <v>245</v>
      </c>
      <c r="BN15" s="13"/>
      <c r="BO15" s="13"/>
      <c r="BP15" s="13"/>
      <c r="BQ15" s="13"/>
      <c r="BR15" s="13"/>
      <c r="BS15" s="13"/>
      <c r="BT15" s="13"/>
      <c r="BU15" s="13"/>
      <c r="BV15" s="13"/>
      <c r="BW15" s="13"/>
      <c r="BX15" s="13"/>
    </row>
    <row r="16" spans="1:76" ht="273.75" customHeight="1" x14ac:dyDescent="0.25">
      <c r="A16" s="385"/>
      <c r="B16" s="332"/>
      <c r="C16" s="62"/>
      <c r="D16" s="62" t="s">
        <v>116</v>
      </c>
      <c r="E16" s="335"/>
      <c r="F16" s="12" t="s">
        <v>246</v>
      </c>
      <c r="G16" s="335"/>
      <c r="H16" s="12" t="s">
        <v>225</v>
      </c>
      <c r="I16" s="335"/>
      <c r="J16" s="335"/>
      <c r="K16" s="335"/>
      <c r="L16" s="335"/>
      <c r="M16" s="335"/>
      <c r="N16" s="335"/>
      <c r="O16" s="335"/>
      <c r="P16" s="261" t="s">
        <v>247</v>
      </c>
      <c r="Q16" s="85" t="s">
        <v>193</v>
      </c>
      <c r="R16" s="89" t="s">
        <v>240</v>
      </c>
      <c r="S16" s="87" t="s">
        <v>241</v>
      </c>
      <c r="T16" s="23" t="s">
        <v>164</v>
      </c>
      <c r="U16" s="22" t="s">
        <v>248</v>
      </c>
      <c r="V16" s="59" t="s">
        <v>249</v>
      </c>
      <c r="W16" s="335"/>
      <c r="X16" s="335"/>
      <c r="Y16" s="335"/>
      <c r="Z16" s="335"/>
      <c r="AA16" s="335"/>
      <c r="AB16" s="335"/>
      <c r="AC16" s="332"/>
      <c r="AD16" s="354"/>
      <c r="AE16" s="355"/>
      <c r="AF16" s="199" t="s">
        <v>242</v>
      </c>
      <c r="AG16" s="149" t="s">
        <v>250</v>
      </c>
      <c r="AH16" s="134" t="s">
        <v>33</v>
      </c>
      <c r="AI16" s="205" t="s">
        <v>251</v>
      </c>
      <c r="AJ16" s="192"/>
      <c r="AK16" s="185" t="s">
        <v>925</v>
      </c>
      <c r="AL16" s="185" t="s">
        <v>926</v>
      </c>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t="s">
        <v>252</v>
      </c>
      <c r="BN16" s="13"/>
      <c r="BO16" s="13"/>
      <c r="BP16" s="13"/>
      <c r="BQ16" s="13"/>
      <c r="BR16" s="13"/>
      <c r="BS16" s="13"/>
      <c r="BT16" s="13"/>
      <c r="BU16" s="13"/>
      <c r="BV16" s="13"/>
      <c r="BW16" s="13"/>
      <c r="BX16" s="13"/>
    </row>
    <row r="17" spans="1:76" ht="86.25" customHeight="1" x14ac:dyDescent="0.25">
      <c r="A17" s="385"/>
      <c r="B17" s="333"/>
      <c r="C17" s="47"/>
      <c r="D17" s="47"/>
      <c r="E17" s="336"/>
      <c r="F17" s="27"/>
      <c r="G17" s="336"/>
      <c r="H17" s="27"/>
      <c r="I17" s="336"/>
      <c r="J17" s="336"/>
      <c r="K17" s="336"/>
      <c r="L17" s="336"/>
      <c r="M17" s="336"/>
      <c r="N17" s="336"/>
      <c r="O17" s="336"/>
      <c r="P17" s="262"/>
      <c r="Q17" s="15"/>
      <c r="R17" s="15"/>
      <c r="S17" s="15"/>
      <c r="T17" s="27"/>
      <c r="U17" s="15"/>
      <c r="V17" s="53"/>
      <c r="W17" s="336"/>
      <c r="X17" s="336"/>
      <c r="Y17" s="336"/>
      <c r="Z17" s="336"/>
      <c r="AA17" s="336"/>
      <c r="AB17" s="336"/>
      <c r="AC17" s="333"/>
      <c r="AD17" s="356"/>
      <c r="AE17" s="357"/>
      <c r="AF17" s="136" t="s">
        <v>242</v>
      </c>
      <c r="AG17" s="148" t="s">
        <v>253</v>
      </c>
      <c r="AH17" s="136" t="s">
        <v>33</v>
      </c>
      <c r="AI17" s="148" t="s">
        <v>254</v>
      </c>
      <c r="AJ17" s="197"/>
      <c r="AK17" s="194"/>
      <c r="AL17" s="195"/>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t="s">
        <v>255</v>
      </c>
      <c r="BN17" s="13"/>
      <c r="BO17" s="13"/>
      <c r="BP17" s="13"/>
      <c r="BQ17" s="13"/>
      <c r="BR17" s="13"/>
      <c r="BS17" s="13"/>
      <c r="BT17" s="13"/>
      <c r="BU17" s="13"/>
      <c r="BV17" s="13"/>
      <c r="BW17" s="13"/>
      <c r="BX17" s="13"/>
    </row>
    <row r="18" spans="1:76" ht="140.25" customHeight="1" x14ac:dyDescent="0.25">
      <c r="A18" s="398">
        <v>5</v>
      </c>
      <c r="B18" s="399" t="s">
        <v>150</v>
      </c>
      <c r="C18" s="70" t="s">
        <v>151</v>
      </c>
      <c r="D18" s="70" t="s">
        <v>98</v>
      </c>
      <c r="E18" s="400" t="s">
        <v>152</v>
      </c>
      <c r="F18" s="71" t="s">
        <v>256</v>
      </c>
      <c r="G18" s="401" t="s">
        <v>257</v>
      </c>
      <c r="H18" s="71" t="s">
        <v>258</v>
      </c>
      <c r="I18" s="401" t="s">
        <v>156</v>
      </c>
      <c r="J18" s="401" t="s">
        <v>203</v>
      </c>
      <c r="K18" s="401" t="s">
        <v>158</v>
      </c>
      <c r="L18" s="402"/>
      <c r="M18" s="402"/>
      <c r="N18" s="402">
        <f>L18*M18</f>
        <v>0</v>
      </c>
      <c r="O18" s="402" t="s">
        <v>217</v>
      </c>
      <c r="P18" s="261" t="s">
        <v>259</v>
      </c>
      <c r="Q18" s="73" t="s">
        <v>193</v>
      </c>
      <c r="R18" s="73" t="s">
        <v>194</v>
      </c>
      <c r="S18" s="73" t="s">
        <v>195</v>
      </c>
      <c r="T18" s="20" t="s">
        <v>164</v>
      </c>
      <c r="U18" s="94">
        <v>45000</v>
      </c>
      <c r="V18" s="58" t="s">
        <v>260</v>
      </c>
      <c r="W18" s="401" t="s">
        <v>203</v>
      </c>
      <c r="X18" s="401" t="s">
        <v>158</v>
      </c>
      <c r="Y18" s="402"/>
      <c r="Z18" s="402"/>
      <c r="AA18" s="402">
        <f>Y18*Z18</f>
        <v>0</v>
      </c>
      <c r="AB18" s="403" t="s">
        <v>217</v>
      </c>
      <c r="AC18" s="404"/>
      <c r="AD18" s="405" t="s">
        <v>261</v>
      </c>
      <c r="AE18" s="378"/>
      <c r="AF18" s="206" t="s">
        <v>262</v>
      </c>
      <c r="AG18" s="149" t="s">
        <v>263</v>
      </c>
      <c r="AH18" s="199" t="s">
        <v>33</v>
      </c>
      <c r="AI18" s="205" t="s">
        <v>264</v>
      </c>
      <c r="AJ18" s="207" t="s">
        <v>170</v>
      </c>
      <c r="AK18" s="185" t="s">
        <v>966</v>
      </c>
      <c r="AL18" s="185" t="s">
        <v>926</v>
      </c>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t="s">
        <v>265</v>
      </c>
      <c r="BN18" s="13"/>
      <c r="BO18" s="13"/>
      <c r="BP18" s="13"/>
      <c r="BQ18" s="13"/>
      <c r="BR18" s="13"/>
      <c r="BS18" s="13"/>
      <c r="BT18" s="13"/>
      <c r="BU18" s="13"/>
      <c r="BV18" s="13"/>
      <c r="BW18" s="13"/>
      <c r="BX18" s="13"/>
    </row>
    <row r="19" spans="1:76" ht="309.75" customHeight="1" x14ac:dyDescent="0.25">
      <c r="A19" s="305"/>
      <c r="B19" s="305"/>
      <c r="C19" s="40"/>
      <c r="D19" s="40" t="s">
        <v>116</v>
      </c>
      <c r="E19" s="305"/>
      <c r="F19" s="12" t="s">
        <v>266</v>
      </c>
      <c r="G19" s="305"/>
      <c r="H19" s="12" t="s">
        <v>267</v>
      </c>
      <c r="I19" s="305"/>
      <c r="J19" s="305"/>
      <c r="K19" s="305"/>
      <c r="L19" s="305"/>
      <c r="M19" s="305"/>
      <c r="N19" s="305"/>
      <c r="O19" s="305"/>
      <c r="P19" s="263" t="s">
        <v>268</v>
      </c>
      <c r="Q19" s="1" t="s">
        <v>193</v>
      </c>
      <c r="R19" s="1" t="s">
        <v>269</v>
      </c>
      <c r="S19" s="26" t="s">
        <v>270</v>
      </c>
      <c r="T19" s="23" t="s">
        <v>164</v>
      </c>
      <c r="U19" s="22" t="s">
        <v>165</v>
      </c>
      <c r="V19" s="59" t="s">
        <v>271</v>
      </c>
      <c r="W19" s="305"/>
      <c r="X19" s="305"/>
      <c r="Y19" s="305"/>
      <c r="Z19" s="305"/>
      <c r="AA19" s="305"/>
      <c r="AB19" s="305"/>
      <c r="AC19" s="332"/>
      <c r="AD19" s="376" t="s">
        <v>272</v>
      </c>
      <c r="AE19" s="373"/>
      <c r="AF19" s="208" t="s">
        <v>262</v>
      </c>
      <c r="AG19" s="143" t="s">
        <v>273</v>
      </c>
      <c r="AH19" s="134" t="s">
        <v>33</v>
      </c>
      <c r="AI19" s="143" t="s">
        <v>274</v>
      </c>
      <c r="AJ19" s="192" t="s">
        <v>177</v>
      </c>
      <c r="AK19" s="317" t="s">
        <v>967</v>
      </c>
      <c r="AL19" s="316" t="s">
        <v>927</v>
      </c>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t="s">
        <v>275</v>
      </c>
      <c r="BN19" s="13"/>
      <c r="BO19" s="13"/>
      <c r="BP19" s="13"/>
      <c r="BQ19" s="13"/>
      <c r="BR19" s="13"/>
      <c r="BS19" s="13"/>
      <c r="BT19" s="13"/>
      <c r="BU19" s="13"/>
      <c r="BV19" s="13"/>
      <c r="BW19" s="13"/>
      <c r="BX19" s="13"/>
    </row>
    <row r="20" spans="1:76" ht="15.75" customHeight="1" x14ac:dyDescent="0.25">
      <c r="A20" s="305"/>
      <c r="B20" s="305"/>
      <c r="C20" s="40"/>
      <c r="D20" s="40"/>
      <c r="E20" s="305"/>
      <c r="F20" s="14"/>
      <c r="G20" s="305"/>
      <c r="H20" s="12"/>
      <c r="I20" s="305"/>
      <c r="J20" s="305"/>
      <c r="K20" s="305"/>
      <c r="L20" s="305"/>
      <c r="M20" s="305"/>
      <c r="N20" s="305"/>
      <c r="O20" s="305"/>
      <c r="P20" s="264"/>
      <c r="Q20" s="14"/>
      <c r="R20" s="14"/>
      <c r="S20" s="14"/>
      <c r="T20" s="12"/>
      <c r="U20" s="14"/>
      <c r="V20" s="52"/>
      <c r="W20" s="305"/>
      <c r="X20" s="305"/>
      <c r="Y20" s="305"/>
      <c r="Z20" s="305"/>
      <c r="AA20" s="305"/>
      <c r="AB20" s="305"/>
      <c r="AC20" s="332"/>
      <c r="AD20" s="354"/>
      <c r="AE20" s="355"/>
      <c r="AF20" s="134"/>
      <c r="AG20" s="209"/>
      <c r="AH20" s="134"/>
      <c r="AI20" s="209"/>
      <c r="AJ20" s="210"/>
      <c r="AK20" s="320"/>
      <c r="AL20" s="316"/>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t="s">
        <v>276</v>
      </c>
      <c r="BN20" s="13"/>
      <c r="BO20" s="13"/>
      <c r="BP20" s="13"/>
      <c r="BQ20" s="13"/>
      <c r="BR20" s="13"/>
      <c r="BS20" s="13"/>
      <c r="BT20" s="13"/>
      <c r="BU20" s="13"/>
      <c r="BV20" s="13"/>
      <c r="BW20" s="13"/>
      <c r="BX20" s="13"/>
    </row>
    <row r="21" spans="1:76" ht="15.75" customHeight="1" x14ac:dyDescent="0.25">
      <c r="A21" s="305"/>
      <c r="B21" s="305"/>
      <c r="C21" s="40"/>
      <c r="D21" s="40"/>
      <c r="E21" s="305"/>
      <c r="F21" s="14"/>
      <c r="G21" s="305"/>
      <c r="H21" s="14"/>
      <c r="I21" s="305"/>
      <c r="J21" s="305"/>
      <c r="K21" s="305"/>
      <c r="L21" s="305"/>
      <c r="M21" s="305"/>
      <c r="N21" s="305"/>
      <c r="O21" s="305"/>
      <c r="P21" s="264"/>
      <c r="Q21" s="14"/>
      <c r="R21" s="14"/>
      <c r="S21" s="14"/>
      <c r="T21" s="12"/>
      <c r="U21" s="14"/>
      <c r="V21" s="52"/>
      <c r="W21" s="305"/>
      <c r="X21" s="305"/>
      <c r="Y21" s="305"/>
      <c r="Z21" s="305"/>
      <c r="AA21" s="305"/>
      <c r="AB21" s="305"/>
      <c r="AC21" s="332"/>
      <c r="AD21" s="354"/>
      <c r="AE21" s="355"/>
      <c r="AF21" s="134"/>
      <c r="AG21" s="209"/>
      <c r="AH21" s="134"/>
      <c r="AI21" s="209"/>
      <c r="AJ21" s="210"/>
      <c r="AK21" s="211"/>
      <c r="AL21" s="211"/>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t="s">
        <v>277</v>
      </c>
      <c r="BN21" s="13"/>
      <c r="BO21" s="13"/>
      <c r="BP21" s="13"/>
      <c r="BQ21" s="13"/>
      <c r="BR21" s="13"/>
      <c r="BS21" s="13"/>
      <c r="BT21" s="13"/>
      <c r="BU21" s="13"/>
      <c r="BV21" s="13"/>
      <c r="BW21" s="13"/>
      <c r="BX21" s="13"/>
    </row>
    <row r="22" spans="1:76" ht="15.75" customHeight="1" x14ac:dyDescent="0.25">
      <c r="A22" s="335"/>
      <c r="B22" s="335"/>
      <c r="C22" s="62"/>
      <c r="D22" s="62"/>
      <c r="E22" s="335"/>
      <c r="F22" s="65"/>
      <c r="G22" s="335"/>
      <c r="H22" s="65"/>
      <c r="I22" s="335"/>
      <c r="J22" s="335"/>
      <c r="K22" s="335"/>
      <c r="L22" s="335"/>
      <c r="M22" s="335"/>
      <c r="N22" s="335"/>
      <c r="O22" s="335"/>
      <c r="P22" s="258"/>
      <c r="Q22" s="65"/>
      <c r="R22" s="65"/>
      <c r="S22" s="65"/>
      <c r="T22" s="100"/>
      <c r="U22" s="65"/>
      <c r="V22" s="69"/>
      <c r="W22" s="335"/>
      <c r="X22" s="335"/>
      <c r="Y22" s="335"/>
      <c r="Z22" s="335"/>
      <c r="AA22" s="335"/>
      <c r="AB22" s="335"/>
      <c r="AC22" s="332"/>
      <c r="AD22" s="354"/>
      <c r="AE22" s="355"/>
      <c r="AF22" s="201"/>
      <c r="AG22" s="202"/>
      <c r="AH22" s="201"/>
      <c r="AI22" s="202"/>
      <c r="AJ22" s="212"/>
      <c r="AK22" s="213"/>
      <c r="AL22" s="213"/>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t="s">
        <v>278</v>
      </c>
      <c r="BN22" s="19"/>
      <c r="BO22" s="19"/>
      <c r="BP22" s="19"/>
      <c r="BQ22" s="19"/>
      <c r="BR22" s="19"/>
      <c r="BS22" s="19"/>
      <c r="BT22" s="19"/>
      <c r="BU22" s="19"/>
      <c r="BV22" s="19"/>
      <c r="BW22" s="19"/>
      <c r="BX22" s="19"/>
    </row>
    <row r="23" spans="1:76" ht="329.25" customHeight="1" x14ac:dyDescent="0.25">
      <c r="A23" s="331">
        <v>6</v>
      </c>
      <c r="B23" s="334" t="s">
        <v>150</v>
      </c>
      <c r="C23" s="86" t="s">
        <v>151</v>
      </c>
      <c r="D23" s="86" t="s">
        <v>98</v>
      </c>
      <c r="E23" s="337" t="s">
        <v>152</v>
      </c>
      <c r="F23" s="41" t="s">
        <v>279</v>
      </c>
      <c r="G23" s="338" t="s">
        <v>280</v>
      </c>
      <c r="H23" s="41" t="s">
        <v>183</v>
      </c>
      <c r="I23" s="338" t="s">
        <v>156</v>
      </c>
      <c r="J23" s="338" t="s">
        <v>203</v>
      </c>
      <c r="K23" s="338" t="s">
        <v>191</v>
      </c>
      <c r="L23" s="351"/>
      <c r="M23" s="351"/>
      <c r="N23" s="351">
        <f>L23*M23</f>
        <v>0</v>
      </c>
      <c r="O23" s="351" t="s">
        <v>159</v>
      </c>
      <c r="P23" s="348" t="s">
        <v>281</v>
      </c>
      <c r="Q23" s="351" t="s">
        <v>193</v>
      </c>
      <c r="R23" s="351" t="s">
        <v>282</v>
      </c>
      <c r="S23" s="351" t="s">
        <v>283</v>
      </c>
      <c r="T23" s="91" t="s">
        <v>164</v>
      </c>
      <c r="U23" s="101">
        <v>45043</v>
      </c>
      <c r="V23" s="92" t="s">
        <v>284</v>
      </c>
      <c r="W23" s="338" t="s">
        <v>203</v>
      </c>
      <c r="X23" s="338" t="s">
        <v>191</v>
      </c>
      <c r="Y23" s="351"/>
      <c r="Z23" s="351"/>
      <c r="AA23" s="351">
        <f>Y23*Z23</f>
        <v>0</v>
      </c>
      <c r="AB23" s="351" t="s">
        <v>159</v>
      </c>
      <c r="AC23" s="381"/>
      <c r="AD23" s="352" t="s">
        <v>285</v>
      </c>
      <c r="AE23" s="353"/>
      <c r="AF23" s="214">
        <v>44972</v>
      </c>
      <c r="AG23" s="141" t="s">
        <v>286</v>
      </c>
      <c r="AH23" s="203" t="s">
        <v>33</v>
      </c>
      <c r="AI23" s="204" t="s">
        <v>287</v>
      </c>
      <c r="AJ23" s="191" t="s">
        <v>170</v>
      </c>
      <c r="AK23" s="251" t="s">
        <v>968</v>
      </c>
      <c r="AL23" s="251" t="s">
        <v>969</v>
      </c>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t="s">
        <v>288</v>
      </c>
      <c r="BN23" s="13"/>
      <c r="BO23" s="13"/>
      <c r="BP23" s="13"/>
      <c r="BQ23" s="13"/>
      <c r="BR23" s="13"/>
      <c r="BS23" s="13"/>
      <c r="BT23" s="13"/>
      <c r="BU23" s="13"/>
      <c r="BV23" s="13"/>
      <c r="BW23" s="13"/>
      <c r="BX23" s="13"/>
    </row>
    <row r="24" spans="1:76" ht="39.75" customHeight="1" x14ac:dyDescent="0.25">
      <c r="A24" s="332"/>
      <c r="B24" s="335"/>
      <c r="C24" s="62"/>
      <c r="D24" s="62" t="s">
        <v>116</v>
      </c>
      <c r="E24" s="335"/>
      <c r="F24" s="42" t="s">
        <v>289</v>
      </c>
      <c r="G24" s="335"/>
      <c r="H24" s="12" t="s">
        <v>176</v>
      </c>
      <c r="I24" s="335"/>
      <c r="J24" s="335"/>
      <c r="K24" s="335"/>
      <c r="L24" s="335"/>
      <c r="M24" s="335"/>
      <c r="N24" s="335"/>
      <c r="O24" s="335"/>
      <c r="P24" s="369"/>
      <c r="Q24" s="371"/>
      <c r="R24" s="371"/>
      <c r="S24" s="371"/>
      <c r="T24" s="12"/>
      <c r="U24" s="14"/>
      <c r="V24" s="52"/>
      <c r="W24" s="335"/>
      <c r="X24" s="335"/>
      <c r="Y24" s="335"/>
      <c r="Z24" s="335"/>
      <c r="AA24" s="335"/>
      <c r="AB24" s="335"/>
      <c r="AC24" s="332"/>
      <c r="AD24" s="354"/>
      <c r="AE24" s="355"/>
      <c r="AF24" s="134"/>
      <c r="AG24" s="209"/>
      <c r="AH24" s="134"/>
      <c r="AI24" s="209"/>
      <c r="AJ24" s="210"/>
      <c r="AK24" s="211"/>
      <c r="AL24" s="215"/>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t="s">
        <v>290</v>
      </c>
      <c r="BN24" s="13"/>
      <c r="BO24" s="13"/>
      <c r="BP24" s="13"/>
      <c r="BQ24" s="13"/>
      <c r="BR24" s="13"/>
      <c r="BS24" s="13"/>
      <c r="BT24" s="13"/>
      <c r="BU24" s="13"/>
      <c r="BV24" s="13"/>
      <c r="BW24" s="13"/>
      <c r="BX24" s="13"/>
    </row>
    <row r="25" spans="1:76" ht="15.75" customHeight="1" x14ac:dyDescent="0.25">
      <c r="A25" s="333"/>
      <c r="B25" s="336"/>
      <c r="C25" s="47"/>
      <c r="D25" s="47"/>
      <c r="E25" s="336"/>
      <c r="F25" s="15"/>
      <c r="G25" s="336"/>
      <c r="H25" s="15"/>
      <c r="I25" s="336"/>
      <c r="J25" s="336"/>
      <c r="K25" s="336"/>
      <c r="L25" s="336"/>
      <c r="M25" s="336"/>
      <c r="N25" s="336"/>
      <c r="O25" s="336"/>
      <c r="P25" s="259"/>
      <c r="Q25" s="15"/>
      <c r="R25" s="15"/>
      <c r="S25" s="15"/>
      <c r="T25" s="27"/>
      <c r="U25" s="15"/>
      <c r="V25" s="53"/>
      <c r="W25" s="336"/>
      <c r="X25" s="336"/>
      <c r="Y25" s="336"/>
      <c r="Z25" s="336"/>
      <c r="AA25" s="336"/>
      <c r="AB25" s="336"/>
      <c r="AC25" s="333"/>
      <c r="AD25" s="356"/>
      <c r="AE25" s="357"/>
      <c r="AF25" s="136"/>
      <c r="AG25" s="196"/>
      <c r="AH25" s="136"/>
      <c r="AI25" s="196"/>
      <c r="AJ25" s="193"/>
      <c r="AK25" s="194"/>
      <c r="AL25" s="195"/>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t="s">
        <v>293</v>
      </c>
      <c r="BN25" s="19"/>
      <c r="BO25" s="19"/>
      <c r="BP25" s="19"/>
      <c r="BQ25" s="19"/>
      <c r="BR25" s="19"/>
      <c r="BS25" s="19"/>
      <c r="BT25" s="19"/>
      <c r="BU25" s="19"/>
      <c r="BV25" s="19"/>
      <c r="BW25" s="19"/>
      <c r="BX25" s="19"/>
    </row>
    <row r="26" spans="1:76" ht="189" customHeight="1" x14ac:dyDescent="0.25">
      <c r="A26" s="331">
        <v>7</v>
      </c>
      <c r="B26" s="334" t="s">
        <v>150</v>
      </c>
      <c r="C26" s="86" t="s">
        <v>151</v>
      </c>
      <c r="D26" s="86" t="s">
        <v>116</v>
      </c>
      <c r="E26" s="337" t="s">
        <v>152</v>
      </c>
      <c r="F26" s="91" t="s">
        <v>294</v>
      </c>
      <c r="G26" s="338" t="s">
        <v>295</v>
      </c>
      <c r="H26" s="41" t="s">
        <v>296</v>
      </c>
      <c r="I26" s="338" t="s">
        <v>156</v>
      </c>
      <c r="J26" s="338" t="s">
        <v>219</v>
      </c>
      <c r="K26" s="338" t="s">
        <v>191</v>
      </c>
      <c r="L26" s="351"/>
      <c r="M26" s="351"/>
      <c r="N26" s="351">
        <f>L26*M26</f>
        <v>0</v>
      </c>
      <c r="O26" s="351" t="s">
        <v>159</v>
      </c>
      <c r="P26" s="260" t="s">
        <v>297</v>
      </c>
      <c r="Q26" s="49" t="s">
        <v>161</v>
      </c>
      <c r="R26" s="49" t="s">
        <v>298</v>
      </c>
      <c r="S26" s="48" t="s">
        <v>299</v>
      </c>
      <c r="T26" s="91" t="s">
        <v>164</v>
      </c>
      <c r="U26" s="93" t="s">
        <v>242</v>
      </c>
      <c r="V26" s="92" t="s">
        <v>300</v>
      </c>
      <c r="W26" s="338" t="s">
        <v>203</v>
      </c>
      <c r="X26" s="338" t="s">
        <v>191</v>
      </c>
      <c r="Y26" s="351"/>
      <c r="Z26" s="351"/>
      <c r="AA26" s="351">
        <f>Y26*Z26</f>
        <v>0</v>
      </c>
      <c r="AB26" s="351" t="s">
        <v>159</v>
      </c>
      <c r="AC26" s="381"/>
      <c r="AD26" s="352" t="s">
        <v>301</v>
      </c>
      <c r="AE26" s="353"/>
      <c r="AF26" s="203" t="s">
        <v>242</v>
      </c>
      <c r="AG26" s="141" t="s">
        <v>302</v>
      </c>
      <c r="AH26" s="203" t="s">
        <v>33</v>
      </c>
      <c r="AI26" s="204" t="s">
        <v>303</v>
      </c>
      <c r="AJ26" s="191" t="s">
        <v>304</v>
      </c>
      <c r="AK26" s="252" t="s">
        <v>970</v>
      </c>
      <c r="AL26" s="253" t="s">
        <v>926</v>
      </c>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t="s">
        <v>288</v>
      </c>
      <c r="BN26" s="13"/>
      <c r="BO26" s="13"/>
      <c r="BP26" s="13"/>
      <c r="BQ26" s="13"/>
      <c r="BR26" s="13"/>
      <c r="BS26" s="13"/>
      <c r="BT26" s="13"/>
      <c r="BU26" s="13"/>
      <c r="BV26" s="13"/>
      <c r="BW26" s="13"/>
      <c r="BX26" s="13"/>
    </row>
    <row r="27" spans="1:76" ht="117.75" customHeight="1" x14ac:dyDescent="0.25">
      <c r="A27" s="332"/>
      <c r="B27" s="335"/>
      <c r="C27" s="62"/>
      <c r="D27" s="62"/>
      <c r="E27" s="335"/>
      <c r="F27" s="23" t="s">
        <v>305</v>
      </c>
      <c r="G27" s="335"/>
      <c r="H27" s="12" t="s">
        <v>207</v>
      </c>
      <c r="I27" s="335"/>
      <c r="J27" s="335"/>
      <c r="K27" s="335"/>
      <c r="L27" s="335"/>
      <c r="M27" s="335"/>
      <c r="N27" s="335"/>
      <c r="O27" s="335"/>
      <c r="P27" s="263" t="s">
        <v>306</v>
      </c>
      <c r="Q27" s="1" t="s">
        <v>193</v>
      </c>
      <c r="R27" s="1" t="s">
        <v>269</v>
      </c>
      <c r="S27" s="26" t="s">
        <v>307</v>
      </c>
      <c r="T27" s="23" t="s">
        <v>164</v>
      </c>
      <c r="U27" s="24" t="s">
        <v>242</v>
      </c>
      <c r="V27" s="59" t="s">
        <v>308</v>
      </c>
      <c r="W27" s="335"/>
      <c r="X27" s="335"/>
      <c r="Y27" s="335"/>
      <c r="Z27" s="335"/>
      <c r="AA27" s="335"/>
      <c r="AB27" s="335"/>
      <c r="AC27" s="332"/>
      <c r="AD27" s="377"/>
      <c r="AE27" s="378"/>
      <c r="AF27" s="134"/>
      <c r="AG27" s="216"/>
      <c r="AH27" s="134"/>
      <c r="AI27" s="217"/>
      <c r="AJ27" s="192" t="s">
        <v>309</v>
      </c>
      <c r="AK27" s="254" t="s">
        <v>971</v>
      </c>
      <c r="AL27" s="255" t="s">
        <v>926</v>
      </c>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t="s">
        <v>290</v>
      </c>
      <c r="BN27" s="13"/>
      <c r="BO27" s="13"/>
      <c r="BP27" s="13"/>
      <c r="BQ27" s="13"/>
      <c r="BR27" s="13"/>
      <c r="BS27" s="13"/>
      <c r="BT27" s="13"/>
      <c r="BU27" s="13"/>
      <c r="BV27" s="13"/>
      <c r="BW27" s="13"/>
      <c r="BX27" s="13"/>
    </row>
    <row r="28" spans="1:76" ht="330.75" customHeight="1" x14ac:dyDescent="0.25">
      <c r="A28" s="332"/>
      <c r="B28" s="335"/>
      <c r="C28" s="62"/>
      <c r="D28" s="62"/>
      <c r="E28" s="335"/>
      <c r="F28" s="23" t="s">
        <v>310</v>
      </c>
      <c r="G28" s="335"/>
      <c r="H28" s="12" t="s">
        <v>225</v>
      </c>
      <c r="I28" s="335"/>
      <c r="J28" s="335"/>
      <c r="K28" s="335"/>
      <c r="L28" s="335"/>
      <c r="M28" s="335"/>
      <c r="N28" s="335"/>
      <c r="O28" s="335"/>
      <c r="P28" s="263" t="s">
        <v>311</v>
      </c>
      <c r="Q28" s="1" t="s">
        <v>161</v>
      </c>
      <c r="R28" s="1" t="s">
        <v>240</v>
      </c>
      <c r="S28" s="26" t="s">
        <v>312</v>
      </c>
      <c r="T28" s="23" t="s">
        <v>164</v>
      </c>
      <c r="U28" s="24" t="s">
        <v>242</v>
      </c>
      <c r="V28" s="59" t="s">
        <v>313</v>
      </c>
      <c r="W28" s="335"/>
      <c r="X28" s="335"/>
      <c r="Y28" s="335"/>
      <c r="Z28" s="335"/>
      <c r="AA28" s="335"/>
      <c r="AB28" s="335"/>
      <c r="AC28" s="332"/>
      <c r="AD28" s="376" t="s">
        <v>314</v>
      </c>
      <c r="AE28" s="373"/>
      <c r="AF28" s="134" t="s">
        <v>242</v>
      </c>
      <c r="AG28" s="143" t="s">
        <v>315</v>
      </c>
      <c r="AH28" s="134" t="s">
        <v>33</v>
      </c>
      <c r="AI28" s="209" t="s">
        <v>303</v>
      </c>
      <c r="AJ28" s="210"/>
      <c r="AK28" s="256" t="s">
        <v>972</v>
      </c>
      <c r="AL28" s="257" t="s">
        <v>973</v>
      </c>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t="s">
        <v>291</v>
      </c>
      <c r="BN28" s="13"/>
      <c r="BO28" s="13"/>
      <c r="BP28" s="13"/>
      <c r="BQ28" s="13"/>
      <c r="BR28" s="13"/>
      <c r="BS28" s="13"/>
      <c r="BT28" s="13"/>
      <c r="BU28" s="13"/>
      <c r="BV28" s="13"/>
      <c r="BW28" s="13"/>
      <c r="BX28" s="13"/>
    </row>
    <row r="29" spans="1:76" ht="30.75" customHeight="1" x14ac:dyDescent="0.25">
      <c r="A29" s="333"/>
      <c r="B29" s="336"/>
      <c r="C29" s="47"/>
      <c r="D29" s="47"/>
      <c r="E29" s="336"/>
      <c r="F29" s="15"/>
      <c r="G29" s="336"/>
      <c r="H29" s="15"/>
      <c r="I29" s="336"/>
      <c r="J29" s="336"/>
      <c r="K29" s="336"/>
      <c r="L29" s="336"/>
      <c r="M29" s="336"/>
      <c r="N29" s="336"/>
      <c r="O29" s="336"/>
      <c r="P29" s="259"/>
      <c r="Q29" s="15"/>
      <c r="R29" s="15"/>
      <c r="S29" s="15"/>
      <c r="T29" s="27"/>
      <c r="U29" s="15"/>
      <c r="V29" s="53"/>
      <c r="W29" s="336"/>
      <c r="X29" s="336"/>
      <c r="Y29" s="336"/>
      <c r="Z29" s="336"/>
      <c r="AA29" s="336"/>
      <c r="AB29" s="336"/>
      <c r="AC29" s="333"/>
      <c r="AD29" s="356"/>
      <c r="AE29" s="357"/>
      <c r="AF29" s="136"/>
      <c r="AG29" s="196"/>
      <c r="AH29" s="136"/>
      <c r="AI29" s="196"/>
      <c r="AJ29" s="193"/>
      <c r="AK29" s="194"/>
      <c r="AL29" s="195"/>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t="s">
        <v>292</v>
      </c>
      <c r="BN29" s="13"/>
      <c r="BO29" s="13"/>
      <c r="BP29" s="13"/>
      <c r="BQ29" s="13"/>
      <c r="BR29" s="13"/>
      <c r="BS29" s="13"/>
      <c r="BT29" s="13"/>
      <c r="BU29" s="13"/>
      <c r="BV29" s="13"/>
      <c r="BW29" s="13"/>
      <c r="BX29" s="13"/>
    </row>
    <row r="30" spans="1:76" ht="135" customHeight="1" x14ac:dyDescent="0.25">
      <c r="A30" s="331">
        <v>8</v>
      </c>
      <c r="B30" s="334" t="s">
        <v>233</v>
      </c>
      <c r="C30" s="86" t="s">
        <v>151</v>
      </c>
      <c r="D30" s="86" t="s">
        <v>89</v>
      </c>
      <c r="E30" s="337" t="s">
        <v>152</v>
      </c>
      <c r="F30" s="90" t="s">
        <v>316</v>
      </c>
      <c r="G30" s="338" t="s">
        <v>317</v>
      </c>
      <c r="H30" s="90" t="s">
        <v>318</v>
      </c>
      <c r="I30" s="338" t="s">
        <v>221</v>
      </c>
      <c r="J30" s="338" t="s">
        <v>197</v>
      </c>
      <c r="K30" s="338" t="s">
        <v>158</v>
      </c>
      <c r="L30" s="351"/>
      <c r="M30" s="351"/>
      <c r="N30" s="351">
        <f>L30*M30</f>
        <v>0</v>
      </c>
      <c r="O30" s="351" t="s">
        <v>217</v>
      </c>
      <c r="P30" s="348" t="s">
        <v>319</v>
      </c>
      <c r="Q30" s="351" t="s">
        <v>193</v>
      </c>
      <c r="R30" s="351" t="s">
        <v>282</v>
      </c>
      <c r="S30" s="338" t="s">
        <v>320</v>
      </c>
      <c r="T30" s="338" t="s">
        <v>164</v>
      </c>
      <c r="U30" s="406" t="s">
        <v>321</v>
      </c>
      <c r="V30" s="362" t="s">
        <v>322</v>
      </c>
      <c r="W30" s="338" t="s">
        <v>203</v>
      </c>
      <c r="X30" s="338" t="s">
        <v>158</v>
      </c>
      <c r="Y30" s="351"/>
      <c r="Z30" s="351"/>
      <c r="AA30" s="351">
        <f>Y30*Z30</f>
        <v>0</v>
      </c>
      <c r="AB30" s="359" t="s">
        <v>217</v>
      </c>
      <c r="AC30" s="381"/>
      <c r="AD30" s="352" t="s">
        <v>323</v>
      </c>
      <c r="AE30" s="353"/>
      <c r="AF30" s="218">
        <v>44999</v>
      </c>
      <c r="AG30" s="141" t="s">
        <v>324</v>
      </c>
      <c r="AH30" s="203" t="s">
        <v>33</v>
      </c>
      <c r="AI30" s="141" t="s">
        <v>325</v>
      </c>
      <c r="AJ30" s="219" t="s">
        <v>326</v>
      </c>
      <c r="AK30" s="307" t="s">
        <v>940</v>
      </c>
      <c r="AL30" s="312" t="s">
        <v>941</v>
      </c>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t="s">
        <v>327</v>
      </c>
      <c r="BN30" s="13"/>
      <c r="BO30" s="13"/>
      <c r="BP30" s="13"/>
      <c r="BQ30" s="13"/>
      <c r="BR30" s="13"/>
      <c r="BS30" s="13"/>
      <c r="BT30" s="13"/>
      <c r="BU30" s="13"/>
      <c r="BV30" s="13"/>
      <c r="BW30" s="13"/>
      <c r="BX30" s="13"/>
    </row>
    <row r="31" spans="1:76" ht="123.75" customHeight="1" x14ac:dyDescent="0.25">
      <c r="A31" s="333"/>
      <c r="B31" s="336"/>
      <c r="C31" s="47"/>
      <c r="D31" s="47"/>
      <c r="E31" s="336"/>
      <c r="F31" s="103" t="s">
        <v>328</v>
      </c>
      <c r="G31" s="336"/>
      <c r="H31" s="103" t="s">
        <v>329</v>
      </c>
      <c r="I31" s="336"/>
      <c r="J31" s="336"/>
      <c r="K31" s="336"/>
      <c r="L31" s="336"/>
      <c r="M31" s="336"/>
      <c r="N31" s="336"/>
      <c r="O31" s="336"/>
      <c r="P31" s="350"/>
      <c r="Q31" s="336"/>
      <c r="R31" s="336"/>
      <c r="S31" s="336"/>
      <c r="T31" s="336"/>
      <c r="U31" s="336"/>
      <c r="V31" s="364"/>
      <c r="W31" s="336"/>
      <c r="X31" s="336"/>
      <c r="Y31" s="336"/>
      <c r="Z31" s="336"/>
      <c r="AA31" s="336"/>
      <c r="AB31" s="336"/>
      <c r="AC31" s="333"/>
      <c r="AD31" s="356"/>
      <c r="AE31" s="357"/>
      <c r="AF31" s="136"/>
      <c r="AG31" s="196"/>
      <c r="AH31" s="136"/>
      <c r="AI31" s="196"/>
      <c r="AJ31" s="193"/>
      <c r="AK31" s="309"/>
      <c r="AL31" s="3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t="s">
        <v>330</v>
      </c>
      <c r="BN31" s="13"/>
      <c r="BO31" s="13"/>
      <c r="BP31" s="13"/>
      <c r="BQ31" s="13"/>
      <c r="BR31" s="13"/>
      <c r="BS31" s="13"/>
      <c r="BT31" s="13"/>
      <c r="BU31" s="13"/>
      <c r="BV31" s="13"/>
      <c r="BW31" s="13"/>
      <c r="BX31" s="13"/>
    </row>
    <row r="32" spans="1:76" ht="58.5" customHeight="1" x14ac:dyDescent="0.25">
      <c r="A32" s="331">
        <v>9</v>
      </c>
      <c r="B32" s="334" t="s">
        <v>233</v>
      </c>
      <c r="C32" s="86" t="s">
        <v>151</v>
      </c>
      <c r="D32" s="86" t="s">
        <v>145</v>
      </c>
      <c r="E32" s="337" t="s">
        <v>152</v>
      </c>
      <c r="F32" s="90" t="s">
        <v>331</v>
      </c>
      <c r="G32" s="338" t="s">
        <v>332</v>
      </c>
      <c r="H32" s="90" t="s">
        <v>333</v>
      </c>
      <c r="I32" s="338" t="s">
        <v>221</v>
      </c>
      <c r="J32" s="338" t="s">
        <v>197</v>
      </c>
      <c r="K32" s="338" t="s">
        <v>158</v>
      </c>
      <c r="L32" s="351"/>
      <c r="M32" s="351"/>
      <c r="N32" s="351">
        <f>L32*M32</f>
        <v>0</v>
      </c>
      <c r="O32" s="351" t="s">
        <v>217</v>
      </c>
      <c r="P32" s="348" t="s">
        <v>334</v>
      </c>
      <c r="Q32" s="351" t="s">
        <v>193</v>
      </c>
      <c r="R32" s="351" t="s">
        <v>335</v>
      </c>
      <c r="S32" s="338" t="s">
        <v>336</v>
      </c>
      <c r="T32" s="338" t="s">
        <v>164</v>
      </c>
      <c r="U32" s="406" t="s">
        <v>337</v>
      </c>
      <c r="V32" s="362" t="s">
        <v>338</v>
      </c>
      <c r="W32" s="338" t="s">
        <v>203</v>
      </c>
      <c r="X32" s="338" t="s">
        <v>158</v>
      </c>
      <c r="Y32" s="351"/>
      <c r="Z32" s="351"/>
      <c r="AA32" s="351">
        <f>Y32*Z32</f>
        <v>0</v>
      </c>
      <c r="AB32" s="359" t="s">
        <v>217</v>
      </c>
      <c r="AC32" s="381"/>
      <c r="AD32" s="352" t="s">
        <v>339</v>
      </c>
      <c r="AE32" s="353"/>
      <c r="AF32" s="218">
        <v>44999</v>
      </c>
      <c r="AG32" s="141" t="s">
        <v>324</v>
      </c>
      <c r="AH32" s="203" t="s">
        <v>33</v>
      </c>
      <c r="AI32" s="141" t="s">
        <v>325</v>
      </c>
      <c r="AJ32" s="219" t="s">
        <v>340</v>
      </c>
      <c r="AK32" s="307" t="s">
        <v>942</v>
      </c>
      <c r="AL32" s="312" t="s">
        <v>943</v>
      </c>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76" ht="160.5" customHeight="1" x14ac:dyDescent="0.25">
      <c r="A33" s="333"/>
      <c r="B33" s="336"/>
      <c r="C33" s="47"/>
      <c r="D33" s="47"/>
      <c r="E33" s="336"/>
      <c r="F33" s="103" t="s">
        <v>341</v>
      </c>
      <c r="G33" s="336"/>
      <c r="H33" s="103" t="s">
        <v>342</v>
      </c>
      <c r="I33" s="336"/>
      <c r="J33" s="336"/>
      <c r="K33" s="336"/>
      <c r="L33" s="336"/>
      <c r="M33" s="336"/>
      <c r="N33" s="336"/>
      <c r="O33" s="336"/>
      <c r="P33" s="350"/>
      <c r="Q33" s="336"/>
      <c r="R33" s="336"/>
      <c r="S33" s="336"/>
      <c r="T33" s="336"/>
      <c r="U33" s="336"/>
      <c r="V33" s="364"/>
      <c r="W33" s="336"/>
      <c r="X33" s="336"/>
      <c r="Y33" s="336"/>
      <c r="Z33" s="336"/>
      <c r="AA33" s="336"/>
      <c r="AB33" s="336"/>
      <c r="AC33" s="333"/>
      <c r="AD33" s="356"/>
      <c r="AE33" s="357"/>
      <c r="AF33" s="136"/>
      <c r="AG33" s="196"/>
      <c r="AH33" s="136"/>
      <c r="AI33" s="196"/>
      <c r="AJ33" s="193"/>
      <c r="AK33" s="310"/>
      <c r="AL33" s="3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76" ht="139.5" customHeight="1" x14ac:dyDescent="0.25">
      <c r="A34" s="331">
        <v>26</v>
      </c>
      <c r="B34" s="334" t="s">
        <v>233</v>
      </c>
      <c r="C34" s="86" t="s">
        <v>151</v>
      </c>
      <c r="D34" s="86" t="s">
        <v>145</v>
      </c>
      <c r="E34" s="338" t="s">
        <v>152</v>
      </c>
      <c r="F34" s="41" t="s">
        <v>341</v>
      </c>
      <c r="G34" s="337" t="s">
        <v>614</v>
      </c>
      <c r="H34" s="41" t="s">
        <v>333</v>
      </c>
      <c r="I34" s="338" t="s">
        <v>221</v>
      </c>
      <c r="J34" s="338" t="s">
        <v>203</v>
      </c>
      <c r="K34" s="338" t="s">
        <v>158</v>
      </c>
      <c r="L34" s="351"/>
      <c r="M34" s="351"/>
      <c r="N34" s="351">
        <f>L34*M34</f>
        <v>0</v>
      </c>
      <c r="O34" s="351" t="s">
        <v>217</v>
      </c>
      <c r="P34" s="260" t="s">
        <v>877</v>
      </c>
      <c r="Q34" s="97" t="s">
        <v>615</v>
      </c>
      <c r="R34" s="97" t="s">
        <v>335</v>
      </c>
      <c r="S34" s="105" t="s">
        <v>616</v>
      </c>
      <c r="T34" s="90" t="s">
        <v>164</v>
      </c>
      <c r="U34" s="90" t="s">
        <v>617</v>
      </c>
      <c r="V34" s="55" t="s">
        <v>618</v>
      </c>
      <c r="W34" s="338" t="s">
        <v>203</v>
      </c>
      <c r="X34" s="338" t="s">
        <v>158</v>
      </c>
      <c r="Y34" s="358"/>
      <c r="Z34" s="358"/>
      <c r="AA34" s="351">
        <f>Y34*Z34</f>
        <v>0</v>
      </c>
      <c r="AB34" s="359" t="s">
        <v>217</v>
      </c>
      <c r="AC34" s="338"/>
      <c r="AD34" s="352" t="s">
        <v>619</v>
      </c>
      <c r="AE34" s="353"/>
      <c r="AF34" s="218">
        <v>44999</v>
      </c>
      <c r="AG34" s="141" t="s">
        <v>324</v>
      </c>
      <c r="AH34" s="203" t="s">
        <v>33</v>
      </c>
      <c r="AI34" s="141" t="s">
        <v>325</v>
      </c>
      <c r="AJ34" s="219" t="s">
        <v>620</v>
      </c>
      <c r="AK34" s="307" t="s">
        <v>944</v>
      </c>
      <c r="AL34" s="312" t="s">
        <v>945</v>
      </c>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76" ht="120" customHeight="1" x14ac:dyDescent="0.25">
      <c r="A35" s="332"/>
      <c r="B35" s="335"/>
      <c r="C35" s="62"/>
      <c r="D35" s="62"/>
      <c r="E35" s="335"/>
      <c r="F35" s="458" t="s">
        <v>516</v>
      </c>
      <c r="G35" s="335"/>
      <c r="H35" s="14" t="s">
        <v>621</v>
      </c>
      <c r="I35" s="335"/>
      <c r="J35" s="335"/>
      <c r="K35" s="335"/>
      <c r="L35" s="335"/>
      <c r="M35" s="335"/>
      <c r="N35" s="335"/>
      <c r="O35" s="335"/>
      <c r="P35" s="261" t="s">
        <v>622</v>
      </c>
      <c r="Q35" s="30" t="s">
        <v>615</v>
      </c>
      <c r="R35" s="30" t="s">
        <v>335</v>
      </c>
      <c r="S35" s="74" t="s">
        <v>623</v>
      </c>
      <c r="T35" s="87" t="s">
        <v>164</v>
      </c>
      <c r="U35" s="87" t="s">
        <v>624</v>
      </c>
      <c r="V35" s="72" t="s">
        <v>625</v>
      </c>
      <c r="W35" s="335"/>
      <c r="X35" s="335"/>
      <c r="Y35" s="335"/>
      <c r="Z35" s="335"/>
      <c r="AA35" s="335"/>
      <c r="AB35" s="335"/>
      <c r="AC35" s="335"/>
      <c r="AD35" s="354"/>
      <c r="AE35" s="355"/>
      <c r="AF35" s="220"/>
      <c r="AG35" s="209"/>
      <c r="AH35" s="220"/>
      <c r="AI35" s="209"/>
      <c r="AJ35" s="221"/>
      <c r="AK35" s="311"/>
      <c r="AL35" s="314"/>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76" ht="117" customHeight="1" x14ac:dyDescent="0.25">
      <c r="A36" s="333"/>
      <c r="B36" s="336"/>
      <c r="C36" s="47"/>
      <c r="D36" s="47"/>
      <c r="E36" s="336"/>
      <c r="F36" s="336"/>
      <c r="G36" s="336"/>
      <c r="H36" s="27"/>
      <c r="I36" s="336"/>
      <c r="J36" s="336"/>
      <c r="K36" s="336"/>
      <c r="L36" s="336"/>
      <c r="M36" s="336"/>
      <c r="N36" s="336"/>
      <c r="O36" s="336"/>
      <c r="P36" s="262"/>
      <c r="Q36" s="128"/>
      <c r="R36" s="128"/>
      <c r="S36" s="119"/>
      <c r="T36" s="122"/>
      <c r="U36" s="123"/>
      <c r="V36" s="53"/>
      <c r="W36" s="336"/>
      <c r="X36" s="336"/>
      <c r="Y36" s="336"/>
      <c r="Z36" s="336"/>
      <c r="AA36" s="336"/>
      <c r="AB36" s="336"/>
      <c r="AC36" s="336"/>
      <c r="AD36" s="356"/>
      <c r="AE36" s="357"/>
      <c r="AF36" s="222"/>
      <c r="AG36" s="196"/>
      <c r="AH36" s="222"/>
      <c r="AI36" s="196"/>
      <c r="AJ36" s="223"/>
      <c r="AK36" s="310"/>
      <c r="AL36" s="315"/>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76" ht="93.75" customHeight="1" x14ac:dyDescent="0.25">
      <c r="A37" s="415">
        <v>10</v>
      </c>
      <c r="B37" s="416" t="s">
        <v>220</v>
      </c>
      <c r="C37" s="86" t="s">
        <v>90</v>
      </c>
      <c r="D37" s="86" t="s">
        <v>98</v>
      </c>
      <c r="E37" s="337" t="s">
        <v>186</v>
      </c>
      <c r="F37" s="104" t="s">
        <v>343</v>
      </c>
      <c r="G37" s="338" t="s">
        <v>344</v>
      </c>
      <c r="H37" s="104" t="s">
        <v>345</v>
      </c>
      <c r="I37" s="338" t="s">
        <v>221</v>
      </c>
      <c r="J37" s="338" t="s">
        <v>203</v>
      </c>
      <c r="K37" s="338" t="s">
        <v>158</v>
      </c>
      <c r="L37" s="351"/>
      <c r="M37" s="351"/>
      <c r="N37" s="351">
        <f>L37*M37</f>
        <v>0</v>
      </c>
      <c r="O37" s="351" t="s">
        <v>217</v>
      </c>
      <c r="P37" s="348" t="s">
        <v>346</v>
      </c>
      <c r="Q37" s="338" t="s">
        <v>161</v>
      </c>
      <c r="R37" s="338" t="s">
        <v>347</v>
      </c>
      <c r="S37" s="396" t="s">
        <v>348</v>
      </c>
      <c r="T37" s="334" t="s">
        <v>164</v>
      </c>
      <c r="U37" s="334" t="s">
        <v>349</v>
      </c>
      <c r="V37" s="397" t="s">
        <v>350</v>
      </c>
      <c r="W37" s="338" t="s">
        <v>203</v>
      </c>
      <c r="X37" s="338" t="s">
        <v>158</v>
      </c>
      <c r="Y37" s="351"/>
      <c r="Z37" s="351"/>
      <c r="AA37" s="351">
        <f>Y37*Z37</f>
        <v>0</v>
      </c>
      <c r="AB37" s="359" t="s">
        <v>217</v>
      </c>
      <c r="AC37" s="381"/>
      <c r="AD37" s="352" t="s">
        <v>351</v>
      </c>
      <c r="AE37" s="353"/>
      <c r="AF37" s="407" t="s">
        <v>236</v>
      </c>
      <c r="AG37" s="390" t="s">
        <v>352</v>
      </c>
      <c r="AH37" s="347" t="s">
        <v>33</v>
      </c>
      <c r="AI37" s="408" t="s">
        <v>236</v>
      </c>
      <c r="AJ37" s="409" t="s">
        <v>353</v>
      </c>
      <c r="AK37" s="307" t="s">
        <v>946</v>
      </c>
      <c r="AL37" s="312" t="s">
        <v>947</v>
      </c>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76" ht="100.5" customHeight="1" x14ac:dyDescent="0.25">
      <c r="A38" s="385"/>
      <c r="B38" s="332"/>
      <c r="C38" s="62"/>
      <c r="D38" s="62"/>
      <c r="E38" s="335"/>
      <c r="F38" s="44" t="s">
        <v>354</v>
      </c>
      <c r="G38" s="335"/>
      <c r="H38" s="43" t="s">
        <v>355</v>
      </c>
      <c r="I38" s="335"/>
      <c r="J38" s="335"/>
      <c r="K38" s="335"/>
      <c r="L38" s="335"/>
      <c r="M38" s="335"/>
      <c r="N38" s="335"/>
      <c r="O38" s="335"/>
      <c r="P38" s="369"/>
      <c r="Q38" s="371"/>
      <c r="R38" s="371"/>
      <c r="S38" s="371"/>
      <c r="T38" s="371"/>
      <c r="U38" s="371"/>
      <c r="V38" s="387"/>
      <c r="W38" s="335"/>
      <c r="X38" s="335"/>
      <c r="Y38" s="335"/>
      <c r="Z38" s="335"/>
      <c r="AA38" s="335"/>
      <c r="AB38" s="335"/>
      <c r="AC38" s="332"/>
      <c r="AD38" s="377"/>
      <c r="AE38" s="378"/>
      <c r="AF38" s="389"/>
      <c r="AG38" s="369"/>
      <c r="AH38" s="389"/>
      <c r="AI38" s="369"/>
      <c r="AJ38" s="410"/>
      <c r="AK38" s="311"/>
      <c r="AL38" s="314"/>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76" ht="44.25" customHeight="1" x14ac:dyDescent="0.25">
      <c r="A39" s="385"/>
      <c r="B39" s="332"/>
      <c r="C39" s="62"/>
      <c r="D39" s="62"/>
      <c r="E39" s="335"/>
      <c r="F39" s="43" t="s">
        <v>356</v>
      </c>
      <c r="G39" s="335"/>
      <c r="H39" s="43" t="s">
        <v>357</v>
      </c>
      <c r="I39" s="335"/>
      <c r="J39" s="335"/>
      <c r="K39" s="335"/>
      <c r="L39" s="335"/>
      <c r="M39" s="335"/>
      <c r="N39" s="335"/>
      <c r="O39" s="335"/>
      <c r="P39" s="411" t="s">
        <v>358</v>
      </c>
      <c r="Q39" s="71" t="s">
        <v>359</v>
      </c>
      <c r="R39" s="383" t="s">
        <v>335</v>
      </c>
      <c r="S39" s="343" t="s">
        <v>360</v>
      </c>
      <c r="T39" s="343" t="s">
        <v>164</v>
      </c>
      <c r="U39" s="343" t="s">
        <v>349</v>
      </c>
      <c r="V39" s="388" t="s">
        <v>361</v>
      </c>
      <c r="W39" s="335"/>
      <c r="X39" s="335"/>
      <c r="Y39" s="335"/>
      <c r="Z39" s="335"/>
      <c r="AA39" s="335"/>
      <c r="AB39" s="335"/>
      <c r="AC39" s="332"/>
      <c r="AD39" s="376" t="s">
        <v>362</v>
      </c>
      <c r="AE39" s="373"/>
      <c r="AF39" s="412">
        <v>45015</v>
      </c>
      <c r="AG39" s="413" t="s">
        <v>363</v>
      </c>
      <c r="AH39" s="414" t="s">
        <v>33</v>
      </c>
      <c r="AI39" s="413" t="s">
        <v>364</v>
      </c>
      <c r="AJ39" s="391"/>
      <c r="AK39" s="311"/>
      <c r="AL39" s="314"/>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76" ht="30" customHeight="1" x14ac:dyDescent="0.25">
      <c r="A40" s="385"/>
      <c r="B40" s="332"/>
      <c r="C40" s="62"/>
      <c r="D40" s="62"/>
      <c r="E40" s="335"/>
      <c r="F40" s="43" t="s">
        <v>365</v>
      </c>
      <c r="G40" s="335"/>
      <c r="H40" s="14"/>
      <c r="I40" s="335"/>
      <c r="J40" s="335"/>
      <c r="K40" s="335"/>
      <c r="L40" s="335"/>
      <c r="M40" s="335"/>
      <c r="N40" s="335"/>
      <c r="O40" s="335"/>
      <c r="P40" s="349"/>
      <c r="Q40" s="14"/>
      <c r="R40" s="335"/>
      <c r="S40" s="335"/>
      <c r="T40" s="335"/>
      <c r="U40" s="335"/>
      <c r="V40" s="363"/>
      <c r="W40" s="335"/>
      <c r="X40" s="335"/>
      <c r="Y40" s="335"/>
      <c r="Z40" s="335"/>
      <c r="AA40" s="335"/>
      <c r="AB40" s="335"/>
      <c r="AC40" s="332"/>
      <c r="AD40" s="354"/>
      <c r="AE40" s="355"/>
      <c r="AF40" s="340"/>
      <c r="AG40" s="349"/>
      <c r="AH40" s="340"/>
      <c r="AI40" s="349"/>
      <c r="AJ40" s="366"/>
      <c r="AK40" s="311"/>
      <c r="AL40" s="314"/>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76" ht="80.25" customHeight="1" x14ac:dyDescent="0.25">
      <c r="A41" s="385"/>
      <c r="B41" s="332"/>
      <c r="C41" s="62"/>
      <c r="D41" s="62"/>
      <c r="E41" s="335"/>
      <c r="F41" s="65"/>
      <c r="G41" s="335"/>
      <c r="H41" s="65"/>
      <c r="I41" s="335"/>
      <c r="J41" s="335"/>
      <c r="K41" s="335"/>
      <c r="L41" s="335"/>
      <c r="M41" s="335"/>
      <c r="N41" s="335"/>
      <c r="O41" s="335"/>
      <c r="P41" s="349"/>
      <c r="Q41" s="65"/>
      <c r="R41" s="335"/>
      <c r="S41" s="335"/>
      <c r="T41" s="335"/>
      <c r="U41" s="335"/>
      <c r="V41" s="363"/>
      <c r="W41" s="335"/>
      <c r="X41" s="335"/>
      <c r="Y41" s="335"/>
      <c r="Z41" s="335"/>
      <c r="AA41" s="335"/>
      <c r="AB41" s="335"/>
      <c r="AC41" s="332"/>
      <c r="AD41" s="354"/>
      <c r="AE41" s="355"/>
      <c r="AF41" s="340"/>
      <c r="AG41" s="349"/>
      <c r="AH41" s="340"/>
      <c r="AI41" s="349"/>
      <c r="AJ41" s="366"/>
      <c r="AK41" s="310"/>
      <c r="AL41" s="315"/>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row>
    <row r="42" spans="1:76" ht="80.25" customHeight="1" x14ac:dyDescent="0.25">
      <c r="A42" s="417">
        <v>11</v>
      </c>
      <c r="B42" s="337" t="s">
        <v>220</v>
      </c>
      <c r="C42" s="86" t="s">
        <v>151</v>
      </c>
      <c r="D42" s="86" t="s">
        <v>98</v>
      </c>
      <c r="E42" s="337" t="s">
        <v>186</v>
      </c>
      <c r="F42" s="104" t="s">
        <v>366</v>
      </c>
      <c r="G42" s="338" t="s">
        <v>367</v>
      </c>
      <c r="H42" s="104" t="s">
        <v>355</v>
      </c>
      <c r="I42" s="338" t="s">
        <v>221</v>
      </c>
      <c r="J42" s="338" t="s">
        <v>203</v>
      </c>
      <c r="K42" s="338" t="s">
        <v>158</v>
      </c>
      <c r="L42" s="351"/>
      <c r="M42" s="351"/>
      <c r="N42" s="351">
        <f>L42*M42</f>
        <v>0</v>
      </c>
      <c r="O42" s="351" t="s">
        <v>217</v>
      </c>
      <c r="P42" s="260" t="s">
        <v>368</v>
      </c>
      <c r="Q42" s="21" t="s">
        <v>161</v>
      </c>
      <c r="R42" s="21" t="s">
        <v>335</v>
      </c>
      <c r="S42" s="41" t="s">
        <v>369</v>
      </c>
      <c r="T42" s="105" t="s">
        <v>164</v>
      </c>
      <c r="U42" s="91" t="s">
        <v>349</v>
      </c>
      <c r="V42" s="92" t="s">
        <v>370</v>
      </c>
      <c r="W42" s="338" t="s">
        <v>203</v>
      </c>
      <c r="X42" s="338" t="s">
        <v>158</v>
      </c>
      <c r="Y42" s="351"/>
      <c r="Z42" s="351"/>
      <c r="AA42" s="351">
        <f>Y42*Z42</f>
        <v>0</v>
      </c>
      <c r="AB42" s="359" t="s">
        <v>217</v>
      </c>
      <c r="AC42" s="381"/>
      <c r="AD42" s="352" t="s">
        <v>371</v>
      </c>
      <c r="AE42" s="353"/>
      <c r="AF42" s="224" t="s">
        <v>236</v>
      </c>
      <c r="AG42" s="141" t="s">
        <v>352</v>
      </c>
      <c r="AH42" s="225" t="s">
        <v>33</v>
      </c>
      <c r="AI42" s="141" t="s">
        <v>236</v>
      </c>
      <c r="AJ42" s="191" t="s">
        <v>353</v>
      </c>
      <c r="AK42" s="307" t="s">
        <v>948</v>
      </c>
      <c r="AL42" s="307" t="s">
        <v>945</v>
      </c>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76" ht="160.5" customHeight="1" x14ac:dyDescent="0.25">
      <c r="A43" s="332"/>
      <c r="B43" s="335"/>
      <c r="C43" s="62"/>
      <c r="D43" s="62"/>
      <c r="E43" s="335"/>
      <c r="F43" s="43" t="s">
        <v>372</v>
      </c>
      <c r="G43" s="335"/>
      <c r="H43" s="43" t="s">
        <v>373</v>
      </c>
      <c r="I43" s="335"/>
      <c r="J43" s="335"/>
      <c r="K43" s="335"/>
      <c r="L43" s="335"/>
      <c r="M43" s="335"/>
      <c r="N43" s="335"/>
      <c r="O43" s="335"/>
      <c r="P43" s="263" t="s">
        <v>374</v>
      </c>
      <c r="Q43" s="85" t="s">
        <v>161</v>
      </c>
      <c r="R43" s="14" t="s">
        <v>347</v>
      </c>
      <c r="S43" s="26" t="s">
        <v>375</v>
      </c>
      <c r="T43" s="25" t="s">
        <v>164</v>
      </c>
      <c r="U43" s="23" t="s">
        <v>349</v>
      </c>
      <c r="V43" s="59" t="s">
        <v>376</v>
      </c>
      <c r="W43" s="335"/>
      <c r="X43" s="335"/>
      <c r="Y43" s="335"/>
      <c r="Z43" s="335"/>
      <c r="AA43" s="335"/>
      <c r="AB43" s="335"/>
      <c r="AC43" s="332"/>
      <c r="AD43" s="354"/>
      <c r="AE43" s="355"/>
      <c r="AF43" s="134"/>
      <c r="AG43" s="209"/>
      <c r="AH43" s="134"/>
      <c r="AI43" s="209"/>
      <c r="AJ43" s="210"/>
      <c r="AK43" s="311"/>
      <c r="AL43" s="311"/>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76" ht="121.5" customHeight="1" x14ac:dyDescent="0.25">
      <c r="A44" s="332"/>
      <c r="B44" s="335"/>
      <c r="C44" s="62"/>
      <c r="D44" s="62"/>
      <c r="E44" s="335"/>
      <c r="F44" s="44" t="s">
        <v>377</v>
      </c>
      <c r="G44" s="335"/>
      <c r="H44" s="43" t="s">
        <v>357</v>
      </c>
      <c r="I44" s="335"/>
      <c r="J44" s="335"/>
      <c r="K44" s="335"/>
      <c r="L44" s="335"/>
      <c r="M44" s="335"/>
      <c r="N44" s="335"/>
      <c r="O44" s="335"/>
      <c r="P44" s="263" t="s">
        <v>378</v>
      </c>
      <c r="Q44" s="85" t="s">
        <v>161</v>
      </c>
      <c r="R44" s="14" t="s">
        <v>335</v>
      </c>
      <c r="S44" s="45" t="s">
        <v>379</v>
      </c>
      <c r="T44" s="25" t="s">
        <v>164</v>
      </c>
      <c r="U44" s="25" t="s">
        <v>349</v>
      </c>
      <c r="V44" s="59" t="s">
        <v>380</v>
      </c>
      <c r="W44" s="335"/>
      <c r="X44" s="335"/>
      <c r="Y44" s="335"/>
      <c r="Z44" s="335"/>
      <c r="AA44" s="335"/>
      <c r="AB44" s="335"/>
      <c r="AC44" s="332"/>
      <c r="AD44" s="354"/>
      <c r="AE44" s="355"/>
      <c r="AF44" s="134"/>
      <c r="AG44" s="209"/>
      <c r="AH44" s="134"/>
      <c r="AI44" s="209"/>
      <c r="AJ44" s="210"/>
      <c r="AK44" s="311"/>
      <c r="AL44" s="311"/>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76" ht="126" customHeight="1" x14ac:dyDescent="0.25">
      <c r="A45" s="333"/>
      <c r="B45" s="336"/>
      <c r="C45" s="47"/>
      <c r="D45" s="47"/>
      <c r="E45" s="336"/>
      <c r="F45" s="15"/>
      <c r="G45" s="336"/>
      <c r="H45" s="15"/>
      <c r="I45" s="336"/>
      <c r="J45" s="336"/>
      <c r="K45" s="336"/>
      <c r="L45" s="336"/>
      <c r="M45" s="336"/>
      <c r="N45" s="336"/>
      <c r="O45" s="336"/>
      <c r="P45" s="265" t="s">
        <v>381</v>
      </c>
      <c r="Q45" s="106" t="s">
        <v>161</v>
      </c>
      <c r="R45" s="15" t="s">
        <v>347</v>
      </c>
      <c r="S45" s="27" t="s">
        <v>382</v>
      </c>
      <c r="T45" s="107" t="s">
        <v>164</v>
      </c>
      <c r="U45" s="107" t="s">
        <v>349</v>
      </c>
      <c r="V45" s="96" t="s">
        <v>383</v>
      </c>
      <c r="W45" s="336"/>
      <c r="X45" s="336"/>
      <c r="Y45" s="336"/>
      <c r="Z45" s="336"/>
      <c r="AA45" s="336"/>
      <c r="AB45" s="336"/>
      <c r="AC45" s="333"/>
      <c r="AD45" s="356"/>
      <c r="AE45" s="357"/>
      <c r="AF45" s="136"/>
      <c r="AG45" s="196"/>
      <c r="AH45" s="136"/>
      <c r="AI45" s="196"/>
      <c r="AJ45" s="193"/>
      <c r="AK45" s="310"/>
      <c r="AL45" s="310"/>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row>
    <row r="46" spans="1:76" ht="69" customHeight="1" x14ac:dyDescent="0.25">
      <c r="A46" s="417">
        <v>12</v>
      </c>
      <c r="B46" s="337" t="s">
        <v>220</v>
      </c>
      <c r="C46" s="86" t="s">
        <v>99</v>
      </c>
      <c r="D46" s="86" t="s">
        <v>98</v>
      </c>
      <c r="E46" s="337" t="s">
        <v>186</v>
      </c>
      <c r="F46" s="108" t="s">
        <v>384</v>
      </c>
      <c r="G46" s="338" t="s">
        <v>385</v>
      </c>
      <c r="H46" s="104" t="s">
        <v>357</v>
      </c>
      <c r="I46" s="338" t="s">
        <v>221</v>
      </c>
      <c r="J46" s="338" t="s">
        <v>197</v>
      </c>
      <c r="K46" s="338" t="s">
        <v>158</v>
      </c>
      <c r="L46" s="351"/>
      <c r="M46" s="351"/>
      <c r="N46" s="351">
        <f>L46*M46</f>
        <v>0</v>
      </c>
      <c r="O46" s="351" t="s">
        <v>217</v>
      </c>
      <c r="P46" s="348" t="s">
        <v>386</v>
      </c>
      <c r="Q46" s="21" t="s">
        <v>193</v>
      </c>
      <c r="R46" s="351" t="s">
        <v>335</v>
      </c>
      <c r="S46" s="338" t="s">
        <v>387</v>
      </c>
      <c r="T46" s="334" t="s">
        <v>164</v>
      </c>
      <c r="U46" s="334" t="s">
        <v>349</v>
      </c>
      <c r="V46" s="397" t="s">
        <v>388</v>
      </c>
      <c r="W46" s="338" t="s">
        <v>203</v>
      </c>
      <c r="X46" s="338" t="s">
        <v>158</v>
      </c>
      <c r="Y46" s="351"/>
      <c r="Z46" s="351"/>
      <c r="AA46" s="351">
        <f>Y46*Z46</f>
        <v>0</v>
      </c>
      <c r="AB46" s="359" t="s">
        <v>217</v>
      </c>
      <c r="AC46" s="381"/>
      <c r="AD46" s="352" t="s">
        <v>389</v>
      </c>
      <c r="AE46" s="353"/>
      <c r="AF46" s="419">
        <v>45033</v>
      </c>
      <c r="AG46" s="390" t="s">
        <v>390</v>
      </c>
      <c r="AH46" s="347" t="s">
        <v>33</v>
      </c>
      <c r="AI46" s="390" t="s">
        <v>391</v>
      </c>
      <c r="AJ46" s="418" t="s">
        <v>353</v>
      </c>
      <c r="AK46" s="307" t="s">
        <v>949</v>
      </c>
      <c r="AL46" s="312" t="s">
        <v>945</v>
      </c>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row>
    <row r="47" spans="1:76" ht="69" customHeight="1" x14ac:dyDescent="0.25">
      <c r="A47" s="332"/>
      <c r="B47" s="335"/>
      <c r="C47" s="62"/>
      <c r="D47" s="62"/>
      <c r="E47" s="335"/>
      <c r="F47" s="43" t="s">
        <v>392</v>
      </c>
      <c r="G47" s="335"/>
      <c r="H47" s="43" t="s">
        <v>373</v>
      </c>
      <c r="I47" s="335"/>
      <c r="J47" s="335"/>
      <c r="K47" s="335"/>
      <c r="L47" s="335"/>
      <c r="M47" s="335"/>
      <c r="N47" s="335"/>
      <c r="O47" s="335"/>
      <c r="P47" s="349"/>
      <c r="Q47" s="14"/>
      <c r="R47" s="335"/>
      <c r="S47" s="335"/>
      <c r="T47" s="335"/>
      <c r="U47" s="335"/>
      <c r="V47" s="363"/>
      <c r="W47" s="335"/>
      <c r="X47" s="335"/>
      <c r="Y47" s="335"/>
      <c r="Z47" s="335"/>
      <c r="AA47" s="335"/>
      <c r="AB47" s="335"/>
      <c r="AC47" s="332"/>
      <c r="AD47" s="354"/>
      <c r="AE47" s="355"/>
      <c r="AF47" s="389"/>
      <c r="AG47" s="369"/>
      <c r="AH47" s="389"/>
      <c r="AI47" s="369"/>
      <c r="AJ47" s="410"/>
      <c r="AK47" s="311"/>
      <c r="AL47" s="314"/>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row>
    <row r="48" spans="1:76" ht="46.5" customHeight="1" x14ac:dyDescent="0.25">
      <c r="A48" s="332"/>
      <c r="B48" s="335"/>
      <c r="C48" s="62"/>
      <c r="D48" s="62"/>
      <c r="E48" s="335"/>
      <c r="F48" s="43" t="s">
        <v>393</v>
      </c>
      <c r="G48" s="335"/>
      <c r="H48" s="44" t="s">
        <v>394</v>
      </c>
      <c r="I48" s="335"/>
      <c r="J48" s="335"/>
      <c r="K48" s="335"/>
      <c r="L48" s="335"/>
      <c r="M48" s="335"/>
      <c r="N48" s="335"/>
      <c r="O48" s="335"/>
      <c r="P48" s="369"/>
      <c r="Q48" s="14"/>
      <c r="R48" s="371"/>
      <c r="S48" s="371"/>
      <c r="T48" s="371"/>
      <c r="U48" s="371"/>
      <c r="V48" s="387"/>
      <c r="W48" s="335"/>
      <c r="X48" s="335"/>
      <c r="Y48" s="335"/>
      <c r="Z48" s="335"/>
      <c r="AA48" s="335"/>
      <c r="AB48" s="335"/>
      <c r="AC48" s="332"/>
      <c r="AD48" s="354"/>
      <c r="AE48" s="355"/>
      <c r="AF48" s="134"/>
      <c r="AG48" s="209"/>
      <c r="AH48" s="134"/>
      <c r="AI48" s="209"/>
      <c r="AJ48" s="210"/>
      <c r="AK48" s="311"/>
      <c r="AL48" s="314"/>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row>
    <row r="49" spans="1:76" ht="46.5" customHeight="1" x14ac:dyDescent="0.25">
      <c r="A49" s="332"/>
      <c r="B49" s="335"/>
      <c r="C49" s="62"/>
      <c r="D49" s="62"/>
      <c r="E49" s="335"/>
      <c r="F49" s="46" t="s">
        <v>395</v>
      </c>
      <c r="G49" s="335"/>
      <c r="H49" s="44" t="s">
        <v>396</v>
      </c>
      <c r="I49" s="335"/>
      <c r="J49" s="335"/>
      <c r="K49" s="335"/>
      <c r="L49" s="335"/>
      <c r="M49" s="335"/>
      <c r="N49" s="335"/>
      <c r="O49" s="335"/>
      <c r="P49" s="264"/>
      <c r="Q49" s="14"/>
      <c r="R49" s="14"/>
      <c r="S49" s="14"/>
      <c r="T49" s="12"/>
      <c r="U49" s="14"/>
      <c r="V49" s="52"/>
      <c r="W49" s="335"/>
      <c r="X49" s="335"/>
      <c r="Y49" s="335"/>
      <c r="Z49" s="335"/>
      <c r="AA49" s="335"/>
      <c r="AB49" s="335"/>
      <c r="AC49" s="332"/>
      <c r="AD49" s="354"/>
      <c r="AE49" s="355"/>
      <c r="AF49" s="134"/>
      <c r="AG49" s="209"/>
      <c r="AH49" s="134"/>
      <c r="AI49" s="209"/>
      <c r="AJ49" s="210"/>
      <c r="AK49" s="311"/>
      <c r="AL49" s="314"/>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row>
    <row r="50" spans="1:76" ht="46.5" customHeight="1" x14ac:dyDescent="0.25">
      <c r="A50" s="333"/>
      <c r="B50" s="336"/>
      <c r="C50" s="47"/>
      <c r="D50" s="47"/>
      <c r="E50" s="336"/>
      <c r="F50" s="15"/>
      <c r="G50" s="336"/>
      <c r="H50" s="15"/>
      <c r="I50" s="336"/>
      <c r="J50" s="336"/>
      <c r="K50" s="336"/>
      <c r="L50" s="336"/>
      <c r="M50" s="336"/>
      <c r="N50" s="336"/>
      <c r="O50" s="336"/>
      <c r="P50" s="259"/>
      <c r="Q50" s="15"/>
      <c r="R50" s="15"/>
      <c r="S50" s="15"/>
      <c r="T50" s="27"/>
      <c r="U50" s="15"/>
      <c r="V50" s="53"/>
      <c r="W50" s="336"/>
      <c r="X50" s="336"/>
      <c r="Y50" s="336"/>
      <c r="Z50" s="336"/>
      <c r="AA50" s="336"/>
      <c r="AB50" s="336"/>
      <c r="AC50" s="333"/>
      <c r="AD50" s="356"/>
      <c r="AE50" s="357"/>
      <c r="AF50" s="136"/>
      <c r="AG50" s="196"/>
      <c r="AH50" s="136"/>
      <c r="AI50" s="196"/>
      <c r="AJ50" s="193"/>
      <c r="AK50" s="310"/>
      <c r="AL50" s="315"/>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row>
    <row r="51" spans="1:76" ht="284.25" customHeight="1" x14ac:dyDescent="0.25">
      <c r="A51" s="417">
        <v>13</v>
      </c>
      <c r="B51" s="337" t="s">
        <v>220</v>
      </c>
      <c r="C51" s="86" t="s">
        <v>99</v>
      </c>
      <c r="D51" s="86" t="s">
        <v>98</v>
      </c>
      <c r="E51" s="337" t="s">
        <v>186</v>
      </c>
      <c r="F51" s="104" t="s">
        <v>397</v>
      </c>
      <c r="G51" s="370" t="s">
        <v>398</v>
      </c>
      <c r="H51" s="104" t="s">
        <v>399</v>
      </c>
      <c r="I51" s="338" t="s">
        <v>221</v>
      </c>
      <c r="J51" s="338" t="s">
        <v>203</v>
      </c>
      <c r="K51" s="338" t="s">
        <v>216</v>
      </c>
      <c r="L51" s="351"/>
      <c r="M51" s="351"/>
      <c r="N51" s="351">
        <f>L51*M51</f>
        <v>0</v>
      </c>
      <c r="O51" s="351" t="s">
        <v>211</v>
      </c>
      <c r="P51" s="260" t="s">
        <v>959</v>
      </c>
      <c r="Q51" s="21" t="s">
        <v>193</v>
      </c>
      <c r="R51" s="21" t="s">
        <v>335</v>
      </c>
      <c r="S51" s="110" t="s">
        <v>400</v>
      </c>
      <c r="T51" s="105" t="s">
        <v>164</v>
      </c>
      <c r="U51" s="105" t="s">
        <v>349</v>
      </c>
      <c r="V51" s="92" t="s">
        <v>401</v>
      </c>
      <c r="W51" s="338" t="s">
        <v>203</v>
      </c>
      <c r="X51" s="338" t="s">
        <v>216</v>
      </c>
      <c r="Y51" s="351"/>
      <c r="Z51" s="351"/>
      <c r="AA51" s="351">
        <f>Y51*Z51</f>
        <v>0</v>
      </c>
      <c r="AB51" s="351" t="s">
        <v>211</v>
      </c>
      <c r="AC51" s="381"/>
      <c r="AD51" s="352" t="s">
        <v>402</v>
      </c>
      <c r="AE51" s="353"/>
      <c r="AF51" s="219" t="s">
        <v>236</v>
      </c>
      <c r="AG51" s="141" t="s">
        <v>352</v>
      </c>
      <c r="AH51" s="226" t="s">
        <v>33</v>
      </c>
      <c r="AI51" s="141" t="s">
        <v>236</v>
      </c>
      <c r="AJ51" s="219" t="s">
        <v>403</v>
      </c>
      <c r="AK51" s="307" t="s">
        <v>950</v>
      </c>
      <c r="AL51" s="312" t="s">
        <v>951</v>
      </c>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row>
    <row r="52" spans="1:76" ht="106.5" customHeight="1" x14ac:dyDescent="0.25">
      <c r="A52" s="332"/>
      <c r="B52" s="335"/>
      <c r="C52" s="62"/>
      <c r="D52" s="62"/>
      <c r="E52" s="335"/>
      <c r="F52" s="43" t="s">
        <v>404</v>
      </c>
      <c r="G52" s="371"/>
      <c r="H52" s="43" t="s">
        <v>405</v>
      </c>
      <c r="I52" s="335"/>
      <c r="J52" s="335"/>
      <c r="K52" s="335"/>
      <c r="L52" s="335"/>
      <c r="M52" s="335"/>
      <c r="N52" s="335"/>
      <c r="O52" s="335"/>
      <c r="P52" s="263"/>
      <c r="Q52" s="85"/>
      <c r="R52" s="85"/>
      <c r="S52" s="71"/>
      <c r="T52" s="12"/>
      <c r="U52" s="14"/>
      <c r="V52" s="52"/>
      <c r="W52" s="335"/>
      <c r="X52" s="335"/>
      <c r="Y52" s="335"/>
      <c r="Z52" s="335"/>
      <c r="AA52" s="335"/>
      <c r="AB52" s="335"/>
      <c r="AC52" s="332"/>
      <c r="AD52" s="354"/>
      <c r="AE52" s="355"/>
      <c r="AF52" s="192"/>
      <c r="AG52" s="227"/>
      <c r="AH52" s="208"/>
      <c r="AI52" s="143"/>
      <c r="AJ52" s="210"/>
      <c r="AK52" s="311"/>
      <c r="AL52" s="314"/>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row>
    <row r="53" spans="1:76" ht="15.75" customHeight="1" x14ac:dyDescent="0.25">
      <c r="A53" s="332"/>
      <c r="B53" s="335"/>
      <c r="C53" s="62"/>
      <c r="D53" s="62"/>
      <c r="E53" s="335"/>
      <c r="F53" s="43" t="s">
        <v>406</v>
      </c>
      <c r="G53" s="43"/>
      <c r="H53" s="43" t="s">
        <v>407</v>
      </c>
      <c r="I53" s="335"/>
      <c r="J53" s="335"/>
      <c r="K53" s="335"/>
      <c r="L53" s="335"/>
      <c r="M53" s="335"/>
      <c r="N53" s="335"/>
      <c r="O53" s="335"/>
      <c r="P53" s="264"/>
      <c r="Q53" s="14"/>
      <c r="R53" s="14"/>
      <c r="S53" s="14"/>
      <c r="T53" s="12"/>
      <c r="U53" s="14"/>
      <c r="V53" s="52"/>
      <c r="W53" s="335"/>
      <c r="X53" s="335"/>
      <c r="Y53" s="335"/>
      <c r="Z53" s="335"/>
      <c r="AA53" s="335"/>
      <c r="AB53" s="335"/>
      <c r="AC53" s="332"/>
      <c r="AD53" s="354"/>
      <c r="AE53" s="355"/>
      <c r="AF53" s="134"/>
      <c r="AG53" s="209"/>
      <c r="AH53" s="134"/>
      <c r="AI53" s="209"/>
      <c r="AJ53" s="210"/>
      <c r="AK53" s="311"/>
      <c r="AL53" s="314"/>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row>
    <row r="54" spans="1:76" ht="15.75" customHeight="1" x14ac:dyDescent="0.25">
      <c r="A54" s="333"/>
      <c r="B54" s="336"/>
      <c r="C54" s="47"/>
      <c r="D54" s="47"/>
      <c r="E54" s="336"/>
      <c r="F54" s="111" t="s">
        <v>408</v>
      </c>
      <c r="G54" s="111"/>
      <c r="H54" s="15"/>
      <c r="I54" s="336"/>
      <c r="J54" s="336"/>
      <c r="K54" s="336"/>
      <c r="L54" s="336"/>
      <c r="M54" s="336"/>
      <c r="N54" s="336"/>
      <c r="O54" s="336"/>
      <c r="P54" s="259"/>
      <c r="Q54" s="15"/>
      <c r="R54" s="15"/>
      <c r="S54" s="15"/>
      <c r="T54" s="27"/>
      <c r="U54" s="15"/>
      <c r="V54" s="53"/>
      <c r="W54" s="336"/>
      <c r="X54" s="336"/>
      <c r="Y54" s="336"/>
      <c r="Z54" s="336"/>
      <c r="AA54" s="336"/>
      <c r="AB54" s="336"/>
      <c r="AC54" s="333"/>
      <c r="AD54" s="356"/>
      <c r="AE54" s="357"/>
      <c r="AF54" s="136"/>
      <c r="AG54" s="196"/>
      <c r="AH54" s="136"/>
      <c r="AI54" s="196"/>
      <c r="AJ54" s="193"/>
      <c r="AK54" s="310"/>
      <c r="AL54" s="315"/>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row>
    <row r="55" spans="1:76" ht="102" customHeight="1" x14ac:dyDescent="0.25">
      <c r="A55" s="415">
        <v>25</v>
      </c>
      <c r="B55" s="416" t="s">
        <v>220</v>
      </c>
      <c r="C55" s="86" t="s">
        <v>151</v>
      </c>
      <c r="D55" s="86" t="s">
        <v>98</v>
      </c>
      <c r="E55" s="337" t="s">
        <v>186</v>
      </c>
      <c r="F55" s="41" t="s">
        <v>603</v>
      </c>
      <c r="G55" s="334" t="s">
        <v>604</v>
      </c>
      <c r="H55" s="41" t="s">
        <v>605</v>
      </c>
      <c r="I55" s="338" t="s">
        <v>221</v>
      </c>
      <c r="J55" s="338" t="s">
        <v>157</v>
      </c>
      <c r="K55" s="338" t="s">
        <v>158</v>
      </c>
      <c r="L55" s="351"/>
      <c r="M55" s="351"/>
      <c r="N55" s="351">
        <f>L55*M55</f>
        <v>0</v>
      </c>
      <c r="O55" s="351" t="s">
        <v>159</v>
      </c>
      <c r="P55" s="348" t="s">
        <v>606</v>
      </c>
      <c r="Q55" s="351" t="s">
        <v>607</v>
      </c>
      <c r="R55" s="351" t="s">
        <v>560</v>
      </c>
      <c r="S55" s="396" t="s">
        <v>608</v>
      </c>
      <c r="T55" s="334" t="s">
        <v>164</v>
      </c>
      <c r="U55" s="334" t="s">
        <v>349</v>
      </c>
      <c r="V55" s="397" t="s">
        <v>609</v>
      </c>
      <c r="W55" s="338" t="s">
        <v>203</v>
      </c>
      <c r="X55" s="338" t="s">
        <v>158</v>
      </c>
      <c r="Y55" s="358"/>
      <c r="Z55" s="358"/>
      <c r="AA55" s="351">
        <f>Y55*Z55</f>
        <v>0</v>
      </c>
      <c r="AB55" s="359" t="s">
        <v>217</v>
      </c>
      <c r="AC55" s="338"/>
      <c r="AD55" s="352" t="s">
        <v>610</v>
      </c>
      <c r="AE55" s="353"/>
      <c r="AF55" s="226" t="s">
        <v>349</v>
      </c>
      <c r="AG55" s="141" t="s">
        <v>352</v>
      </c>
      <c r="AH55" s="226" t="s">
        <v>33</v>
      </c>
      <c r="AI55" s="141" t="s">
        <v>236</v>
      </c>
      <c r="AJ55" s="409" t="s">
        <v>611</v>
      </c>
      <c r="AK55" s="307" t="s">
        <v>952</v>
      </c>
      <c r="AL55" s="312" t="s">
        <v>953</v>
      </c>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row>
    <row r="56" spans="1:76" ht="150.75" customHeight="1" x14ac:dyDescent="0.25">
      <c r="A56" s="385"/>
      <c r="B56" s="332"/>
      <c r="C56" s="62"/>
      <c r="D56" s="62" t="s">
        <v>116</v>
      </c>
      <c r="E56" s="335"/>
      <c r="F56" s="458" t="s">
        <v>612</v>
      </c>
      <c r="G56" s="335"/>
      <c r="H56" s="12" t="s">
        <v>512</v>
      </c>
      <c r="I56" s="335"/>
      <c r="J56" s="335"/>
      <c r="K56" s="335"/>
      <c r="L56" s="335"/>
      <c r="M56" s="335"/>
      <c r="N56" s="335"/>
      <c r="O56" s="335"/>
      <c r="P56" s="369"/>
      <c r="Q56" s="371"/>
      <c r="R56" s="371"/>
      <c r="S56" s="371"/>
      <c r="T56" s="371"/>
      <c r="U56" s="371"/>
      <c r="V56" s="387"/>
      <c r="W56" s="335"/>
      <c r="X56" s="335"/>
      <c r="Y56" s="335"/>
      <c r="Z56" s="335"/>
      <c r="AA56" s="335"/>
      <c r="AB56" s="335"/>
      <c r="AC56" s="335"/>
      <c r="AD56" s="354"/>
      <c r="AE56" s="355"/>
      <c r="AF56" s="220"/>
      <c r="AG56" s="209"/>
      <c r="AH56" s="220"/>
      <c r="AI56" s="209"/>
      <c r="AJ56" s="410"/>
      <c r="AK56" s="311"/>
      <c r="AL56" s="314"/>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row>
    <row r="57" spans="1:76" ht="15.75" customHeight="1" x14ac:dyDescent="0.25">
      <c r="A57" s="385"/>
      <c r="B57" s="332"/>
      <c r="C57" s="62"/>
      <c r="D57" s="62"/>
      <c r="E57" s="335"/>
      <c r="F57" s="335"/>
      <c r="G57" s="335"/>
      <c r="H57" s="100" t="s">
        <v>613</v>
      </c>
      <c r="I57" s="335"/>
      <c r="J57" s="335"/>
      <c r="K57" s="335"/>
      <c r="L57" s="335"/>
      <c r="M57" s="335"/>
      <c r="N57" s="335"/>
      <c r="O57" s="335"/>
      <c r="P57" s="266"/>
      <c r="Q57" s="126"/>
      <c r="R57" s="126"/>
      <c r="S57" s="127"/>
      <c r="T57" s="67"/>
      <c r="U57" s="68"/>
      <c r="V57" s="69"/>
      <c r="W57" s="335"/>
      <c r="X57" s="335"/>
      <c r="Y57" s="335"/>
      <c r="Z57" s="335"/>
      <c r="AA57" s="335"/>
      <c r="AB57" s="335"/>
      <c r="AC57" s="335"/>
      <c r="AD57" s="354"/>
      <c r="AE57" s="355"/>
      <c r="AF57" s="228"/>
      <c r="AG57" s="202"/>
      <c r="AH57" s="228"/>
      <c r="AI57" s="202"/>
      <c r="AJ57" s="229"/>
      <c r="AK57" s="310"/>
      <c r="AL57" s="315"/>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row>
    <row r="58" spans="1:76" ht="172.5" customHeight="1" x14ac:dyDescent="0.25">
      <c r="A58" s="415">
        <v>29</v>
      </c>
      <c r="B58" s="416" t="s">
        <v>220</v>
      </c>
      <c r="C58" s="86" t="s">
        <v>151</v>
      </c>
      <c r="D58" s="86" t="s">
        <v>98</v>
      </c>
      <c r="E58" s="338" t="s">
        <v>186</v>
      </c>
      <c r="F58" s="129" t="s">
        <v>667</v>
      </c>
      <c r="G58" s="334" t="s">
        <v>668</v>
      </c>
      <c r="H58" s="129" t="s">
        <v>669</v>
      </c>
      <c r="I58" s="338" t="s">
        <v>221</v>
      </c>
      <c r="J58" s="338" t="s">
        <v>203</v>
      </c>
      <c r="K58" s="338" t="s">
        <v>191</v>
      </c>
      <c r="L58" s="351"/>
      <c r="M58" s="351"/>
      <c r="N58" s="351">
        <f>L58*M58</f>
        <v>0</v>
      </c>
      <c r="O58" s="351" t="s">
        <v>159</v>
      </c>
      <c r="P58" s="260" t="s">
        <v>670</v>
      </c>
      <c r="Q58" s="49" t="s">
        <v>671</v>
      </c>
      <c r="R58" s="21" t="s">
        <v>269</v>
      </c>
      <c r="S58" s="48" t="s">
        <v>672</v>
      </c>
      <c r="T58" s="48" t="s">
        <v>164</v>
      </c>
      <c r="U58" s="41" t="s">
        <v>349</v>
      </c>
      <c r="V58" s="55" t="s">
        <v>673</v>
      </c>
      <c r="W58" s="338"/>
      <c r="X58" s="338"/>
      <c r="Y58" s="358"/>
      <c r="Z58" s="358"/>
      <c r="AA58" s="351">
        <f>Y58*Z58</f>
        <v>0</v>
      </c>
      <c r="AB58" s="359"/>
      <c r="AC58" s="338"/>
      <c r="AD58" s="352" t="s">
        <v>674</v>
      </c>
      <c r="AE58" s="353"/>
      <c r="AF58" s="230" t="s">
        <v>236</v>
      </c>
      <c r="AG58" s="141" t="s">
        <v>675</v>
      </c>
      <c r="AH58" s="230" t="s">
        <v>33</v>
      </c>
      <c r="AI58" s="141" t="s">
        <v>676</v>
      </c>
      <c r="AJ58" s="409" t="s">
        <v>677</v>
      </c>
      <c r="AK58" s="307" t="s">
        <v>954</v>
      </c>
      <c r="AL58" s="307" t="s">
        <v>945</v>
      </c>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row>
    <row r="59" spans="1:76" ht="129" customHeight="1" x14ac:dyDescent="0.25">
      <c r="A59" s="385"/>
      <c r="B59" s="332"/>
      <c r="C59" s="62"/>
      <c r="D59" s="62"/>
      <c r="E59" s="335"/>
      <c r="F59" s="10" t="s">
        <v>678</v>
      </c>
      <c r="G59" s="335"/>
      <c r="H59" s="11"/>
      <c r="I59" s="335"/>
      <c r="J59" s="335"/>
      <c r="K59" s="335"/>
      <c r="L59" s="335"/>
      <c r="M59" s="335"/>
      <c r="N59" s="335"/>
      <c r="O59" s="335"/>
      <c r="P59" s="263" t="s">
        <v>679</v>
      </c>
      <c r="Q59" s="1" t="s">
        <v>680</v>
      </c>
      <c r="R59" s="14" t="s">
        <v>269</v>
      </c>
      <c r="S59" s="12" t="s">
        <v>681</v>
      </c>
      <c r="T59" s="26" t="s">
        <v>164</v>
      </c>
      <c r="U59" s="12" t="s">
        <v>349</v>
      </c>
      <c r="V59" s="54" t="s">
        <v>682</v>
      </c>
      <c r="W59" s="335"/>
      <c r="X59" s="335"/>
      <c r="Y59" s="335"/>
      <c r="Z59" s="335"/>
      <c r="AA59" s="335"/>
      <c r="AB59" s="335"/>
      <c r="AC59" s="335"/>
      <c r="AD59" s="354"/>
      <c r="AE59" s="355"/>
      <c r="AF59" s="220"/>
      <c r="AG59" s="209"/>
      <c r="AH59" s="220"/>
      <c r="AI59" s="209"/>
      <c r="AJ59" s="410"/>
      <c r="AK59" s="311"/>
      <c r="AL59" s="311"/>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row>
    <row r="60" spans="1:76" ht="144.75" customHeight="1" x14ac:dyDescent="0.25">
      <c r="A60" s="385"/>
      <c r="B60" s="332"/>
      <c r="C60" s="62"/>
      <c r="D60" s="62"/>
      <c r="E60" s="335"/>
      <c r="F60" s="11"/>
      <c r="G60" s="335"/>
      <c r="H60" s="11"/>
      <c r="I60" s="335"/>
      <c r="J60" s="335"/>
      <c r="K60" s="335"/>
      <c r="L60" s="335"/>
      <c r="M60" s="335"/>
      <c r="N60" s="335"/>
      <c r="O60" s="335"/>
      <c r="P60" s="263" t="s">
        <v>683</v>
      </c>
      <c r="Q60" s="1" t="s">
        <v>680</v>
      </c>
      <c r="R60" s="14" t="s">
        <v>269</v>
      </c>
      <c r="S60" s="12" t="s">
        <v>684</v>
      </c>
      <c r="T60" s="26" t="s">
        <v>164</v>
      </c>
      <c r="U60" s="12" t="s">
        <v>349</v>
      </c>
      <c r="V60" s="54" t="s">
        <v>685</v>
      </c>
      <c r="W60" s="335"/>
      <c r="X60" s="335"/>
      <c r="Y60" s="335"/>
      <c r="Z60" s="335"/>
      <c r="AA60" s="335"/>
      <c r="AB60" s="335"/>
      <c r="AC60" s="335"/>
      <c r="AD60" s="354"/>
      <c r="AE60" s="355"/>
      <c r="AF60" s="220"/>
      <c r="AG60" s="209"/>
      <c r="AH60" s="220"/>
      <c r="AI60" s="209"/>
      <c r="AJ60" s="231"/>
      <c r="AK60" s="311"/>
      <c r="AL60" s="311"/>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row>
    <row r="61" spans="1:76" ht="177.75" customHeight="1" x14ac:dyDescent="0.25">
      <c r="A61" s="385"/>
      <c r="B61" s="332"/>
      <c r="C61" s="98"/>
      <c r="D61" s="98"/>
      <c r="E61" s="335"/>
      <c r="F61" s="100"/>
      <c r="G61" s="335"/>
      <c r="H61" s="67"/>
      <c r="I61" s="335"/>
      <c r="J61" s="335"/>
      <c r="K61" s="335"/>
      <c r="L61" s="335"/>
      <c r="M61" s="335"/>
      <c r="N61" s="335"/>
      <c r="O61" s="335"/>
      <c r="P61" s="267" t="s">
        <v>686</v>
      </c>
      <c r="Q61" s="126" t="s">
        <v>671</v>
      </c>
      <c r="R61" s="65" t="s">
        <v>269</v>
      </c>
      <c r="S61" s="100" t="s">
        <v>687</v>
      </c>
      <c r="T61" s="98" t="s">
        <v>164</v>
      </c>
      <c r="U61" s="100" t="s">
        <v>349</v>
      </c>
      <c r="V61" s="99" t="s">
        <v>688</v>
      </c>
      <c r="W61" s="336"/>
      <c r="X61" s="336"/>
      <c r="Y61" s="336"/>
      <c r="Z61" s="336"/>
      <c r="AA61" s="336"/>
      <c r="AB61" s="336"/>
      <c r="AC61" s="336"/>
      <c r="AD61" s="356"/>
      <c r="AE61" s="357"/>
      <c r="AF61" s="222"/>
      <c r="AG61" s="196"/>
      <c r="AH61" s="222"/>
      <c r="AI61" s="196"/>
      <c r="AJ61" s="223"/>
      <c r="AK61" s="310"/>
      <c r="AL61" s="310"/>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row>
    <row r="62" spans="1:76" ht="88.5" customHeight="1" x14ac:dyDescent="0.25">
      <c r="A62" s="344">
        <v>14</v>
      </c>
      <c r="B62" s="339" t="s">
        <v>178</v>
      </c>
      <c r="C62" s="130" t="s">
        <v>151</v>
      </c>
      <c r="D62" s="130" t="s">
        <v>98</v>
      </c>
      <c r="E62" s="339" t="s">
        <v>186</v>
      </c>
      <c r="F62" s="131" t="s">
        <v>409</v>
      </c>
      <c r="G62" s="459" t="s">
        <v>410</v>
      </c>
      <c r="H62" s="131" t="s">
        <v>176</v>
      </c>
      <c r="I62" s="339" t="s">
        <v>221</v>
      </c>
      <c r="J62" s="339" t="s">
        <v>203</v>
      </c>
      <c r="K62" s="339" t="s">
        <v>158</v>
      </c>
      <c r="L62" s="347"/>
      <c r="M62" s="347"/>
      <c r="N62" s="347">
        <f>L62*M62</f>
        <v>0</v>
      </c>
      <c r="O62" s="347" t="s">
        <v>217</v>
      </c>
      <c r="P62" s="368" t="s">
        <v>411</v>
      </c>
      <c r="Q62" s="370" t="s">
        <v>193</v>
      </c>
      <c r="R62" s="338" t="s">
        <v>412</v>
      </c>
      <c r="S62" s="338" t="s">
        <v>413</v>
      </c>
      <c r="T62" s="338" t="s">
        <v>164</v>
      </c>
      <c r="U62" s="338" t="s">
        <v>414</v>
      </c>
      <c r="V62" s="420" t="s">
        <v>415</v>
      </c>
      <c r="W62" s="338" t="s">
        <v>203</v>
      </c>
      <c r="X62" s="338" t="s">
        <v>158</v>
      </c>
      <c r="Y62" s="351"/>
      <c r="Z62" s="351"/>
      <c r="AA62" s="351">
        <f>Y62*Z62</f>
        <v>0</v>
      </c>
      <c r="AB62" s="359" t="s">
        <v>217</v>
      </c>
      <c r="AC62" s="381"/>
      <c r="AD62" s="352" t="s">
        <v>416</v>
      </c>
      <c r="AE62" s="353"/>
      <c r="AF62" s="419" t="s">
        <v>417</v>
      </c>
      <c r="AG62" s="390" t="s">
        <v>418</v>
      </c>
      <c r="AH62" s="347" t="s">
        <v>34</v>
      </c>
      <c r="AI62" s="390" t="s">
        <v>417</v>
      </c>
      <c r="AJ62" s="409" t="s">
        <v>419</v>
      </c>
      <c r="AK62" s="316" t="s">
        <v>908</v>
      </c>
      <c r="AL62" s="321" t="s">
        <v>891</v>
      </c>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row>
    <row r="63" spans="1:76" ht="88.5" customHeight="1" x14ac:dyDescent="0.25">
      <c r="A63" s="345"/>
      <c r="B63" s="340"/>
      <c r="C63" s="132"/>
      <c r="D63" s="132"/>
      <c r="E63" s="340"/>
      <c r="F63" s="133" t="s">
        <v>420</v>
      </c>
      <c r="G63" s="340"/>
      <c r="H63" s="133" t="s">
        <v>421</v>
      </c>
      <c r="I63" s="340"/>
      <c r="J63" s="340"/>
      <c r="K63" s="340"/>
      <c r="L63" s="340"/>
      <c r="M63" s="340"/>
      <c r="N63" s="340"/>
      <c r="O63" s="340"/>
      <c r="P63" s="369"/>
      <c r="Q63" s="371"/>
      <c r="R63" s="371"/>
      <c r="S63" s="371"/>
      <c r="T63" s="371"/>
      <c r="U63" s="371"/>
      <c r="V63" s="387"/>
      <c r="W63" s="335"/>
      <c r="X63" s="335"/>
      <c r="Y63" s="335"/>
      <c r="Z63" s="335"/>
      <c r="AA63" s="335"/>
      <c r="AB63" s="335"/>
      <c r="AC63" s="332"/>
      <c r="AD63" s="354"/>
      <c r="AE63" s="355"/>
      <c r="AF63" s="389"/>
      <c r="AG63" s="369"/>
      <c r="AH63" s="389"/>
      <c r="AI63" s="369"/>
      <c r="AJ63" s="410"/>
      <c r="AK63" s="321"/>
      <c r="AL63" s="321"/>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row>
    <row r="64" spans="1:76" ht="243" customHeight="1" x14ac:dyDescent="0.25">
      <c r="A64" s="345"/>
      <c r="B64" s="340"/>
      <c r="C64" s="132"/>
      <c r="D64" s="132"/>
      <c r="E64" s="340"/>
      <c r="F64" s="134"/>
      <c r="G64" s="340"/>
      <c r="H64" s="133" t="s">
        <v>422</v>
      </c>
      <c r="I64" s="340"/>
      <c r="J64" s="340"/>
      <c r="K64" s="340"/>
      <c r="L64" s="340"/>
      <c r="M64" s="340"/>
      <c r="N64" s="340"/>
      <c r="O64" s="340"/>
      <c r="P64" s="268" t="s">
        <v>423</v>
      </c>
      <c r="Q64" s="1" t="s">
        <v>161</v>
      </c>
      <c r="R64" s="26" t="s">
        <v>412</v>
      </c>
      <c r="S64" s="43" t="s">
        <v>424</v>
      </c>
      <c r="T64" s="26" t="s">
        <v>164</v>
      </c>
      <c r="U64" s="26" t="s">
        <v>414</v>
      </c>
      <c r="V64" s="172" t="s">
        <v>425</v>
      </c>
      <c r="W64" s="335"/>
      <c r="X64" s="335"/>
      <c r="Y64" s="335"/>
      <c r="Z64" s="335"/>
      <c r="AA64" s="335"/>
      <c r="AB64" s="335"/>
      <c r="AC64" s="332"/>
      <c r="AD64" s="354"/>
      <c r="AE64" s="355"/>
      <c r="AF64" s="134"/>
      <c r="AG64" s="209"/>
      <c r="AH64" s="134"/>
      <c r="AI64" s="209"/>
      <c r="AJ64" s="210"/>
      <c r="AK64" s="185" t="s">
        <v>909</v>
      </c>
      <c r="AL64" s="189" t="s">
        <v>892</v>
      </c>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row>
    <row r="65" spans="1:76" ht="381" customHeight="1" thickBot="1" x14ac:dyDescent="0.3">
      <c r="A65" s="345"/>
      <c r="B65" s="340"/>
      <c r="C65" s="132"/>
      <c r="D65" s="132"/>
      <c r="E65" s="340"/>
      <c r="F65" s="134"/>
      <c r="G65" s="340"/>
      <c r="H65" s="134"/>
      <c r="I65" s="340"/>
      <c r="J65" s="340"/>
      <c r="K65" s="340"/>
      <c r="L65" s="340"/>
      <c r="M65" s="340"/>
      <c r="N65" s="340"/>
      <c r="O65" s="340"/>
      <c r="P65" s="268" t="s">
        <v>426</v>
      </c>
      <c r="Q65" s="1" t="s">
        <v>161</v>
      </c>
      <c r="R65" s="26" t="s">
        <v>412</v>
      </c>
      <c r="S65" s="43" t="s">
        <v>427</v>
      </c>
      <c r="T65" s="26" t="s">
        <v>164</v>
      </c>
      <c r="U65" s="26" t="s">
        <v>414</v>
      </c>
      <c r="V65" s="172" t="s">
        <v>428</v>
      </c>
      <c r="W65" s="335"/>
      <c r="X65" s="335"/>
      <c r="Y65" s="335"/>
      <c r="Z65" s="335"/>
      <c r="AA65" s="335"/>
      <c r="AB65" s="335"/>
      <c r="AC65" s="332"/>
      <c r="AD65" s="354"/>
      <c r="AE65" s="355"/>
      <c r="AF65" s="134"/>
      <c r="AG65" s="209"/>
      <c r="AH65" s="134"/>
      <c r="AI65" s="209"/>
      <c r="AJ65" s="210"/>
      <c r="AK65" s="185" t="s">
        <v>910</v>
      </c>
      <c r="AL65" s="189" t="s">
        <v>892</v>
      </c>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row>
    <row r="66" spans="1:76" ht="376.5" customHeight="1" x14ac:dyDescent="0.25">
      <c r="A66" s="346"/>
      <c r="B66" s="341"/>
      <c r="C66" s="135"/>
      <c r="D66" s="135"/>
      <c r="E66" s="341"/>
      <c r="F66" s="136"/>
      <c r="G66" s="341"/>
      <c r="H66" s="136"/>
      <c r="I66" s="341"/>
      <c r="J66" s="341"/>
      <c r="K66" s="341"/>
      <c r="L66" s="341"/>
      <c r="M66" s="341"/>
      <c r="N66" s="341"/>
      <c r="O66" s="341"/>
      <c r="P66" s="269" t="s">
        <v>429</v>
      </c>
      <c r="Q66" s="112" t="s">
        <v>193</v>
      </c>
      <c r="R66" s="47" t="s">
        <v>412</v>
      </c>
      <c r="S66" s="111" t="s">
        <v>430</v>
      </c>
      <c r="T66" s="47" t="s">
        <v>164</v>
      </c>
      <c r="U66" s="47" t="s">
        <v>414</v>
      </c>
      <c r="V66" s="173" t="s">
        <v>431</v>
      </c>
      <c r="W66" s="336"/>
      <c r="X66" s="336"/>
      <c r="Y66" s="336"/>
      <c r="Z66" s="336"/>
      <c r="AA66" s="336"/>
      <c r="AB66" s="336"/>
      <c r="AC66" s="333"/>
      <c r="AD66" s="356"/>
      <c r="AE66" s="357"/>
      <c r="AF66" s="136"/>
      <c r="AG66" s="196"/>
      <c r="AH66" s="136"/>
      <c r="AI66" s="196"/>
      <c r="AJ66" s="193"/>
      <c r="AK66" s="186" t="s">
        <v>911</v>
      </c>
      <c r="AL66" s="189" t="s">
        <v>892</v>
      </c>
      <c r="AM66" s="174"/>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row>
    <row r="67" spans="1:76" ht="300.75" customHeight="1" x14ac:dyDescent="0.25">
      <c r="A67" s="344">
        <v>15</v>
      </c>
      <c r="B67" s="339" t="s">
        <v>184</v>
      </c>
      <c r="C67" s="130" t="s">
        <v>151</v>
      </c>
      <c r="D67" s="130" t="s">
        <v>98</v>
      </c>
      <c r="E67" s="339" t="s">
        <v>186</v>
      </c>
      <c r="F67" s="131" t="s">
        <v>409</v>
      </c>
      <c r="G67" s="339" t="s">
        <v>432</v>
      </c>
      <c r="H67" s="131" t="s">
        <v>176</v>
      </c>
      <c r="I67" s="339" t="s">
        <v>221</v>
      </c>
      <c r="J67" s="339" t="s">
        <v>203</v>
      </c>
      <c r="K67" s="339" t="s">
        <v>158</v>
      </c>
      <c r="L67" s="347"/>
      <c r="M67" s="347"/>
      <c r="N67" s="347">
        <f>L67*M67</f>
        <v>0</v>
      </c>
      <c r="O67" s="347" t="s">
        <v>217</v>
      </c>
      <c r="P67" s="270" t="s">
        <v>433</v>
      </c>
      <c r="Q67" s="109" t="s">
        <v>193</v>
      </c>
      <c r="R67" s="164" t="s">
        <v>412</v>
      </c>
      <c r="S67" s="164" t="s">
        <v>434</v>
      </c>
      <c r="T67" s="41" t="s">
        <v>164</v>
      </c>
      <c r="U67" s="41" t="s">
        <v>435</v>
      </c>
      <c r="V67" s="175" t="s">
        <v>436</v>
      </c>
      <c r="W67" s="338" t="s">
        <v>203</v>
      </c>
      <c r="X67" s="338" t="s">
        <v>158</v>
      </c>
      <c r="Y67" s="351"/>
      <c r="Z67" s="351"/>
      <c r="AA67" s="351">
        <f>Y67*Z67</f>
        <v>0</v>
      </c>
      <c r="AB67" s="359" t="s">
        <v>217</v>
      </c>
      <c r="AC67" s="381"/>
      <c r="AD67" s="382" t="s">
        <v>416</v>
      </c>
      <c r="AE67" s="353"/>
      <c r="AF67" s="232" t="s">
        <v>437</v>
      </c>
      <c r="AG67" s="178" t="s">
        <v>438</v>
      </c>
      <c r="AH67" s="203" t="s">
        <v>34</v>
      </c>
      <c r="AI67" s="233" t="s">
        <v>437</v>
      </c>
      <c r="AJ67" s="191" t="s">
        <v>419</v>
      </c>
      <c r="AK67" s="185" t="s">
        <v>913</v>
      </c>
      <c r="AL67" s="185" t="s">
        <v>893</v>
      </c>
      <c r="AM67" s="169"/>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row>
    <row r="68" spans="1:76" ht="381.75" customHeight="1" x14ac:dyDescent="0.25">
      <c r="A68" s="345"/>
      <c r="B68" s="340"/>
      <c r="C68" s="132"/>
      <c r="D68" s="132"/>
      <c r="E68" s="340"/>
      <c r="F68" s="133" t="s">
        <v>420</v>
      </c>
      <c r="G68" s="340"/>
      <c r="H68" s="133" t="s">
        <v>421</v>
      </c>
      <c r="I68" s="340"/>
      <c r="J68" s="340"/>
      <c r="K68" s="340"/>
      <c r="L68" s="340"/>
      <c r="M68" s="340"/>
      <c r="N68" s="340"/>
      <c r="O68" s="366"/>
      <c r="P68" s="271" t="s">
        <v>439</v>
      </c>
      <c r="Q68" s="166" t="s">
        <v>193</v>
      </c>
      <c r="R68" s="167" t="s">
        <v>412</v>
      </c>
      <c r="S68" s="167" t="s">
        <v>440</v>
      </c>
      <c r="T68" s="163" t="s">
        <v>164</v>
      </c>
      <c r="U68" s="12" t="s">
        <v>435</v>
      </c>
      <c r="V68" s="54" t="s">
        <v>436</v>
      </c>
      <c r="W68" s="335"/>
      <c r="X68" s="335"/>
      <c r="Y68" s="335"/>
      <c r="Z68" s="335"/>
      <c r="AA68" s="335"/>
      <c r="AB68" s="335"/>
      <c r="AC68" s="332"/>
      <c r="AD68" s="377"/>
      <c r="AE68" s="378"/>
      <c r="AF68" s="138"/>
      <c r="AG68" s="143"/>
      <c r="AH68" s="134"/>
      <c r="AI68" s="143"/>
      <c r="AJ68" s="210"/>
      <c r="AK68" s="185" t="s">
        <v>913</v>
      </c>
      <c r="AL68" s="185" t="s">
        <v>894</v>
      </c>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row>
    <row r="69" spans="1:76" ht="237" customHeight="1" x14ac:dyDescent="0.25">
      <c r="A69" s="345"/>
      <c r="B69" s="340"/>
      <c r="C69" s="132"/>
      <c r="D69" s="132"/>
      <c r="E69" s="340"/>
      <c r="F69" s="134"/>
      <c r="G69" s="340"/>
      <c r="H69" s="133" t="s">
        <v>422</v>
      </c>
      <c r="I69" s="340"/>
      <c r="J69" s="340"/>
      <c r="K69" s="340"/>
      <c r="L69" s="340"/>
      <c r="M69" s="340"/>
      <c r="N69" s="340"/>
      <c r="O69" s="366"/>
      <c r="P69" s="272" t="s">
        <v>441</v>
      </c>
      <c r="Q69" s="166" t="s">
        <v>193</v>
      </c>
      <c r="R69" s="167" t="s">
        <v>412</v>
      </c>
      <c r="S69" s="167" t="s">
        <v>442</v>
      </c>
      <c r="T69" s="163" t="s">
        <v>164</v>
      </c>
      <c r="U69" s="12" t="s">
        <v>435</v>
      </c>
      <c r="V69" s="170" t="s">
        <v>443</v>
      </c>
      <c r="W69" s="335"/>
      <c r="X69" s="335"/>
      <c r="Y69" s="335"/>
      <c r="Z69" s="335"/>
      <c r="AA69" s="335"/>
      <c r="AB69" s="335"/>
      <c r="AC69" s="332"/>
      <c r="AD69" s="372" t="s">
        <v>444</v>
      </c>
      <c r="AE69" s="373"/>
      <c r="AF69" s="138" t="s">
        <v>435</v>
      </c>
      <c r="AG69" s="143" t="s">
        <v>445</v>
      </c>
      <c r="AH69" s="134" t="s">
        <v>33</v>
      </c>
      <c r="AI69" s="143" t="s">
        <v>446</v>
      </c>
      <c r="AJ69" s="210"/>
      <c r="AK69" s="185" t="s">
        <v>915</v>
      </c>
      <c r="AL69" s="185" t="s">
        <v>916</v>
      </c>
      <c r="AM69" s="182"/>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row>
    <row r="70" spans="1:76" ht="162" customHeight="1" x14ac:dyDescent="0.25">
      <c r="A70" s="345"/>
      <c r="B70" s="340"/>
      <c r="C70" s="132"/>
      <c r="D70" s="132"/>
      <c r="E70" s="340"/>
      <c r="F70" s="134"/>
      <c r="G70" s="340"/>
      <c r="H70" s="133" t="s">
        <v>318</v>
      </c>
      <c r="I70" s="340"/>
      <c r="J70" s="340"/>
      <c r="K70" s="340"/>
      <c r="L70" s="340"/>
      <c r="M70" s="340"/>
      <c r="N70" s="340"/>
      <c r="O70" s="366"/>
      <c r="P70" s="271" t="s">
        <v>447</v>
      </c>
      <c r="Q70" s="166" t="s">
        <v>193</v>
      </c>
      <c r="R70" s="168" t="s">
        <v>240</v>
      </c>
      <c r="S70" s="167" t="s">
        <v>448</v>
      </c>
      <c r="T70" s="163" t="s">
        <v>164</v>
      </c>
      <c r="U70" s="12" t="s">
        <v>435</v>
      </c>
      <c r="V70" s="54" t="s">
        <v>449</v>
      </c>
      <c r="W70" s="335"/>
      <c r="X70" s="335"/>
      <c r="Y70" s="335"/>
      <c r="Z70" s="335"/>
      <c r="AA70" s="335"/>
      <c r="AB70" s="335"/>
      <c r="AC70" s="332"/>
      <c r="AD70" s="354"/>
      <c r="AE70" s="355"/>
      <c r="AF70" s="134"/>
      <c r="AG70" s="209"/>
      <c r="AH70" s="134"/>
      <c r="AI70" s="209"/>
      <c r="AJ70" s="210"/>
      <c r="AK70" s="185" t="s">
        <v>901</v>
      </c>
      <c r="AL70" s="185" t="s">
        <v>894</v>
      </c>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row>
    <row r="71" spans="1:76" ht="269.25" customHeight="1" x14ac:dyDescent="0.25">
      <c r="A71" s="346"/>
      <c r="B71" s="341"/>
      <c r="C71" s="135"/>
      <c r="D71" s="135"/>
      <c r="E71" s="341"/>
      <c r="F71" s="136"/>
      <c r="G71" s="341"/>
      <c r="H71" s="136"/>
      <c r="I71" s="341"/>
      <c r="J71" s="341"/>
      <c r="K71" s="341"/>
      <c r="L71" s="341"/>
      <c r="M71" s="341"/>
      <c r="N71" s="341"/>
      <c r="O71" s="341"/>
      <c r="P71" s="273" t="s">
        <v>450</v>
      </c>
      <c r="Q71" s="165" t="s">
        <v>161</v>
      </c>
      <c r="R71" s="106" t="s">
        <v>240</v>
      </c>
      <c r="S71" s="113" t="s">
        <v>451</v>
      </c>
      <c r="T71" s="27" t="s">
        <v>164</v>
      </c>
      <c r="U71" s="27" t="s">
        <v>435</v>
      </c>
      <c r="V71" s="177" t="s">
        <v>452</v>
      </c>
      <c r="W71" s="336"/>
      <c r="X71" s="336"/>
      <c r="Y71" s="336"/>
      <c r="Z71" s="336"/>
      <c r="AA71" s="336"/>
      <c r="AB71" s="336"/>
      <c r="AC71" s="333"/>
      <c r="AD71" s="356"/>
      <c r="AE71" s="357"/>
      <c r="AF71" s="136"/>
      <c r="AG71" s="196"/>
      <c r="AH71" s="136"/>
      <c r="AI71" s="196"/>
      <c r="AJ71" s="193"/>
      <c r="AK71" s="234" t="s">
        <v>912</v>
      </c>
      <c r="AL71" s="185" t="s">
        <v>894</v>
      </c>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row>
    <row r="72" spans="1:76" ht="330" customHeight="1" x14ac:dyDescent="0.25">
      <c r="A72" s="365">
        <v>16</v>
      </c>
      <c r="B72" s="367" t="s">
        <v>209</v>
      </c>
      <c r="C72" s="130" t="s">
        <v>151</v>
      </c>
      <c r="D72" s="130" t="s">
        <v>179</v>
      </c>
      <c r="E72" s="339" t="s">
        <v>152</v>
      </c>
      <c r="F72" s="131" t="s">
        <v>453</v>
      </c>
      <c r="G72" s="339" t="s">
        <v>454</v>
      </c>
      <c r="H72" s="131" t="s">
        <v>455</v>
      </c>
      <c r="I72" s="339" t="s">
        <v>221</v>
      </c>
      <c r="J72" s="339" t="s">
        <v>203</v>
      </c>
      <c r="K72" s="339" t="s">
        <v>158</v>
      </c>
      <c r="L72" s="347"/>
      <c r="M72" s="347"/>
      <c r="N72" s="347">
        <f>L72*M72</f>
        <v>0</v>
      </c>
      <c r="O72" s="347" t="s">
        <v>217</v>
      </c>
      <c r="P72" s="260" t="s">
        <v>456</v>
      </c>
      <c r="Q72" s="49" t="s">
        <v>193</v>
      </c>
      <c r="R72" s="86" t="s">
        <v>457</v>
      </c>
      <c r="S72" s="86" t="s">
        <v>458</v>
      </c>
      <c r="T72" s="41" t="s">
        <v>205</v>
      </c>
      <c r="U72" s="114" t="s">
        <v>459</v>
      </c>
      <c r="V72" s="55" t="s">
        <v>460</v>
      </c>
      <c r="W72" s="338" t="s">
        <v>203</v>
      </c>
      <c r="X72" s="338" t="s">
        <v>158</v>
      </c>
      <c r="Y72" s="351"/>
      <c r="Z72" s="351"/>
      <c r="AA72" s="351">
        <f>Y72*Z72</f>
        <v>0</v>
      </c>
      <c r="AB72" s="359" t="s">
        <v>217</v>
      </c>
      <c r="AC72" s="381"/>
      <c r="AD72" s="374" t="s">
        <v>461</v>
      </c>
      <c r="AE72" s="375"/>
      <c r="AF72" s="235" t="s">
        <v>459</v>
      </c>
      <c r="AG72" s="141" t="s">
        <v>462</v>
      </c>
      <c r="AH72" s="203" t="s">
        <v>33</v>
      </c>
      <c r="AI72" s="236" t="s">
        <v>463</v>
      </c>
      <c r="AJ72" s="237" t="s">
        <v>464</v>
      </c>
      <c r="AK72" s="185" t="s">
        <v>914</v>
      </c>
      <c r="AL72" s="185" t="s">
        <v>902</v>
      </c>
      <c r="AM72" s="169"/>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row>
    <row r="73" spans="1:76" ht="263.25" customHeight="1" x14ac:dyDescent="0.25">
      <c r="A73" s="366"/>
      <c r="B73" s="345"/>
      <c r="C73" s="132"/>
      <c r="D73" s="132"/>
      <c r="E73" s="340"/>
      <c r="F73" s="133" t="s">
        <v>465</v>
      </c>
      <c r="G73" s="340"/>
      <c r="H73" s="138" t="s">
        <v>225</v>
      </c>
      <c r="I73" s="340"/>
      <c r="J73" s="340"/>
      <c r="K73" s="340"/>
      <c r="L73" s="340"/>
      <c r="M73" s="340"/>
      <c r="N73" s="340"/>
      <c r="O73" s="340"/>
      <c r="P73" s="261" t="s">
        <v>466</v>
      </c>
      <c r="Q73" s="1" t="s">
        <v>193</v>
      </c>
      <c r="R73" s="14" t="s">
        <v>240</v>
      </c>
      <c r="S73" s="12" t="s">
        <v>467</v>
      </c>
      <c r="T73" s="12" t="s">
        <v>164</v>
      </c>
      <c r="U73" s="12" t="s">
        <v>468</v>
      </c>
      <c r="V73" s="54" t="s">
        <v>469</v>
      </c>
      <c r="W73" s="335"/>
      <c r="X73" s="335"/>
      <c r="Y73" s="335"/>
      <c r="Z73" s="335"/>
      <c r="AA73" s="335"/>
      <c r="AB73" s="335"/>
      <c r="AC73" s="332"/>
      <c r="AD73" s="376" t="s">
        <v>470</v>
      </c>
      <c r="AE73" s="373"/>
      <c r="AF73" s="138" t="s">
        <v>468</v>
      </c>
      <c r="AG73" s="209" t="s">
        <v>471</v>
      </c>
      <c r="AH73" s="134" t="s">
        <v>33</v>
      </c>
      <c r="AI73" s="180" t="s">
        <v>472</v>
      </c>
      <c r="AJ73" s="210"/>
      <c r="AK73" s="190" t="s">
        <v>974</v>
      </c>
      <c r="AL73" s="185" t="s">
        <v>898</v>
      </c>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row>
    <row r="74" spans="1:76" ht="262.5" customHeight="1" x14ac:dyDescent="0.25">
      <c r="A74" s="366"/>
      <c r="B74" s="345"/>
      <c r="C74" s="132"/>
      <c r="D74" s="132"/>
      <c r="E74" s="340"/>
      <c r="F74" s="133" t="s">
        <v>473</v>
      </c>
      <c r="G74" s="340"/>
      <c r="H74" s="133" t="s">
        <v>474</v>
      </c>
      <c r="I74" s="340"/>
      <c r="J74" s="340"/>
      <c r="K74" s="340"/>
      <c r="L74" s="340"/>
      <c r="M74" s="340"/>
      <c r="N74" s="340"/>
      <c r="O74" s="340"/>
      <c r="P74" s="263" t="s">
        <v>475</v>
      </c>
      <c r="Q74" s="1" t="s">
        <v>193</v>
      </c>
      <c r="R74" s="14" t="s">
        <v>240</v>
      </c>
      <c r="S74" s="12" t="s">
        <v>476</v>
      </c>
      <c r="T74" s="12" t="s">
        <v>164</v>
      </c>
      <c r="U74" s="12" t="s">
        <v>468</v>
      </c>
      <c r="V74" s="170" t="s">
        <v>477</v>
      </c>
      <c r="W74" s="335"/>
      <c r="X74" s="335"/>
      <c r="Y74" s="335"/>
      <c r="Z74" s="335"/>
      <c r="AA74" s="335"/>
      <c r="AB74" s="335"/>
      <c r="AC74" s="332"/>
      <c r="AD74" s="377"/>
      <c r="AE74" s="378"/>
      <c r="AF74" s="138" t="s">
        <v>468</v>
      </c>
      <c r="AG74" s="143" t="s">
        <v>478</v>
      </c>
      <c r="AH74" s="134" t="s">
        <v>33</v>
      </c>
      <c r="AI74" s="209" t="s">
        <v>479</v>
      </c>
      <c r="AJ74" s="210"/>
      <c r="AK74" s="185" t="s">
        <v>975</v>
      </c>
      <c r="AL74" s="185" t="s">
        <v>899</v>
      </c>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row>
    <row r="75" spans="1:76" ht="314.25" customHeight="1" x14ac:dyDescent="0.25">
      <c r="A75" s="366"/>
      <c r="B75" s="346"/>
      <c r="C75" s="135"/>
      <c r="D75" s="135"/>
      <c r="E75" s="341"/>
      <c r="F75" s="139" t="s">
        <v>480</v>
      </c>
      <c r="G75" s="341"/>
      <c r="H75" s="139" t="s">
        <v>481</v>
      </c>
      <c r="I75" s="341"/>
      <c r="J75" s="341"/>
      <c r="K75" s="341"/>
      <c r="L75" s="341"/>
      <c r="M75" s="341"/>
      <c r="N75" s="341"/>
      <c r="O75" s="341"/>
      <c r="P75" s="274" t="s">
        <v>482</v>
      </c>
      <c r="Q75" s="115" t="s">
        <v>193</v>
      </c>
      <c r="R75" s="15" t="s">
        <v>240</v>
      </c>
      <c r="S75" s="15" t="s">
        <v>483</v>
      </c>
      <c r="T75" s="27" t="s">
        <v>164</v>
      </c>
      <c r="U75" s="27" t="s">
        <v>468</v>
      </c>
      <c r="V75" s="60" t="s">
        <v>484</v>
      </c>
      <c r="W75" s="336"/>
      <c r="X75" s="336"/>
      <c r="Y75" s="336"/>
      <c r="Z75" s="336"/>
      <c r="AA75" s="336"/>
      <c r="AB75" s="336"/>
      <c r="AC75" s="333"/>
      <c r="AD75" s="379" t="s">
        <v>485</v>
      </c>
      <c r="AE75" s="380"/>
      <c r="AF75" s="238" t="s">
        <v>468</v>
      </c>
      <c r="AG75" s="148" t="s">
        <v>486</v>
      </c>
      <c r="AH75" s="136" t="s">
        <v>33</v>
      </c>
      <c r="AI75" s="196" t="s">
        <v>479</v>
      </c>
      <c r="AJ75" s="193"/>
      <c r="AK75" s="251" t="s">
        <v>976</v>
      </c>
      <c r="AL75" s="171" t="s">
        <v>900</v>
      </c>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row>
    <row r="76" spans="1:76" ht="57" customHeight="1" x14ac:dyDescent="0.25">
      <c r="A76" s="384">
        <v>17</v>
      </c>
      <c r="B76" s="386" t="s">
        <v>187</v>
      </c>
      <c r="C76" s="86" t="s">
        <v>151</v>
      </c>
      <c r="D76" s="86" t="s">
        <v>98</v>
      </c>
      <c r="E76" s="337" t="s">
        <v>119</v>
      </c>
      <c r="F76" s="104" t="s">
        <v>487</v>
      </c>
      <c r="G76" s="338" t="s">
        <v>488</v>
      </c>
      <c r="H76" s="104" t="s">
        <v>345</v>
      </c>
      <c r="I76" s="338" t="s">
        <v>221</v>
      </c>
      <c r="J76" s="338" t="s">
        <v>157</v>
      </c>
      <c r="K76" s="338" t="s">
        <v>158</v>
      </c>
      <c r="L76" s="351"/>
      <c r="M76" s="351"/>
      <c r="N76" s="351">
        <f>L76*M76</f>
        <v>0</v>
      </c>
      <c r="O76" s="351" t="s">
        <v>159</v>
      </c>
      <c r="P76" s="348" t="s">
        <v>489</v>
      </c>
      <c r="Q76" s="351" t="s">
        <v>193</v>
      </c>
      <c r="R76" s="351" t="s">
        <v>335</v>
      </c>
      <c r="S76" s="338" t="s">
        <v>490</v>
      </c>
      <c r="T76" s="338" t="s">
        <v>164</v>
      </c>
      <c r="U76" s="338" t="s">
        <v>491</v>
      </c>
      <c r="V76" s="362" t="s">
        <v>492</v>
      </c>
      <c r="W76" s="338" t="s">
        <v>203</v>
      </c>
      <c r="X76" s="338" t="s">
        <v>158</v>
      </c>
      <c r="Y76" s="351"/>
      <c r="Z76" s="351"/>
      <c r="AA76" s="351">
        <f>Y76*Z76</f>
        <v>0</v>
      </c>
      <c r="AB76" s="359" t="s">
        <v>217</v>
      </c>
      <c r="AC76" s="381"/>
      <c r="AD76" s="352" t="s">
        <v>493</v>
      </c>
      <c r="AE76" s="353"/>
      <c r="AF76" s="339" t="s">
        <v>494</v>
      </c>
      <c r="AG76" s="390" t="s">
        <v>495</v>
      </c>
      <c r="AH76" s="347" t="s">
        <v>33</v>
      </c>
      <c r="AI76" s="390" t="s">
        <v>496</v>
      </c>
      <c r="AJ76" s="191" t="s">
        <v>497</v>
      </c>
      <c r="AK76" s="316" t="s">
        <v>928</v>
      </c>
      <c r="AL76" s="316" t="s">
        <v>926</v>
      </c>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row>
    <row r="77" spans="1:76" ht="93.75" customHeight="1" x14ac:dyDescent="0.25">
      <c r="A77" s="385"/>
      <c r="B77" s="332"/>
      <c r="C77" s="62" t="s">
        <v>146</v>
      </c>
      <c r="D77" s="62" t="s">
        <v>145</v>
      </c>
      <c r="E77" s="335"/>
      <c r="F77" s="43" t="s">
        <v>498</v>
      </c>
      <c r="G77" s="335"/>
      <c r="H77" s="43" t="s">
        <v>499</v>
      </c>
      <c r="I77" s="335"/>
      <c r="J77" s="335"/>
      <c r="K77" s="335"/>
      <c r="L77" s="335"/>
      <c r="M77" s="335"/>
      <c r="N77" s="335"/>
      <c r="O77" s="335"/>
      <c r="P77" s="369"/>
      <c r="Q77" s="371"/>
      <c r="R77" s="371"/>
      <c r="S77" s="371"/>
      <c r="T77" s="371"/>
      <c r="U77" s="371"/>
      <c r="V77" s="387"/>
      <c r="W77" s="335"/>
      <c r="X77" s="335"/>
      <c r="Y77" s="335"/>
      <c r="Z77" s="335"/>
      <c r="AA77" s="335"/>
      <c r="AB77" s="335"/>
      <c r="AC77" s="332"/>
      <c r="AD77" s="354"/>
      <c r="AE77" s="355"/>
      <c r="AF77" s="389"/>
      <c r="AG77" s="369"/>
      <c r="AH77" s="389"/>
      <c r="AI77" s="369"/>
      <c r="AJ77" s="210"/>
      <c r="AK77" s="316"/>
      <c r="AL77" s="316"/>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row>
    <row r="78" spans="1:76" ht="50.25" customHeight="1" x14ac:dyDescent="0.25">
      <c r="A78" s="385"/>
      <c r="B78" s="332"/>
      <c r="C78" s="62"/>
      <c r="D78" s="62"/>
      <c r="E78" s="335"/>
      <c r="F78" s="14"/>
      <c r="G78" s="335"/>
      <c r="H78" s="14"/>
      <c r="I78" s="335"/>
      <c r="J78" s="335"/>
      <c r="K78" s="335"/>
      <c r="L78" s="335"/>
      <c r="M78" s="335"/>
      <c r="N78" s="335"/>
      <c r="O78" s="335"/>
      <c r="P78" s="348" t="s">
        <v>500</v>
      </c>
      <c r="Q78" s="383" t="s">
        <v>193</v>
      </c>
      <c r="R78" s="383" t="s">
        <v>335</v>
      </c>
      <c r="S78" s="343" t="s">
        <v>501</v>
      </c>
      <c r="T78" s="338" t="s">
        <v>164</v>
      </c>
      <c r="U78" s="338" t="s">
        <v>491</v>
      </c>
      <c r="V78" s="388" t="s">
        <v>502</v>
      </c>
      <c r="W78" s="335"/>
      <c r="X78" s="335"/>
      <c r="Y78" s="335"/>
      <c r="Z78" s="335"/>
      <c r="AA78" s="335"/>
      <c r="AB78" s="335"/>
      <c r="AC78" s="332"/>
      <c r="AD78" s="354"/>
      <c r="AE78" s="355"/>
      <c r="AF78" s="134"/>
      <c r="AG78" s="209"/>
      <c r="AH78" s="134"/>
      <c r="AI78" s="209"/>
      <c r="AJ78" s="210"/>
      <c r="AK78" s="316" t="s">
        <v>929</v>
      </c>
      <c r="AL78" s="316" t="s">
        <v>930</v>
      </c>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row>
    <row r="79" spans="1:76" ht="93" customHeight="1" x14ac:dyDescent="0.25">
      <c r="A79" s="385"/>
      <c r="B79" s="332"/>
      <c r="C79" s="62"/>
      <c r="D79" s="62"/>
      <c r="E79" s="335"/>
      <c r="F79" s="65"/>
      <c r="G79" s="335"/>
      <c r="H79" s="65"/>
      <c r="I79" s="335"/>
      <c r="J79" s="335"/>
      <c r="K79" s="335"/>
      <c r="L79" s="335"/>
      <c r="M79" s="335"/>
      <c r="N79" s="335"/>
      <c r="O79" s="335"/>
      <c r="P79" s="349"/>
      <c r="Q79" s="335"/>
      <c r="R79" s="335"/>
      <c r="S79" s="335"/>
      <c r="T79" s="335"/>
      <c r="U79" s="335"/>
      <c r="V79" s="363"/>
      <c r="W79" s="335"/>
      <c r="X79" s="335"/>
      <c r="Y79" s="335"/>
      <c r="Z79" s="335"/>
      <c r="AA79" s="335"/>
      <c r="AB79" s="335"/>
      <c r="AC79" s="332"/>
      <c r="AD79" s="354"/>
      <c r="AE79" s="355"/>
      <c r="AF79" s="201"/>
      <c r="AG79" s="202"/>
      <c r="AH79" s="201"/>
      <c r="AI79" s="202"/>
      <c r="AJ79" s="212"/>
      <c r="AK79" s="316"/>
      <c r="AL79" s="316"/>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row>
    <row r="80" spans="1:76" ht="298.5" customHeight="1" x14ac:dyDescent="0.25">
      <c r="A80" s="331">
        <v>18</v>
      </c>
      <c r="B80" s="334" t="s">
        <v>187</v>
      </c>
      <c r="C80" s="86" t="s">
        <v>117</v>
      </c>
      <c r="D80" s="86" t="s">
        <v>98</v>
      </c>
      <c r="E80" s="337" t="s">
        <v>152</v>
      </c>
      <c r="F80" s="104" t="s">
        <v>503</v>
      </c>
      <c r="G80" s="338" t="s">
        <v>504</v>
      </c>
      <c r="H80" s="41" t="s">
        <v>225</v>
      </c>
      <c r="I80" s="338" t="s">
        <v>156</v>
      </c>
      <c r="J80" s="338" t="s">
        <v>157</v>
      </c>
      <c r="K80" s="338" t="s">
        <v>158</v>
      </c>
      <c r="L80" s="351"/>
      <c r="M80" s="351"/>
      <c r="N80" s="351">
        <f>L80*M80</f>
        <v>0</v>
      </c>
      <c r="O80" s="393" t="s">
        <v>159</v>
      </c>
      <c r="P80" s="260" t="s">
        <v>505</v>
      </c>
      <c r="Q80" s="49" t="s">
        <v>193</v>
      </c>
      <c r="R80" s="49" t="s">
        <v>269</v>
      </c>
      <c r="S80" s="41" t="s">
        <v>506</v>
      </c>
      <c r="T80" s="48" t="s">
        <v>164</v>
      </c>
      <c r="U80" s="48" t="s">
        <v>491</v>
      </c>
      <c r="V80" s="55" t="s">
        <v>507</v>
      </c>
      <c r="W80" s="338" t="s">
        <v>203</v>
      </c>
      <c r="X80" s="338" t="s">
        <v>158</v>
      </c>
      <c r="Y80" s="351"/>
      <c r="Z80" s="351"/>
      <c r="AA80" s="351">
        <f>Y80*Z80</f>
        <v>0</v>
      </c>
      <c r="AB80" s="359" t="s">
        <v>217</v>
      </c>
      <c r="AC80" s="338"/>
      <c r="AD80" s="352" t="s">
        <v>508</v>
      </c>
      <c r="AE80" s="353"/>
      <c r="AF80" s="226" t="s">
        <v>494</v>
      </c>
      <c r="AG80" s="141" t="s">
        <v>509</v>
      </c>
      <c r="AH80" s="230" t="s">
        <v>33</v>
      </c>
      <c r="AI80" s="141" t="s">
        <v>510</v>
      </c>
      <c r="AJ80" s="239" t="s">
        <v>497</v>
      </c>
      <c r="AK80" s="190" t="s">
        <v>977</v>
      </c>
      <c r="AL80" s="185" t="s">
        <v>931</v>
      </c>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row>
    <row r="81" spans="1:76" ht="85.5" customHeight="1" x14ac:dyDescent="0.25">
      <c r="A81" s="332"/>
      <c r="B81" s="335"/>
      <c r="C81" s="62" t="s">
        <v>99</v>
      </c>
      <c r="D81" s="62" t="s">
        <v>89</v>
      </c>
      <c r="E81" s="335"/>
      <c r="F81" s="43" t="s">
        <v>511</v>
      </c>
      <c r="G81" s="335"/>
      <c r="H81" s="12" t="s">
        <v>512</v>
      </c>
      <c r="I81" s="335"/>
      <c r="J81" s="335"/>
      <c r="K81" s="335"/>
      <c r="L81" s="335"/>
      <c r="M81" s="335"/>
      <c r="N81" s="335"/>
      <c r="O81" s="394"/>
      <c r="P81" s="263" t="s">
        <v>513</v>
      </c>
      <c r="Q81" s="73" t="s">
        <v>193</v>
      </c>
      <c r="R81" s="49" t="s">
        <v>269</v>
      </c>
      <c r="S81" s="12" t="s">
        <v>514</v>
      </c>
      <c r="T81" s="74" t="s">
        <v>164</v>
      </c>
      <c r="U81" s="74" t="s">
        <v>491</v>
      </c>
      <c r="V81" s="54" t="s">
        <v>515</v>
      </c>
      <c r="W81" s="335"/>
      <c r="X81" s="335"/>
      <c r="Y81" s="335"/>
      <c r="Z81" s="335"/>
      <c r="AA81" s="335"/>
      <c r="AB81" s="335"/>
      <c r="AC81" s="335"/>
      <c r="AD81" s="354"/>
      <c r="AE81" s="355"/>
      <c r="AF81" s="134"/>
      <c r="AG81" s="209"/>
      <c r="AH81" s="134"/>
      <c r="AI81" s="209"/>
      <c r="AJ81" s="210"/>
      <c r="AK81" s="185" t="s">
        <v>978</v>
      </c>
      <c r="AL81" s="185" t="s">
        <v>932</v>
      </c>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row>
    <row r="82" spans="1:76" ht="98.25" customHeight="1" x14ac:dyDescent="0.25">
      <c r="A82" s="332"/>
      <c r="B82" s="335"/>
      <c r="C82" s="62" t="s">
        <v>151</v>
      </c>
      <c r="D82" s="62" t="s">
        <v>116</v>
      </c>
      <c r="E82" s="335"/>
      <c r="F82" s="43" t="s">
        <v>516</v>
      </c>
      <c r="G82" s="335"/>
      <c r="H82" s="12" t="s">
        <v>318</v>
      </c>
      <c r="I82" s="335"/>
      <c r="J82" s="335"/>
      <c r="K82" s="335"/>
      <c r="L82" s="335"/>
      <c r="M82" s="335"/>
      <c r="N82" s="335"/>
      <c r="O82" s="394"/>
      <c r="P82" s="263" t="s">
        <v>517</v>
      </c>
      <c r="Q82" s="73" t="s">
        <v>193</v>
      </c>
      <c r="R82" s="49" t="s">
        <v>269</v>
      </c>
      <c r="S82" s="12" t="s">
        <v>518</v>
      </c>
      <c r="T82" s="74" t="s">
        <v>164</v>
      </c>
      <c r="U82" s="74" t="s">
        <v>491</v>
      </c>
      <c r="V82" s="54" t="s">
        <v>882</v>
      </c>
      <c r="W82" s="335"/>
      <c r="X82" s="335"/>
      <c r="Y82" s="335"/>
      <c r="Z82" s="335"/>
      <c r="AA82" s="335"/>
      <c r="AB82" s="335"/>
      <c r="AC82" s="335"/>
      <c r="AD82" s="354"/>
      <c r="AE82" s="355"/>
      <c r="AF82" s="134"/>
      <c r="AG82" s="209"/>
      <c r="AH82" s="134"/>
      <c r="AI82" s="209"/>
      <c r="AJ82" s="210"/>
      <c r="AK82" s="185" t="s">
        <v>933</v>
      </c>
      <c r="AL82" s="185" t="s">
        <v>934</v>
      </c>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row>
    <row r="83" spans="1:76" ht="113.25" customHeight="1" x14ac:dyDescent="0.25">
      <c r="A83" s="332"/>
      <c r="B83" s="335"/>
      <c r="C83" s="62"/>
      <c r="D83" s="62" t="s">
        <v>145</v>
      </c>
      <c r="E83" s="335"/>
      <c r="F83" s="116" t="s">
        <v>519</v>
      </c>
      <c r="G83" s="335"/>
      <c r="H83" s="62" t="s">
        <v>176</v>
      </c>
      <c r="I83" s="335"/>
      <c r="J83" s="335"/>
      <c r="K83" s="335"/>
      <c r="L83" s="335"/>
      <c r="M83" s="335"/>
      <c r="N83" s="335"/>
      <c r="O83" s="394"/>
      <c r="P83" s="266" t="s">
        <v>520</v>
      </c>
      <c r="Q83" s="73" t="s">
        <v>193</v>
      </c>
      <c r="R83" s="49" t="s">
        <v>269</v>
      </c>
      <c r="S83" s="26" t="s">
        <v>521</v>
      </c>
      <c r="T83" s="74" t="s">
        <v>164</v>
      </c>
      <c r="U83" s="74" t="s">
        <v>491</v>
      </c>
      <c r="V83" s="64" t="s">
        <v>522</v>
      </c>
      <c r="W83" s="335"/>
      <c r="X83" s="335"/>
      <c r="Y83" s="335"/>
      <c r="Z83" s="335"/>
      <c r="AA83" s="335"/>
      <c r="AB83" s="335"/>
      <c r="AC83" s="335"/>
      <c r="AD83" s="354"/>
      <c r="AE83" s="355"/>
      <c r="AF83" s="201"/>
      <c r="AG83" s="202"/>
      <c r="AH83" s="201"/>
      <c r="AI83" s="202"/>
      <c r="AJ83" s="212"/>
      <c r="AK83" s="187" t="s">
        <v>935</v>
      </c>
      <c r="AL83" s="185" t="s">
        <v>936</v>
      </c>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row>
    <row r="84" spans="1:76" ht="342.75" customHeight="1" x14ac:dyDescent="0.25">
      <c r="A84" s="332"/>
      <c r="B84" s="335"/>
      <c r="C84" s="343"/>
      <c r="D84" s="343"/>
      <c r="E84" s="335"/>
      <c r="F84" s="342" t="s">
        <v>523</v>
      </c>
      <c r="G84" s="335"/>
      <c r="H84" s="343" t="s">
        <v>329</v>
      </c>
      <c r="I84" s="335"/>
      <c r="J84" s="335"/>
      <c r="K84" s="335"/>
      <c r="L84" s="335"/>
      <c r="M84" s="335"/>
      <c r="N84" s="336"/>
      <c r="O84" s="394"/>
      <c r="P84" s="263" t="s">
        <v>524</v>
      </c>
      <c r="Q84" s="73" t="s">
        <v>193</v>
      </c>
      <c r="R84" s="49" t="s">
        <v>269</v>
      </c>
      <c r="S84" s="47" t="s">
        <v>525</v>
      </c>
      <c r="T84" s="74" t="s">
        <v>164</v>
      </c>
      <c r="U84" s="74" t="s">
        <v>491</v>
      </c>
      <c r="V84" s="54" t="s">
        <v>526</v>
      </c>
      <c r="W84" s="335"/>
      <c r="X84" s="335"/>
      <c r="Y84" s="336"/>
      <c r="Z84" s="336"/>
      <c r="AA84" s="336"/>
      <c r="AB84" s="335"/>
      <c r="AC84" s="335"/>
      <c r="AD84" s="354"/>
      <c r="AE84" s="355"/>
      <c r="AF84" s="134"/>
      <c r="AG84" s="209"/>
      <c r="AH84" s="134"/>
      <c r="AI84" s="209"/>
      <c r="AJ84" s="391"/>
      <c r="AK84" s="185" t="s">
        <v>979</v>
      </c>
      <c r="AL84" s="185" t="s">
        <v>980</v>
      </c>
      <c r="AM84" s="13"/>
      <c r="AN84" s="13"/>
      <c r="AO84" s="13"/>
      <c r="AP84" s="13"/>
      <c r="AQ84" s="13"/>
      <c r="AR84" s="13"/>
      <c r="AS84" s="13"/>
      <c r="AT84" s="13"/>
      <c r="AU84" s="13"/>
      <c r="AV84" s="13"/>
      <c r="AW84" s="13"/>
      <c r="AX84" s="13"/>
      <c r="AY84" s="13"/>
      <c r="AZ84" s="13"/>
      <c r="BA84" s="13"/>
      <c r="BB84" s="13"/>
      <c r="BC84" s="28"/>
      <c r="BD84" s="14"/>
      <c r="BE84" s="14"/>
      <c r="BF84" s="14"/>
      <c r="BG84" s="14"/>
      <c r="BH84" s="14"/>
      <c r="BI84" s="14"/>
      <c r="BJ84" s="14"/>
      <c r="BK84" s="14"/>
      <c r="BL84" s="14"/>
      <c r="BM84" s="14"/>
      <c r="BN84" s="14"/>
      <c r="BO84" s="14"/>
      <c r="BP84" s="14"/>
      <c r="BQ84" s="14"/>
      <c r="BR84" s="14"/>
      <c r="BS84" s="14"/>
      <c r="BT84" s="14"/>
      <c r="BU84" s="14"/>
      <c r="BV84" s="14"/>
      <c r="BW84" s="14"/>
      <c r="BX84" s="14"/>
    </row>
    <row r="85" spans="1:76" ht="274.5" customHeight="1" x14ac:dyDescent="0.25">
      <c r="A85" s="333"/>
      <c r="B85" s="336"/>
      <c r="C85" s="336"/>
      <c r="D85" s="336"/>
      <c r="E85" s="336"/>
      <c r="F85" s="336"/>
      <c r="G85" s="336"/>
      <c r="H85" s="336"/>
      <c r="I85" s="336"/>
      <c r="J85" s="336"/>
      <c r="K85" s="336"/>
      <c r="L85" s="15"/>
      <c r="M85" s="15"/>
      <c r="N85" s="15"/>
      <c r="O85" s="395"/>
      <c r="P85" s="265" t="s">
        <v>527</v>
      </c>
      <c r="Q85" s="117" t="s">
        <v>193</v>
      </c>
      <c r="R85" s="118" t="s">
        <v>269</v>
      </c>
      <c r="S85" s="119" t="s">
        <v>528</v>
      </c>
      <c r="T85" s="119" t="s">
        <v>164</v>
      </c>
      <c r="U85" s="119" t="s">
        <v>491</v>
      </c>
      <c r="V85" s="60" t="s">
        <v>883</v>
      </c>
      <c r="W85" s="336"/>
      <c r="X85" s="336"/>
      <c r="Y85" s="15"/>
      <c r="Z85" s="15"/>
      <c r="AA85" s="15"/>
      <c r="AB85" s="336"/>
      <c r="AC85" s="336"/>
      <c r="AD85" s="356"/>
      <c r="AE85" s="357"/>
      <c r="AF85" s="136"/>
      <c r="AG85" s="196"/>
      <c r="AH85" s="136"/>
      <c r="AI85" s="196"/>
      <c r="AJ85" s="392"/>
      <c r="AK85" s="185" t="s">
        <v>981</v>
      </c>
      <c r="AL85" s="185" t="s">
        <v>982</v>
      </c>
      <c r="AM85" s="13"/>
      <c r="AN85" s="13"/>
      <c r="AO85" s="13"/>
      <c r="AP85" s="13"/>
      <c r="AQ85" s="13"/>
      <c r="AR85" s="13"/>
      <c r="AS85" s="13"/>
      <c r="AT85" s="13"/>
      <c r="AU85" s="13"/>
      <c r="AV85" s="13"/>
      <c r="AW85" s="13"/>
      <c r="AX85" s="13"/>
      <c r="AY85" s="13"/>
      <c r="AZ85" s="13"/>
      <c r="BA85" s="13"/>
      <c r="BB85" s="13"/>
      <c r="BC85" s="28"/>
      <c r="BD85" s="14"/>
      <c r="BE85" s="14"/>
      <c r="BF85" s="14"/>
      <c r="BG85" s="14"/>
      <c r="BH85" s="14"/>
      <c r="BI85" s="14"/>
      <c r="BJ85" s="14"/>
      <c r="BK85" s="14"/>
      <c r="BL85" s="14"/>
      <c r="BM85" s="14"/>
      <c r="BN85" s="14"/>
      <c r="BO85" s="14"/>
      <c r="BP85" s="14"/>
      <c r="BQ85" s="14"/>
      <c r="BR85" s="14"/>
      <c r="BS85" s="14"/>
      <c r="BT85" s="14"/>
      <c r="BU85" s="14"/>
      <c r="BV85" s="14"/>
      <c r="BW85" s="14"/>
      <c r="BX85" s="14"/>
    </row>
    <row r="86" spans="1:76" ht="200.25" customHeight="1" x14ac:dyDescent="0.25">
      <c r="A86" s="331">
        <v>28</v>
      </c>
      <c r="B86" s="334" t="s">
        <v>187</v>
      </c>
      <c r="C86" s="86" t="s">
        <v>99</v>
      </c>
      <c r="D86" s="86" t="s">
        <v>98</v>
      </c>
      <c r="E86" s="338" t="s">
        <v>186</v>
      </c>
      <c r="F86" s="129" t="s">
        <v>650</v>
      </c>
      <c r="G86" s="334" t="s">
        <v>651</v>
      </c>
      <c r="H86" s="129" t="s">
        <v>641</v>
      </c>
      <c r="I86" s="338" t="s">
        <v>156</v>
      </c>
      <c r="J86" s="338" t="s">
        <v>157</v>
      </c>
      <c r="K86" s="338" t="s">
        <v>158</v>
      </c>
      <c r="L86" s="351"/>
      <c r="M86" s="351"/>
      <c r="N86" s="351">
        <f>L86*M86</f>
        <v>0</v>
      </c>
      <c r="O86" s="351" t="s">
        <v>159</v>
      </c>
      <c r="P86" s="260" t="s">
        <v>652</v>
      </c>
      <c r="Q86" s="49" t="s">
        <v>161</v>
      </c>
      <c r="R86" s="49" t="s">
        <v>269</v>
      </c>
      <c r="S86" s="48" t="s">
        <v>653</v>
      </c>
      <c r="T86" s="48" t="s">
        <v>164</v>
      </c>
      <c r="U86" s="48" t="s">
        <v>491</v>
      </c>
      <c r="V86" s="55" t="s">
        <v>887</v>
      </c>
      <c r="W86" s="338" t="s">
        <v>203</v>
      </c>
      <c r="X86" s="338" t="s">
        <v>158</v>
      </c>
      <c r="Y86" s="358"/>
      <c r="Z86" s="358"/>
      <c r="AA86" s="351">
        <f>Y86*Z86</f>
        <v>0</v>
      </c>
      <c r="AB86" s="359" t="s">
        <v>217</v>
      </c>
      <c r="AC86" s="338"/>
      <c r="AD86" s="352" t="s">
        <v>654</v>
      </c>
      <c r="AE86" s="353"/>
      <c r="AF86" s="339" t="s">
        <v>494</v>
      </c>
      <c r="AG86" s="390" t="s">
        <v>495</v>
      </c>
      <c r="AH86" s="347" t="s">
        <v>33</v>
      </c>
      <c r="AI86" s="390" t="s">
        <v>496</v>
      </c>
      <c r="AJ86" s="409" t="s">
        <v>655</v>
      </c>
      <c r="AK86" s="185" t="s">
        <v>983</v>
      </c>
      <c r="AL86" s="185" t="s">
        <v>937</v>
      </c>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row>
    <row r="87" spans="1:76" ht="130.5" customHeight="1" x14ac:dyDescent="0.25">
      <c r="A87" s="332"/>
      <c r="B87" s="335"/>
      <c r="C87" s="62" t="s">
        <v>117</v>
      </c>
      <c r="D87" s="62" t="s">
        <v>116</v>
      </c>
      <c r="E87" s="335"/>
      <c r="F87" s="10" t="s">
        <v>656</v>
      </c>
      <c r="G87" s="335"/>
      <c r="H87" s="10" t="s">
        <v>657</v>
      </c>
      <c r="I87" s="335"/>
      <c r="J87" s="335"/>
      <c r="K87" s="335"/>
      <c r="L87" s="335"/>
      <c r="M87" s="335"/>
      <c r="N87" s="335"/>
      <c r="O87" s="335"/>
      <c r="P87" s="263" t="s">
        <v>658</v>
      </c>
      <c r="Q87" s="1" t="s">
        <v>161</v>
      </c>
      <c r="R87" s="1" t="s">
        <v>269</v>
      </c>
      <c r="S87" s="26" t="s">
        <v>659</v>
      </c>
      <c r="T87" s="74" t="s">
        <v>164</v>
      </c>
      <c r="U87" s="74" t="s">
        <v>491</v>
      </c>
      <c r="V87" s="54" t="s">
        <v>660</v>
      </c>
      <c r="W87" s="335"/>
      <c r="X87" s="335"/>
      <c r="Y87" s="335"/>
      <c r="Z87" s="335"/>
      <c r="AA87" s="335"/>
      <c r="AB87" s="335"/>
      <c r="AC87" s="335"/>
      <c r="AD87" s="354"/>
      <c r="AE87" s="355"/>
      <c r="AF87" s="389"/>
      <c r="AG87" s="369"/>
      <c r="AH87" s="389"/>
      <c r="AI87" s="369"/>
      <c r="AJ87" s="410"/>
      <c r="AK87" s="185" t="s">
        <v>984</v>
      </c>
      <c r="AL87" s="185" t="s">
        <v>932</v>
      </c>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row>
    <row r="88" spans="1:76" ht="200.25" customHeight="1" x14ac:dyDescent="0.25">
      <c r="A88" s="332"/>
      <c r="B88" s="335"/>
      <c r="C88" s="62" t="s">
        <v>146</v>
      </c>
      <c r="D88" s="62" t="s">
        <v>145</v>
      </c>
      <c r="E88" s="335"/>
      <c r="F88" s="10" t="s">
        <v>661</v>
      </c>
      <c r="G88" s="335"/>
      <c r="H88" s="10" t="s">
        <v>662</v>
      </c>
      <c r="I88" s="335"/>
      <c r="J88" s="335"/>
      <c r="K88" s="335"/>
      <c r="L88" s="335"/>
      <c r="M88" s="335"/>
      <c r="N88" s="335"/>
      <c r="O88" s="335"/>
      <c r="P88" s="263" t="s">
        <v>663</v>
      </c>
      <c r="Q88" s="1" t="s">
        <v>161</v>
      </c>
      <c r="R88" s="1" t="s">
        <v>269</v>
      </c>
      <c r="S88" s="26" t="s">
        <v>664</v>
      </c>
      <c r="T88" s="74" t="s">
        <v>164</v>
      </c>
      <c r="U88" s="74" t="s">
        <v>491</v>
      </c>
      <c r="V88" s="54" t="s">
        <v>888</v>
      </c>
      <c r="W88" s="335"/>
      <c r="X88" s="335"/>
      <c r="Y88" s="335"/>
      <c r="Z88" s="335"/>
      <c r="AA88" s="335"/>
      <c r="AB88" s="335"/>
      <c r="AC88" s="335"/>
      <c r="AD88" s="354"/>
      <c r="AE88" s="355"/>
      <c r="AF88" s="220"/>
      <c r="AG88" s="209"/>
      <c r="AH88" s="220"/>
      <c r="AI88" s="209"/>
      <c r="AJ88" s="231"/>
      <c r="AK88" s="185" t="s">
        <v>985</v>
      </c>
      <c r="AL88" s="185" t="s">
        <v>938</v>
      </c>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row>
    <row r="89" spans="1:76" ht="219" customHeight="1" x14ac:dyDescent="0.25">
      <c r="A89" s="333"/>
      <c r="B89" s="336"/>
      <c r="C89" s="47"/>
      <c r="D89" s="47" t="s">
        <v>179</v>
      </c>
      <c r="E89" s="336"/>
      <c r="F89" s="27"/>
      <c r="G89" s="336"/>
      <c r="H89" s="125" t="s">
        <v>394</v>
      </c>
      <c r="I89" s="336"/>
      <c r="J89" s="336"/>
      <c r="K89" s="336"/>
      <c r="L89" s="336"/>
      <c r="M89" s="336"/>
      <c r="N89" s="336"/>
      <c r="O89" s="336"/>
      <c r="P89" s="262" t="s">
        <v>665</v>
      </c>
      <c r="Q89" s="115" t="s">
        <v>161</v>
      </c>
      <c r="R89" s="115" t="s">
        <v>269</v>
      </c>
      <c r="S89" s="47" t="s">
        <v>666</v>
      </c>
      <c r="T89" s="119" t="s">
        <v>164</v>
      </c>
      <c r="U89" s="119" t="s">
        <v>491</v>
      </c>
      <c r="V89" s="60" t="s">
        <v>883</v>
      </c>
      <c r="W89" s="336"/>
      <c r="X89" s="336"/>
      <c r="Y89" s="336"/>
      <c r="Z89" s="336"/>
      <c r="AA89" s="336"/>
      <c r="AB89" s="336"/>
      <c r="AC89" s="336"/>
      <c r="AD89" s="356"/>
      <c r="AE89" s="357"/>
      <c r="AF89" s="222"/>
      <c r="AG89" s="196"/>
      <c r="AH89" s="222"/>
      <c r="AI89" s="196"/>
      <c r="AJ89" s="223"/>
      <c r="AK89" s="185" t="s">
        <v>939</v>
      </c>
      <c r="AL89" s="185" t="s">
        <v>986</v>
      </c>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row>
    <row r="90" spans="1:76" ht="72" customHeight="1" x14ac:dyDescent="0.25">
      <c r="A90" s="344">
        <v>19</v>
      </c>
      <c r="B90" s="339" t="s">
        <v>171</v>
      </c>
      <c r="C90" s="130"/>
      <c r="D90" s="130" t="s">
        <v>98</v>
      </c>
      <c r="E90" s="339" t="s">
        <v>152</v>
      </c>
      <c r="F90" s="131" t="s">
        <v>529</v>
      </c>
      <c r="G90" s="339" t="s">
        <v>530</v>
      </c>
      <c r="H90" s="137" t="s">
        <v>531</v>
      </c>
      <c r="I90" s="339" t="s">
        <v>221</v>
      </c>
      <c r="J90" s="339" t="s">
        <v>203</v>
      </c>
      <c r="K90" s="339" t="s">
        <v>216</v>
      </c>
      <c r="L90" s="347"/>
      <c r="M90" s="347"/>
      <c r="N90" s="347">
        <f>L90*M90</f>
        <v>0</v>
      </c>
      <c r="O90" s="347" t="s">
        <v>211</v>
      </c>
      <c r="P90" s="348" t="s">
        <v>532</v>
      </c>
      <c r="Q90" s="351" t="s">
        <v>193</v>
      </c>
      <c r="R90" s="351" t="s">
        <v>269</v>
      </c>
      <c r="S90" s="338" t="s">
        <v>533</v>
      </c>
      <c r="T90" s="338" t="s">
        <v>164</v>
      </c>
      <c r="U90" s="338" t="s">
        <v>534</v>
      </c>
      <c r="V90" s="362" t="s">
        <v>535</v>
      </c>
      <c r="W90" s="338" t="s">
        <v>203</v>
      </c>
      <c r="X90" s="338" t="s">
        <v>216</v>
      </c>
      <c r="Y90" s="351"/>
      <c r="Z90" s="351"/>
      <c r="AA90" s="351">
        <f>Y90*Z90</f>
        <v>0</v>
      </c>
      <c r="AB90" s="359" t="s">
        <v>211</v>
      </c>
      <c r="AC90" s="338"/>
      <c r="AD90" s="352" t="s">
        <v>536</v>
      </c>
      <c r="AE90" s="353"/>
      <c r="AF90" s="240" t="s">
        <v>534</v>
      </c>
      <c r="AG90" s="236" t="s">
        <v>537</v>
      </c>
      <c r="AH90" s="241" t="s">
        <v>33</v>
      </c>
      <c r="AI90" s="204" t="s">
        <v>538</v>
      </c>
      <c r="AJ90" s="239" t="s">
        <v>497</v>
      </c>
      <c r="AK90" s="317" t="s">
        <v>987</v>
      </c>
      <c r="AL90" s="319" t="s">
        <v>903</v>
      </c>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row>
    <row r="91" spans="1:76" ht="109.5" customHeight="1" x14ac:dyDescent="0.25">
      <c r="A91" s="345"/>
      <c r="B91" s="340"/>
      <c r="C91" s="132"/>
      <c r="D91" s="132" t="s">
        <v>145</v>
      </c>
      <c r="E91" s="340"/>
      <c r="F91" s="133" t="s">
        <v>331</v>
      </c>
      <c r="G91" s="340"/>
      <c r="H91" s="138" t="s">
        <v>512</v>
      </c>
      <c r="I91" s="340"/>
      <c r="J91" s="340"/>
      <c r="K91" s="340"/>
      <c r="L91" s="340"/>
      <c r="M91" s="340"/>
      <c r="N91" s="340"/>
      <c r="O91" s="340"/>
      <c r="P91" s="349"/>
      <c r="Q91" s="335"/>
      <c r="R91" s="335"/>
      <c r="S91" s="335"/>
      <c r="T91" s="335"/>
      <c r="U91" s="335"/>
      <c r="V91" s="363"/>
      <c r="W91" s="335"/>
      <c r="X91" s="335"/>
      <c r="Y91" s="335"/>
      <c r="Z91" s="335"/>
      <c r="AA91" s="335"/>
      <c r="AB91" s="335"/>
      <c r="AC91" s="335"/>
      <c r="AD91" s="354"/>
      <c r="AE91" s="355"/>
      <c r="AF91" s="134"/>
      <c r="AG91" s="209"/>
      <c r="AH91" s="134"/>
      <c r="AI91" s="209"/>
      <c r="AJ91" s="210"/>
      <c r="AK91" s="318"/>
      <c r="AL91" s="320"/>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row>
    <row r="92" spans="1:76" ht="114.75" customHeight="1" x14ac:dyDescent="0.25">
      <c r="A92" s="345"/>
      <c r="B92" s="340"/>
      <c r="C92" s="132"/>
      <c r="D92" s="132" t="s">
        <v>116</v>
      </c>
      <c r="E92" s="340"/>
      <c r="F92" s="133" t="s">
        <v>473</v>
      </c>
      <c r="G92" s="340"/>
      <c r="H92" s="138" t="s">
        <v>176</v>
      </c>
      <c r="I92" s="340"/>
      <c r="J92" s="340"/>
      <c r="K92" s="340"/>
      <c r="L92" s="340"/>
      <c r="M92" s="340"/>
      <c r="N92" s="340"/>
      <c r="O92" s="340"/>
      <c r="P92" s="349"/>
      <c r="Q92" s="335"/>
      <c r="R92" s="335"/>
      <c r="S92" s="335"/>
      <c r="T92" s="335"/>
      <c r="U92" s="335"/>
      <c r="V92" s="363"/>
      <c r="W92" s="335"/>
      <c r="X92" s="335"/>
      <c r="Y92" s="335"/>
      <c r="Z92" s="335"/>
      <c r="AA92" s="335"/>
      <c r="AB92" s="335"/>
      <c r="AC92" s="335"/>
      <c r="AD92" s="354"/>
      <c r="AE92" s="355"/>
      <c r="AF92" s="134"/>
      <c r="AG92" s="209"/>
      <c r="AH92" s="134"/>
      <c r="AI92" s="209"/>
      <c r="AJ92" s="210"/>
      <c r="AK92" s="318"/>
      <c r="AL92" s="320"/>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row>
    <row r="93" spans="1:76" ht="72" customHeight="1" x14ac:dyDescent="0.25">
      <c r="A93" s="346"/>
      <c r="B93" s="341"/>
      <c r="C93" s="135"/>
      <c r="D93" s="135"/>
      <c r="E93" s="341"/>
      <c r="F93" s="139"/>
      <c r="G93" s="341"/>
      <c r="H93" s="135" t="s">
        <v>539</v>
      </c>
      <c r="I93" s="341"/>
      <c r="J93" s="341"/>
      <c r="K93" s="341"/>
      <c r="L93" s="341"/>
      <c r="M93" s="341"/>
      <c r="N93" s="341"/>
      <c r="O93" s="341"/>
      <c r="P93" s="350"/>
      <c r="Q93" s="336"/>
      <c r="R93" s="336"/>
      <c r="S93" s="336"/>
      <c r="T93" s="336"/>
      <c r="U93" s="336"/>
      <c r="V93" s="364"/>
      <c r="W93" s="336"/>
      <c r="X93" s="336"/>
      <c r="Y93" s="336"/>
      <c r="Z93" s="336"/>
      <c r="AA93" s="336"/>
      <c r="AB93" s="336"/>
      <c r="AC93" s="336"/>
      <c r="AD93" s="356"/>
      <c r="AE93" s="357"/>
      <c r="AF93" s="136"/>
      <c r="AG93" s="196"/>
      <c r="AH93" s="136"/>
      <c r="AI93" s="196"/>
      <c r="AJ93" s="193"/>
      <c r="AK93" s="318"/>
      <c r="AL93" s="320"/>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row>
    <row r="94" spans="1:76" ht="244.5" customHeight="1" x14ac:dyDescent="0.25">
      <c r="A94" s="365">
        <v>20</v>
      </c>
      <c r="B94" s="367" t="s">
        <v>235</v>
      </c>
      <c r="C94" s="130" t="s">
        <v>146</v>
      </c>
      <c r="D94" s="130" t="s">
        <v>145</v>
      </c>
      <c r="E94" s="339" t="s">
        <v>152</v>
      </c>
      <c r="F94" s="140" t="s">
        <v>540</v>
      </c>
      <c r="G94" s="339" t="s">
        <v>541</v>
      </c>
      <c r="H94" s="137" t="s">
        <v>542</v>
      </c>
      <c r="I94" s="339" t="s">
        <v>156</v>
      </c>
      <c r="J94" s="339" t="s">
        <v>203</v>
      </c>
      <c r="K94" s="339" t="s">
        <v>158</v>
      </c>
      <c r="L94" s="347"/>
      <c r="M94" s="347"/>
      <c r="N94" s="347">
        <f>L94*M94</f>
        <v>0</v>
      </c>
      <c r="O94" s="360" t="s">
        <v>217</v>
      </c>
      <c r="P94" s="260" t="s">
        <v>543</v>
      </c>
      <c r="Q94" s="49" t="s">
        <v>193</v>
      </c>
      <c r="R94" s="49" t="s">
        <v>269</v>
      </c>
      <c r="S94" s="41" t="s">
        <v>544</v>
      </c>
      <c r="T94" s="48" t="s">
        <v>164</v>
      </c>
      <c r="U94" s="49" t="s">
        <v>545</v>
      </c>
      <c r="V94" s="175" t="s">
        <v>546</v>
      </c>
      <c r="W94" s="338" t="s">
        <v>203</v>
      </c>
      <c r="X94" s="338" t="s">
        <v>158</v>
      </c>
      <c r="Y94" s="358"/>
      <c r="Z94" s="358"/>
      <c r="AA94" s="351">
        <f>Y94*Z94</f>
        <v>0</v>
      </c>
      <c r="AB94" s="359" t="s">
        <v>217</v>
      </c>
      <c r="AC94" s="338"/>
      <c r="AD94" s="352" t="s">
        <v>547</v>
      </c>
      <c r="AE94" s="353"/>
      <c r="AF94" s="224" t="s">
        <v>548</v>
      </c>
      <c r="AG94" s="178" t="s">
        <v>905</v>
      </c>
      <c r="AH94" s="230" t="s">
        <v>33</v>
      </c>
      <c r="AI94" s="204" t="s">
        <v>549</v>
      </c>
      <c r="AJ94" s="239" t="s">
        <v>497</v>
      </c>
      <c r="AK94" s="186" t="s">
        <v>917</v>
      </c>
      <c r="AL94" s="186" t="s">
        <v>907</v>
      </c>
      <c r="AM94" s="176"/>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row>
    <row r="95" spans="1:76" ht="81.75" customHeight="1" x14ac:dyDescent="0.25">
      <c r="A95" s="366"/>
      <c r="B95" s="345"/>
      <c r="C95" s="132" t="s">
        <v>151</v>
      </c>
      <c r="D95" s="132" t="s">
        <v>98</v>
      </c>
      <c r="E95" s="340"/>
      <c r="F95" s="142" t="s">
        <v>550</v>
      </c>
      <c r="G95" s="340"/>
      <c r="H95" s="138" t="s">
        <v>512</v>
      </c>
      <c r="I95" s="340"/>
      <c r="J95" s="340"/>
      <c r="K95" s="340"/>
      <c r="L95" s="340"/>
      <c r="M95" s="340"/>
      <c r="N95" s="340"/>
      <c r="O95" s="361"/>
      <c r="P95" s="263"/>
      <c r="Q95" s="14"/>
      <c r="R95" s="49"/>
      <c r="S95" s="12"/>
      <c r="T95" s="11"/>
      <c r="U95" s="4"/>
      <c r="V95" s="52"/>
      <c r="W95" s="335"/>
      <c r="X95" s="335"/>
      <c r="Y95" s="335"/>
      <c r="Z95" s="335"/>
      <c r="AA95" s="335"/>
      <c r="AB95" s="335"/>
      <c r="AC95" s="335"/>
      <c r="AD95" s="354"/>
      <c r="AE95" s="355"/>
      <c r="AF95" s="220"/>
      <c r="AG95" s="209"/>
      <c r="AH95" s="220"/>
      <c r="AI95" s="209"/>
      <c r="AJ95" s="231"/>
      <c r="AK95" s="211"/>
      <c r="AL95" s="215"/>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row>
    <row r="96" spans="1:76" ht="15.75" customHeight="1" x14ac:dyDescent="0.25">
      <c r="A96" s="366"/>
      <c r="B96" s="345"/>
      <c r="C96" s="132"/>
      <c r="D96" s="132" t="s">
        <v>116</v>
      </c>
      <c r="E96" s="340"/>
      <c r="F96" s="142" t="s">
        <v>551</v>
      </c>
      <c r="G96" s="340"/>
      <c r="H96" s="144" t="s">
        <v>176</v>
      </c>
      <c r="I96" s="340"/>
      <c r="J96" s="340"/>
      <c r="K96" s="340"/>
      <c r="L96" s="340"/>
      <c r="M96" s="340"/>
      <c r="N96" s="340"/>
      <c r="O96" s="361"/>
      <c r="P96" s="263"/>
      <c r="Q96" s="14"/>
      <c r="R96" s="49"/>
      <c r="S96" s="12"/>
      <c r="T96" s="11"/>
      <c r="U96" s="4"/>
      <c r="V96" s="52"/>
      <c r="W96" s="335"/>
      <c r="X96" s="335"/>
      <c r="Y96" s="335"/>
      <c r="Z96" s="335"/>
      <c r="AA96" s="335"/>
      <c r="AB96" s="335"/>
      <c r="AC96" s="335"/>
      <c r="AD96" s="354"/>
      <c r="AE96" s="355"/>
      <c r="AF96" s="220"/>
      <c r="AG96" s="209"/>
      <c r="AH96" s="220"/>
      <c r="AI96" s="209"/>
      <c r="AJ96" s="231"/>
      <c r="AK96" s="211"/>
      <c r="AL96" s="215"/>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row>
    <row r="97" spans="1:76" ht="15.75" customHeight="1" x14ac:dyDescent="0.25">
      <c r="A97" s="366"/>
      <c r="B97" s="345"/>
      <c r="C97" s="132"/>
      <c r="D97" s="132"/>
      <c r="E97" s="340"/>
      <c r="F97" s="145"/>
      <c r="G97" s="340"/>
      <c r="H97" s="144" t="s">
        <v>539</v>
      </c>
      <c r="I97" s="340"/>
      <c r="J97" s="340"/>
      <c r="K97" s="340"/>
      <c r="L97" s="340"/>
      <c r="M97" s="340"/>
      <c r="N97" s="340"/>
      <c r="O97" s="361"/>
      <c r="P97" s="266"/>
      <c r="Q97" s="65"/>
      <c r="R97" s="66"/>
      <c r="S97" s="62"/>
      <c r="T97" s="67"/>
      <c r="U97" s="68"/>
      <c r="V97" s="69"/>
      <c r="W97" s="335"/>
      <c r="X97" s="335"/>
      <c r="Y97" s="335"/>
      <c r="Z97" s="335"/>
      <c r="AA97" s="335"/>
      <c r="AB97" s="335"/>
      <c r="AC97" s="335"/>
      <c r="AD97" s="354"/>
      <c r="AE97" s="355"/>
      <c r="AF97" s="228"/>
      <c r="AG97" s="202"/>
      <c r="AH97" s="228"/>
      <c r="AI97" s="202"/>
      <c r="AJ97" s="229"/>
      <c r="AK97" s="213"/>
      <c r="AL97" s="242"/>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row>
    <row r="98" spans="1:76" ht="347.25" customHeight="1" x14ac:dyDescent="0.25">
      <c r="A98" s="344">
        <v>21</v>
      </c>
      <c r="B98" s="339" t="s">
        <v>235</v>
      </c>
      <c r="C98" s="130" t="s">
        <v>146</v>
      </c>
      <c r="D98" s="130" t="s">
        <v>145</v>
      </c>
      <c r="E98" s="339" t="s">
        <v>152</v>
      </c>
      <c r="F98" s="140" t="s">
        <v>153</v>
      </c>
      <c r="G98" s="339" t="s">
        <v>552</v>
      </c>
      <c r="H98" s="137" t="s">
        <v>542</v>
      </c>
      <c r="I98" s="339" t="s">
        <v>156</v>
      </c>
      <c r="J98" s="339" t="s">
        <v>203</v>
      </c>
      <c r="K98" s="339" t="s">
        <v>158</v>
      </c>
      <c r="L98" s="347"/>
      <c r="M98" s="347"/>
      <c r="N98" s="347">
        <f>L98*M98</f>
        <v>0</v>
      </c>
      <c r="O98" s="347" t="s">
        <v>217</v>
      </c>
      <c r="P98" s="275" t="s">
        <v>553</v>
      </c>
      <c r="Q98" s="49" t="s">
        <v>193</v>
      </c>
      <c r="R98" s="49" t="s">
        <v>269</v>
      </c>
      <c r="S98" s="41" t="s">
        <v>554</v>
      </c>
      <c r="T98" s="48" t="s">
        <v>164</v>
      </c>
      <c r="U98" s="49" t="s">
        <v>545</v>
      </c>
      <c r="V98" s="175" t="s">
        <v>555</v>
      </c>
      <c r="W98" s="338" t="s">
        <v>203</v>
      </c>
      <c r="X98" s="338" t="s">
        <v>158</v>
      </c>
      <c r="Y98" s="358"/>
      <c r="Z98" s="358"/>
      <c r="AA98" s="351">
        <f>Y98*Z98</f>
        <v>0</v>
      </c>
      <c r="AB98" s="359" t="s">
        <v>217</v>
      </c>
      <c r="AC98" s="338"/>
      <c r="AD98" s="352" t="s">
        <v>556</v>
      </c>
      <c r="AE98" s="353"/>
      <c r="AF98" s="224" t="s">
        <v>548</v>
      </c>
      <c r="AG98" s="141" t="s">
        <v>906</v>
      </c>
      <c r="AH98" s="230" t="s">
        <v>33</v>
      </c>
      <c r="AI98" s="204" t="s">
        <v>549</v>
      </c>
      <c r="AJ98" s="191" t="s">
        <v>497</v>
      </c>
      <c r="AK98" s="186" t="s">
        <v>918</v>
      </c>
      <c r="AL98" s="186" t="s">
        <v>907</v>
      </c>
      <c r="AM98" s="176"/>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row>
    <row r="99" spans="1:76" ht="81.75" customHeight="1" x14ac:dyDescent="0.25">
      <c r="A99" s="345"/>
      <c r="B99" s="340"/>
      <c r="C99" s="132"/>
      <c r="D99" s="132" t="s">
        <v>116</v>
      </c>
      <c r="E99" s="340"/>
      <c r="F99" s="142"/>
      <c r="G99" s="340"/>
      <c r="H99" s="138" t="s">
        <v>512</v>
      </c>
      <c r="I99" s="340"/>
      <c r="J99" s="340"/>
      <c r="K99" s="340"/>
      <c r="L99" s="340"/>
      <c r="M99" s="340"/>
      <c r="N99" s="340"/>
      <c r="O99" s="340"/>
      <c r="P99" s="263"/>
      <c r="Q99" s="14"/>
      <c r="R99" s="49"/>
      <c r="S99" s="12"/>
      <c r="T99" s="11"/>
      <c r="U99" s="4"/>
      <c r="V99" s="52"/>
      <c r="W99" s="335"/>
      <c r="X99" s="335"/>
      <c r="Y99" s="335"/>
      <c r="Z99" s="335"/>
      <c r="AA99" s="335"/>
      <c r="AB99" s="335"/>
      <c r="AC99" s="335"/>
      <c r="AD99" s="354"/>
      <c r="AE99" s="355"/>
      <c r="AF99" s="220"/>
      <c r="AG99" s="209"/>
      <c r="AH99" s="220"/>
      <c r="AI99" s="209"/>
      <c r="AJ99" s="231"/>
      <c r="AK99" s="243"/>
      <c r="AL99" s="244"/>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row>
    <row r="100" spans="1:76" ht="15.75" customHeight="1" x14ac:dyDescent="0.25">
      <c r="A100" s="345"/>
      <c r="B100" s="340"/>
      <c r="C100" s="132"/>
      <c r="D100" s="132"/>
      <c r="E100" s="340"/>
      <c r="F100" s="142" t="s">
        <v>551</v>
      </c>
      <c r="G100" s="340"/>
      <c r="H100" s="144" t="s">
        <v>176</v>
      </c>
      <c r="I100" s="340"/>
      <c r="J100" s="340"/>
      <c r="K100" s="340"/>
      <c r="L100" s="340"/>
      <c r="M100" s="340"/>
      <c r="N100" s="340"/>
      <c r="O100" s="340"/>
      <c r="P100" s="263"/>
      <c r="Q100" s="14"/>
      <c r="R100" s="49"/>
      <c r="S100" s="12"/>
      <c r="T100" s="11"/>
      <c r="U100" s="4"/>
      <c r="V100" s="52"/>
      <c r="W100" s="335"/>
      <c r="X100" s="335"/>
      <c r="Y100" s="335"/>
      <c r="Z100" s="335"/>
      <c r="AA100" s="335"/>
      <c r="AB100" s="335"/>
      <c r="AC100" s="335"/>
      <c r="AD100" s="354"/>
      <c r="AE100" s="355"/>
      <c r="AF100" s="220"/>
      <c r="AG100" s="209"/>
      <c r="AH100" s="220"/>
      <c r="AI100" s="209"/>
      <c r="AJ100" s="231"/>
      <c r="AK100" s="243"/>
      <c r="AL100" s="244"/>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row>
    <row r="101" spans="1:76" ht="15.75" customHeight="1" x14ac:dyDescent="0.25">
      <c r="A101" s="346"/>
      <c r="B101" s="341"/>
      <c r="C101" s="135"/>
      <c r="D101" s="135"/>
      <c r="E101" s="341"/>
      <c r="F101" s="146"/>
      <c r="G101" s="341"/>
      <c r="H101" s="147" t="s">
        <v>539</v>
      </c>
      <c r="I101" s="341"/>
      <c r="J101" s="341"/>
      <c r="K101" s="341"/>
      <c r="L101" s="341"/>
      <c r="M101" s="341"/>
      <c r="N101" s="341"/>
      <c r="O101" s="341"/>
      <c r="P101" s="265"/>
      <c r="Q101" s="15"/>
      <c r="R101" s="118"/>
      <c r="S101" s="47"/>
      <c r="T101" s="122"/>
      <c r="U101" s="123"/>
      <c r="V101" s="53"/>
      <c r="W101" s="336"/>
      <c r="X101" s="336"/>
      <c r="Y101" s="336"/>
      <c r="Z101" s="336"/>
      <c r="AA101" s="336"/>
      <c r="AB101" s="336"/>
      <c r="AC101" s="336"/>
      <c r="AD101" s="356"/>
      <c r="AE101" s="357"/>
      <c r="AF101" s="222"/>
      <c r="AG101" s="196"/>
      <c r="AH101" s="222"/>
      <c r="AI101" s="196"/>
      <c r="AJ101" s="223"/>
      <c r="AK101" s="245"/>
      <c r="AL101" s="246"/>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row>
    <row r="102" spans="1:76" ht="207" customHeight="1" x14ac:dyDescent="0.25">
      <c r="A102" s="331">
        <v>22</v>
      </c>
      <c r="B102" s="334" t="s">
        <v>218</v>
      </c>
      <c r="C102" s="86" t="s">
        <v>151</v>
      </c>
      <c r="D102" s="86" t="s">
        <v>98</v>
      </c>
      <c r="E102" s="337" t="s">
        <v>152</v>
      </c>
      <c r="F102" s="41" t="s">
        <v>557</v>
      </c>
      <c r="G102" s="334" t="s">
        <v>558</v>
      </c>
      <c r="H102" s="41" t="s">
        <v>155</v>
      </c>
      <c r="I102" s="338" t="s">
        <v>221</v>
      </c>
      <c r="J102" s="338" t="s">
        <v>203</v>
      </c>
      <c r="K102" s="338" t="s">
        <v>158</v>
      </c>
      <c r="L102" s="351"/>
      <c r="M102" s="351"/>
      <c r="N102" s="351">
        <f>L102*M102</f>
        <v>0</v>
      </c>
      <c r="O102" s="351" t="s">
        <v>217</v>
      </c>
      <c r="P102" s="260" t="s">
        <v>559</v>
      </c>
      <c r="Q102" s="49" t="s">
        <v>193</v>
      </c>
      <c r="R102" s="49" t="s">
        <v>560</v>
      </c>
      <c r="S102" s="41" t="s">
        <v>561</v>
      </c>
      <c r="T102" s="48" t="s">
        <v>164</v>
      </c>
      <c r="U102" s="120">
        <v>45041</v>
      </c>
      <c r="V102" s="55" t="s">
        <v>562</v>
      </c>
      <c r="W102" s="338" t="s">
        <v>203</v>
      </c>
      <c r="X102" s="338" t="s">
        <v>158</v>
      </c>
      <c r="Y102" s="358"/>
      <c r="Z102" s="358"/>
      <c r="AA102" s="351">
        <f>Y102*Z102</f>
        <v>0</v>
      </c>
      <c r="AB102" s="359" t="s">
        <v>217</v>
      </c>
      <c r="AC102" s="338"/>
      <c r="AD102" s="352" t="s">
        <v>563</v>
      </c>
      <c r="AE102" s="353"/>
      <c r="AF102" s="224">
        <v>45041</v>
      </c>
      <c r="AG102" s="141" t="s">
        <v>564</v>
      </c>
      <c r="AH102" s="226" t="s">
        <v>33</v>
      </c>
      <c r="AI102" s="141" t="s">
        <v>565</v>
      </c>
      <c r="AJ102" s="191" t="s">
        <v>566</v>
      </c>
      <c r="AK102" s="307" t="s">
        <v>955</v>
      </c>
      <c r="AL102" s="307" t="s">
        <v>956</v>
      </c>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row>
    <row r="103" spans="1:76" ht="131.25" customHeight="1" x14ac:dyDescent="0.25">
      <c r="A103" s="332"/>
      <c r="B103" s="335"/>
      <c r="C103" s="62"/>
      <c r="D103" s="62"/>
      <c r="E103" s="335"/>
      <c r="F103" s="12" t="s">
        <v>567</v>
      </c>
      <c r="G103" s="335"/>
      <c r="H103" s="14" t="s">
        <v>176</v>
      </c>
      <c r="I103" s="335"/>
      <c r="J103" s="335"/>
      <c r="K103" s="335"/>
      <c r="L103" s="335"/>
      <c r="M103" s="335"/>
      <c r="N103" s="335"/>
      <c r="O103" s="335"/>
      <c r="P103" s="263" t="s">
        <v>568</v>
      </c>
      <c r="Q103" s="1" t="s">
        <v>193</v>
      </c>
      <c r="R103" s="49" t="s">
        <v>248</v>
      </c>
      <c r="S103" s="12" t="s">
        <v>569</v>
      </c>
      <c r="T103" s="26" t="s">
        <v>164</v>
      </c>
      <c r="U103" s="50">
        <v>45041</v>
      </c>
      <c r="V103" s="61" t="s">
        <v>570</v>
      </c>
      <c r="W103" s="335"/>
      <c r="X103" s="335"/>
      <c r="Y103" s="335"/>
      <c r="Z103" s="335"/>
      <c r="AA103" s="335"/>
      <c r="AB103" s="335"/>
      <c r="AC103" s="335"/>
      <c r="AD103" s="354"/>
      <c r="AE103" s="355"/>
      <c r="AF103" s="247">
        <v>45041</v>
      </c>
      <c r="AG103" s="143" t="s">
        <v>571</v>
      </c>
      <c r="AH103" s="220" t="s">
        <v>33</v>
      </c>
      <c r="AI103" s="209" t="s">
        <v>572</v>
      </c>
      <c r="AJ103" s="192" t="s">
        <v>208</v>
      </c>
      <c r="AK103" s="308"/>
      <c r="AL103" s="308"/>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row>
    <row r="104" spans="1:76" ht="15.75" customHeight="1" x14ac:dyDescent="0.25">
      <c r="A104" s="332"/>
      <c r="B104" s="335"/>
      <c r="C104" s="62"/>
      <c r="D104" s="62"/>
      <c r="E104" s="335"/>
      <c r="F104" s="12" t="s">
        <v>279</v>
      </c>
      <c r="G104" s="335"/>
      <c r="H104" s="12" t="s">
        <v>183</v>
      </c>
      <c r="I104" s="335"/>
      <c r="J104" s="335"/>
      <c r="K104" s="335"/>
      <c r="L104" s="335"/>
      <c r="M104" s="335"/>
      <c r="N104" s="335"/>
      <c r="O104" s="335"/>
      <c r="P104" s="263"/>
      <c r="Q104" s="14"/>
      <c r="R104" s="49"/>
      <c r="S104" s="12"/>
      <c r="T104" s="11"/>
      <c r="U104" s="4"/>
      <c r="V104" s="52"/>
      <c r="W104" s="335"/>
      <c r="X104" s="335"/>
      <c r="Y104" s="335"/>
      <c r="Z104" s="335"/>
      <c r="AA104" s="335"/>
      <c r="AB104" s="335"/>
      <c r="AC104" s="335"/>
      <c r="AD104" s="354"/>
      <c r="AE104" s="355"/>
      <c r="AF104" s="220"/>
      <c r="AG104" s="209"/>
      <c r="AH104" s="220"/>
      <c r="AI104" s="209"/>
      <c r="AJ104" s="231"/>
      <c r="AK104" s="308"/>
      <c r="AL104" s="308"/>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row>
    <row r="105" spans="1:76" ht="15.75" customHeight="1" x14ac:dyDescent="0.25">
      <c r="A105" s="333"/>
      <c r="B105" s="336"/>
      <c r="C105" s="47"/>
      <c r="D105" s="47"/>
      <c r="E105" s="336"/>
      <c r="F105" s="121"/>
      <c r="G105" s="336"/>
      <c r="H105" s="103"/>
      <c r="I105" s="336"/>
      <c r="J105" s="336"/>
      <c r="K105" s="336"/>
      <c r="L105" s="336"/>
      <c r="M105" s="336"/>
      <c r="N105" s="336"/>
      <c r="O105" s="336"/>
      <c r="P105" s="265"/>
      <c r="Q105" s="15"/>
      <c r="R105" s="118"/>
      <c r="S105" s="47"/>
      <c r="T105" s="122"/>
      <c r="U105" s="123"/>
      <c r="V105" s="53"/>
      <c r="W105" s="336"/>
      <c r="X105" s="336"/>
      <c r="Y105" s="336"/>
      <c r="Z105" s="336"/>
      <c r="AA105" s="336"/>
      <c r="AB105" s="336"/>
      <c r="AC105" s="336"/>
      <c r="AD105" s="356"/>
      <c r="AE105" s="357"/>
      <c r="AF105" s="222"/>
      <c r="AG105" s="196"/>
      <c r="AH105" s="222"/>
      <c r="AI105" s="196"/>
      <c r="AJ105" s="223"/>
      <c r="AK105" s="309"/>
      <c r="AL105" s="309"/>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row>
    <row r="106" spans="1:76" ht="139.5" customHeight="1" x14ac:dyDescent="0.25">
      <c r="A106" s="457">
        <v>23</v>
      </c>
      <c r="B106" s="386" t="s">
        <v>218</v>
      </c>
      <c r="C106" s="86" t="s">
        <v>151</v>
      </c>
      <c r="D106" s="86" t="s">
        <v>145</v>
      </c>
      <c r="E106" s="337" t="s">
        <v>152</v>
      </c>
      <c r="F106" s="104" t="s">
        <v>573</v>
      </c>
      <c r="G106" s="334" t="s">
        <v>574</v>
      </c>
      <c r="H106" s="41" t="s">
        <v>155</v>
      </c>
      <c r="I106" s="338" t="s">
        <v>156</v>
      </c>
      <c r="J106" s="338" t="s">
        <v>203</v>
      </c>
      <c r="K106" s="338" t="s">
        <v>158</v>
      </c>
      <c r="L106" s="351"/>
      <c r="M106" s="351"/>
      <c r="N106" s="351">
        <f>L106*M106</f>
        <v>0</v>
      </c>
      <c r="O106" s="351" t="s">
        <v>217</v>
      </c>
      <c r="P106" s="260" t="s">
        <v>575</v>
      </c>
      <c r="Q106" s="49" t="s">
        <v>193</v>
      </c>
      <c r="R106" s="49" t="s">
        <v>347</v>
      </c>
      <c r="S106" s="91" t="s">
        <v>576</v>
      </c>
      <c r="T106" s="48" t="s">
        <v>164</v>
      </c>
      <c r="U106" s="120">
        <v>45044</v>
      </c>
      <c r="V106" s="124" t="s">
        <v>577</v>
      </c>
      <c r="W106" s="338" t="s">
        <v>203</v>
      </c>
      <c r="X106" s="338" t="s">
        <v>158</v>
      </c>
      <c r="Y106" s="358"/>
      <c r="Z106" s="358"/>
      <c r="AA106" s="351">
        <f>Y106*Z106</f>
        <v>0</v>
      </c>
      <c r="AB106" s="359" t="s">
        <v>217</v>
      </c>
      <c r="AC106" s="338"/>
      <c r="AD106" s="352" t="s">
        <v>578</v>
      </c>
      <c r="AE106" s="353"/>
      <c r="AF106" s="224">
        <v>45044</v>
      </c>
      <c r="AG106" s="141" t="s">
        <v>579</v>
      </c>
      <c r="AH106" s="230" t="s">
        <v>33</v>
      </c>
      <c r="AI106" s="141" t="s">
        <v>580</v>
      </c>
      <c r="AJ106" s="239" t="s">
        <v>177</v>
      </c>
      <c r="AK106" s="307" t="s">
        <v>988</v>
      </c>
      <c r="AL106" s="307" t="s">
        <v>941</v>
      </c>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row>
    <row r="107" spans="1:76" ht="116.25" customHeight="1" x14ac:dyDescent="0.25">
      <c r="A107" s="385"/>
      <c r="B107" s="332"/>
      <c r="C107" s="62"/>
      <c r="D107" s="62"/>
      <c r="E107" s="335"/>
      <c r="F107" s="63" t="s">
        <v>581</v>
      </c>
      <c r="G107" s="335"/>
      <c r="H107" s="100" t="s">
        <v>582</v>
      </c>
      <c r="I107" s="335"/>
      <c r="J107" s="335"/>
      <c r="K107" s="335"/>
      <c r="L107" s="335"/>
      <c r="M107" s="335"/>
      <c r="N107" s="335"/>
      <c r="O107" s="335"/>
      <c r="P107" s="266"/>
      <c r="Q107" s="65"/>
      <c r="R107" s="66"/>
      <c r="S107" s="100"/>
      <c r="T107" s="67"/>
      <c r="U107" s="68"/>
      <c r="V107" s="69"/>
      <c r="W107" s="335"/>
      <c r="X107" s="335"/>
      <c r="Y107" s="335"/>
      <c r="Z107" s="335"/>
      <c r="AA107" s="335"/>
      <c r="AB107" s="335"/>
      <c r="AC107" s="335"/>
      <c r="AD107" s="354"/>
      <c r="AE107" s="355"/>
      <c r="AF107" s="228"/>
      <c r="AG107" s="202"/>
      <c r="AH107" s="228"/>
      <c r="AI107" s="202"/>
      <c r="AJ107" s="229"/>
      <c r="AK107" s="310"/>
      <c r="AL107" s="310"/>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row>
    <row r="108" spans="1:76" ht="139.5" customHeight="1" x14ac:dyDescent="0.25">
      <c r="A108" s="331">
        <v>24</v>
      </c>
      <c r="B108" s="334" t="s">
        <v>218</v>
      </c>
      <c r="C108" s="86" t="s">
        <v>151</v>
      </c>
      <c r="D108" s="86" t="s">
        <v>98</v>
      </c>
      <c r="E108" s="337" t="s">
        <v>152</v>
      </c>
      <c r="F108" s="41" t="s">
        <v>583</v>
      </c>
      <c r="G108" s="334" t="s">
        <v>584</v>
      </c>
      <c r="H108" s="41" t="s">
        <v>155</v>
      </c>
      <c r="I108" s="338" t="s">
        <v>156</v>
      </c>
      <c r="J108" s="338" t="s">
        <v>203</v>
      </c>
      <c r="K108" s="338" t="s">
        <v>158</v>
      </c>
      <c r="L108" s="351"/>
      <c r="M108" s="351"/>
      <c r="N108" s="351">
        <f>L108*M108</f>
        <v>0</v>
      </c>
      <c r="O108" s="351" t="s">
        <v>217</v>
      </c>
      <c r="P108" s="260" t="s">
        <v>585</v>
      </c>
      <c r="Q108" s="49" t="s">
        <v>193</v>
      </c>
      <c r="R108" s="48" t="s">
        <v>586</v>
      </c>
      <c r="S108" s="48" t="s">
        <v>587</v>
      </c>
      <c r="T108" s="48" t="s">
        <v>164</v>
      </c>
      <c r="U108" s="120" t="s">
        <v>588</v>
      </c>
      <c r="V108" s="55" t="s">
        <v>589</v>
      </c>
      <c r="W108" s="338" t="s">
        <v>203</v>
      </c>
      <c r="X108" s="338" t="s">
        <v>158</v>
      </c>
      <c r="Y108" s="358"/>
      <c r="Z108" s="358"/>
      <c r="AA108" s="351">
        <f>Y108*Z108</f>
        <v>0</v>
      </c>
      <c r="AB108" s="359" t="s">
        <v>217</v>
      </c>
      <c r="AC108" s="338"/>
      <c r="AD108" s="352" t="s">
        <v>590</v>
      </c>
      <c r="AE108" s="353"/>
      <c r="AF108" s="224">
        <v>45044</v>
      </c>
      <c r="AG108" s="141" t="s">
        <v>591</v>
      </c>
      <c r="AH108" s="230"/>
      <c r="AI108" s="141" t="s">
        <v>236</v>
      </c>
      <c r="AJ108" s="191" t="s">
        <v>592</v>
      </c>
      <c r="AK108" s="307" t="s">
        <v>957</v>
      </c>
      <c r="AL108" s="307" t="s">
        <v>958</v>
      </c>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row>
    <row r="109" spans="1:76" ht="81.75" customHeight="1" x14ac:dyDescent="0.25">
      <c r="A109" s="332"/>
      <c r="B109" s="335"/>
      <c r="C109" s="62" t="s">
        <v>99</v>
      </c>
      <c r="D109" s="62" t="s">
        <v>116</v>
      </c>
      <c r="E109" s="335"/>
      <c r="F109" s="458" t="s">
        <v>593</v>
      </c>
      <c r="G109" s="335"/>
      <c r="H109" s="14" t="s">
        <v>176</v>
      </c>
      <c r="I109" s="335"/>
      <c r="J109" s="335"/>
      <c r="K109" s="335"/>
      <c r="L109" s="335"/>
      <c r="M109" s="335"/>
      <c r="N109" s="335"/>
      <c r="O109" s="335"/>
      <c r="P109" s="261" t="s">
        <v>594</v>
      </c>
      <c r="Q109" s="73" t="s">
        <v>193</v>
      </c>
      <c r="R109" s="49" t="s">
        <v>595</v>
      </c>
      <c r="S109" s="26" t="s">
        <v>596</v>
      </c>
      <c r="T109" s="26" t="s">
        <v>164</v>
      </c>
      <c r="U109" s="50">
        <v>45041</v>
      </c>
      <c r="V109" s="59" t="s">
        <v>597</v>
      </c>
      <c r="W109" s="335"/>
      <c r="X109" s="335"/>
      <c r="Y109" s="335"/>
      <c r="Z109" s="335"/>
      <c r="AA109" s="335"/>
      <c r="AB109" s="335"/>
      <c r="AC109" s="335"/>
      <c r="AD109" s="354"/>
      <c r="AE109" s="355"/>
      <c r="AF109" s="220"/>
      <c r="AG109" s="209"/>
      <c r="AH109" s="220"/>
      <c r="AI109" s="209"/>
      <c r="AJ109" s="221" t="s">
        <v>598</v>
      </c>
      <c r="AK109" s="311"/>
      <c r="AL109" s="311"/>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row>
    <row r="110" spans="1:76" ht="15.75" customHeight="1" x14ac:dyDescent="0.25">
      <c r="A110" s="332"/>
      <c r="B110" s="335"/>
      <c r="C110" s="62"/>
      <c r="D110" s="62"/>
      <c r="E110" s="335"/>
      <c r="F110" s="371"/>
      <c r="G110" s="335"/>
      <c r="H110" s="12" t="s">
        <v>599</v>
      </c>
      <c r="I110" s="335"/>
      <c r="J110" s="335"/>
      <c r="K110" s="335"/>
      <c r="L110" s="335"/>
      <c r="M110" s="335"/>
      <c r="N110" s="335"/>
      <c r="O110" s="335"/>
      <c r="P110" s="263" t="s">
        <v>600</v>
      </c>
      <c r="Q110" s="1" t="s">
        <v>193</v>
      </c>
      <c r="R110" s="49" t="s">
        <v>595</v>
      </c>
      <c r="S110" s="26" t="s">
        <v>596</v>
      </c>
      <c r="T110" s="26" t="s">
        <v>164</v>
      </c>
      <c r="U110" s="50">
        <v>45043</v>
      </c>
      <c r="V110" s="59" t="s">
        <v>601</v>
      </c>
      <c r="W110" s="335"/>
      <c r="X110" s="335"/>
      <c r="Y110" s="335"/>
      <c r="Z110" s="335"/>
      <c r="AA110" s="335"/>
      <c r="AB110" s="335"/>
      <c r="AC110" s="335"/>
      <c r="AD110" s="354"/>
      <c r="AE110" s="355"/>
      <c r="AF110" s="220"/>
      <c r="AG110" s="209"/>
      <c r="AH110" s="220"/>
      <c r="AI110" s="209"/>
      <c r="AJ110" s="231"/>
      <c r="AK110" s="311"/>
      <c r="AL110" s="311"/>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row>
    <row r="111" spans="1:76" ht="78.75" customHeight="1" x14ac:dyDescent="0.25">
      <c r="A111" s="333"/>
      <c r="B111" s="336"/>
      <c r="C111" s="47"/>
      <c r="D111" s="47"/>
      <c r="E111" s="336"/>
      <c r="F111" s="27" t="s">
        <v>602</v>
      </c>
      <c r="G111" s="336"/>
      <c r="H111" s="103"/>
      <c r="I111" s="336"/>
      <c r="J111" s="336"/>
      <c r="K111" s="336"/>
      <c r="L111" s="336"/>
      <c r="M111" s="336"/>
      <c r="N111" s="336"/>
      <c r="O111" s="336"/>
      <c r="P111" s="265"/>
      <c r="Q111" s="115" t="s">
        <v>193</v>
      </c>
      <c r="R111" s="118"/>
      <c r="S111" s="47"/>
      <c r="T111" s="47"/>
      <c r="U111" s="117"/>
      <c r="V111" s="96"/>
      <c r="W111" s="336"/>
      <c r="X111" s="336"/>
      <c r="Y111" s="336"/>
      <c r="Z111" s="336"/>
      <c r="AA111" s="336"/>
      <c r="AB111" s="336"/>
      <c r="AC111" s="336"/>
      <c r="AD111" s="356"/>
      <c r="AE111" s="357"/>
      <c r="AF111" s="222"/>
      <c r="AG111" s="196"/>
      <c r="AH111" s="222"/>
      <c r="AI111" s="196"/>
      <c r="AJ111" s="223"/>
      <c r="AK111" s="310"/>
      <c r="AL111" s="310"/>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row>
    <row r="112" spans="1:76" ht="270.75" customHeight="1" x14ac:dyDescent="0.25">
      <c r="A112" s="460">
        <v>27</v>
      </c>
      <c r="B112" s="367" t="s">
        <v>626</v>
      </c>
      <c r="C112" s="130" t="s">
        <v>151</v>
      </c>
      <c r="D112" s="130" t="s">
        <v>98</v>
      </c>
      <c r="E112" s="339" t="s">
        <v>186</v>
      </c>
      <c r="F112" s="150" t="s">
        <v>627</v>
      </c>
      <c r="G112" s="339" t="s">
        <v>628</v>
      </c>
      <c r="H112" s="150" t="s">
        <v>176</v>
      </c>
      <c r="I112" s="339" t="s">
        <v>221</v>
      </c>
      <c r="J112" s="339" t="s">
        <v>197</v>
      </c>
      <c r="K112" s="339" t="s">
        <v>191</v>
      </c>
      <c r="L112" s="347"/>
      <c r="M112" s="347"/>
      <c r="N112" s="347">
        <f>L112*M112</f>
        <v>0</v>
      </c>
      <c r="O112" s="347" t="s">
        <v>159</v>
      </c>
      <c r="P112" s="275" t="s">
        <v>629</v>
      </c>
      <c r="Q112" s="49" t="s">
        <v>630</v>
      </c>
      <c r="R112" s="49" t="s">
        <v>631</v>
      </c>
      <c r="S112" s="48" t="s">
        <v>632</v>
      </c>
      <c r="T112" s="102" t="s">
        <v>164</v>
      </c>
      <c r="U112" s="154" t="s">
        <v>349</v>
      </c>
      <c r="V112" s="158" t="s">
        <v>633</v>
      </c>
      <c r="W112" s="463" t="s">
        <v>203</v>
      </c>
      <c r="X112" s="338" t="s">
        <v>191</v>
      </c>
      <c r="Y112" s="358"/>
      <c r="Z112" s="358"/>
      <c r="AA112" s="351">
        <f>Y112*Z112</f>
        <v>0</v>
      </c>
      <c r="AB112" s="359" t="s">
        <v>159</v>
      </c>
      <c r="AC112" s="338"/>
      <c r="AD112" s="382" t="s">
        <v>634</v>
      </c>
      <c r="AE112" s="353"/>
      <c r="AF112" s="226" t="s">
        <v>236</v>
      </c>
      <c r="AG112" s="178" t="s">
        <v>635</v>
      </c>
      <c r="AH112" s="230" t="s">
        <v>33</v>
      </c>
      <c r="AI112" s="141" t="s">
        <v>236</v>
      </c>
      <c r="AJ112" s="409" t="s">
        <v>636</v>
      </c>
      <c r="AK112" s="186" t="s">
        <v>919</v>
      </c>
      <c r="AL112" s="184" t="s">
        <v>895</v>
      </c>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row>
    <row r="113" spans="1:76" ht="162.75" customHeight="1" x14ac:dyDescent="0.25">
      <c r="A113" s="461"/>
      <c r="B113" s="345"/>
      <c r="C113" s="132"/>
      <c r="D113" s="132"/>
      <c r="E113" s="340"/>
      <c r="F113" s="151" t="s">
        <v>637</v>
      </c>
      <c r="G113" s="340"/>
      <c r="H113" s="151" t="s">
        <v>638</v>
      </c>
      <c r="I113" s="340"/>
      <c r="J113" s="340"/>
      <c r="K113" s="340"/>
      <c r="L113" s="340"/>
      <c r="M113" s="340"/>
      <c r="N113" s="340"/>
      <c r="O113" s="340"/>
      <c r="P113" s="276" t="s">
        <v>639</v>
      </c>
      <c r="Q113" s="1" t="s">
        <v>630</v>
      </c>
      <c r="R113" s="1" t="s">
        <v>631</v>
      </c>
      <c r="S113" s="26" t="s">
        <v>640</v>
      </c>
      <c r="T113" s="152" t="s">
        <v>164</v>
      </c>
      <c r="U113" s="155" t="s">
        <v>349</v>
      </c>
      <c r="V113" s="179" t="s">
        <v>884</v>
      </c>
      <c r="W113" s="394"/>
      <c r="X113" s="335"/>
      <c r="Y113" s="335"/>
      <c r="Z113" s="335"/>
      <c r="AA113" s="335"/>
      <c r="AB113" s="335"/>
      <c r="AC113" s="335"/>
      <c r="AD113" s="354"/>
      <c r="AE113" s="355"/>
      <c r="AF113" s="247"/>
      <c r="AG113" s="143"/>
      <c r="AH113" s="134"/>
      <c r="AI113" s="143"/>
      <c r="AJ113" s="410"/>
      <c r="AK113" s="186" t="s">
        <v>920</v>
      </c>
      <c r="AL113" s="184" t="s">
        <v>895</v>
      </c>
      <c r="AM113" s="169"/>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row>
    <row r="114" spans="1:76" ht="368.25" customHeight="1" x14ac:dyDescent="0.25">
      <c r="A114" s="461"/>
      <c r="B114" s="345"/>
      <c r="C114" s="132"/>
      <c r="D114" s="132"/>
      <c r="E114" s="340"/>
      <c r="F114" s="151"/>
      <c r="G114" s="340"/>
      <c r="H114" s="151" t="s">
        <v>641</v>
      </c>
      <c r="I114" s="340"/>
      <c r="J114" s="340"/>
      <c r="K114" s="340"/>
      <c r="L114" s="340"/>
      <c r="M114" s="340"/>
      <c r="N114" s="340"/>
      <c r="O114" s="340"/>
      <c r="P114" s="263" t="s">
        <v>642</v>
      </c>
      <c r="Q114" s="1" t="s">
        <v>643</v>
      </c>
      <c r="R114" s="1" t="s">
        <v>631</v>
      </c>
      <c r="S114" s="183" t="s">
        <v>644</v>
      </c>
      <c r="T114" s="152" t="s">
        <v>164</v>
      </c>
      <c r="U114" s="156" t="s">
        <v>349</v>
      </c>
      <c r="V114" s="181" t="s">
        <v>885</v>
      </c>
      <c r="W114" s="394"/>
      <c r="X114" s="335"/>
      <c r="Y114" s="335"/>
      <c r="Z114" s="335"/>
      <c r="AA114" s="335"/>
      <c r="AB114" s="335"/>
      <c r="AC114" s="335"/>
      <c r="AD114" s="354"/>
      <c r="AE114" s="355"/>
      <c r="AF114" s="220"/>
      <c r="AG114" s="209"/>
      <c r="AH114" s="220"/>
      <c r="AI114" s="209"/>
      <c r="AJ114" s="231"/>
      <c r="AK114" s="279" t="s">
        <v>922</v>
      </c>
      <c r="AL114" s="188" t="s">
        <v>923</v>
      </c>
      <c r="AM114" s="176"/>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row>
    <row r="115" spans="1:76" ht="409.5" customHeight="1" x14ac:dyDescent="0.25">
      <c r="A115" s="461"/>
      <c r="B115" s="345"/>
      <c r="C115" s="132"/>
      <c r="D115" s="132"/>
      <c r="E115" s="340"/>
      <c r="F115" s="138"/>
      <c r="G115" s="340"/>
      <c r="H115" s="151" t="s">
        <v>512</v>
      </c>
      <c r="I115" s="340"/>
      <c r="J115" s="340"/>
      <c r="K115" s="340"/>
      <c r="L115" s="340"/>
      <c r="M115" s="340"/>
      <c r="N115" s="340"/>
      <c r="O115" s="340"/>
      <c r="P115" s="261" t="s">
        <v>645</v>
      </c>
      <c r="Q115" s="1" t="s">
        <v>161</v>
      </c>
      <c r="R115" s="1" t="s">
        <v>631</v>
      </c>
      <c r="S115" s="26" t="s">
        <v>646</v>
      </c>
      <c r="T115" s="153" t="s">
        <v>164</v>
      </c>
      <c r="U115" s="156" t="s">
        <v>349</v>
      </c>
      <c r="V115" s="159" t="s">
        <v>886</v>
      </c>
      <c r="W115" s="394"/>
      <c r="X115" s="335"/>
      <c r="Y115" s="335"/>
      <c r="Z115" s="335"/>
      <c r="AA115" s="335"/>
      <c r="AB115" s="335"/>
      <c r="AC115" s="335"/>
      <c r="AD115" s="354"/>
      <c r="AE115" s="355"/>
      <c r="AF115" s="228"/>
      <c r="AG115" s="202"/>
      <c r="AH115" s="228"/>
      <c r="AI115" s="202"/>
      <c r="AJ115" s="229"/>
      <c r="AK115" s="251" t="s">
        <v>921</v>
      </c>
      <c r="AL115" s="184" t="s">
        <v>896</v>
      </c>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row>
    <row r="116" spans="1:76" ht="165.75" customHeight="1" x14ac:dyDescent="0.25">
      <c r="A116" s="462"/>
      <c r="B116" s="346"/>
      <c r="C116" s="135"/>
      <c r="D116" s="135"/>
      <c r="E116" s="341"/>
      <c r="F116" s="160"/>
      <c r="G116" s="341"/>
      <c r="H116" s="135"/>
      <c r="I116" s="341"/>
      <c r="J116" s="341"/>
      <c r="K116" s="341"/>
      <c r="L116" s="341"/>
      <c r="M116" s="341"/>
      <c r="N116" s="341"/>
      <c r="O116" s="341"/>
      <c r="P116" s="262" t="s">
        <v>647</v>
      </c>
      <c r="Q116" s="115" t="s">
        <v>161</v>
      </c>
      <c r="R116" s="115" t="s">
        <v>631</v>
      </c>
      <c r="S116" s="47" t="s">
        <v>648</v>
      </c>
      <c r="T116" s="161" t="s">
        <v>164</v>
      </c>
      <c r="U116" s="157" t="s">
        <v>349</v>
      </c>
      <c r="V116" s="162" t="s">
        <v>649</v>
      </c>
      <c r="W116" s="395"/>
      <c r="X116" s="336"/>
      <c r="Y116" s="336"/>
      <c r="Z116" s="336"/>
      <c r="AA116" s="336"/>
      <c r="AB116" s="336"/>
      <c r="AC116" s="336"/>
      <c r="AD116" s="356"/>
      <c r="AE116" s="357"/>
      <c r="AF116" s="222"/>
      <c r="AG116" s="196"/>
      <c r="AH116" s="222"/>
      <c r="AI116" s="196"/>
      <c r="AJ116" s="248"/>
      <c r="AK116" s="171" t="s">
        <v>904</v>
      </c>
      <c r="AL116" s="184" t="s">
        <v>897</v>
      </c>
      <c r="BC116" s="29"/>
      <c r="BD116" s="4"/>
      <c r="BE116" s="4"/>
      <c r="BF116" s="4"/>
      <c r="BG116" s="4"/>
      <c r="BH116" s="4"/>
      <c r="BI116" s="4"/>
      <c r="BJ116" s="4"/>
      <c r="BK116" s="4"/>
      <c r="BL116" s="4"/>
      <c r="BM116" s="4"/>
      <c r="BN116" s="4"/>
      <c r="BO116" s="4"/>
      <c r="BP116" s="4"/>
      <c r="BQ116" s="4"/>
      <c r="BR116" s="4"/>
      <c r="BS116" s="4"/>
      <c r="BT116" s="4"/>
      <c r="BU116" s="4"/>
      <c r="BV116" s="4"/>
      <c r="BW116" s="4"/>
      <c r="BX116" s="4"/>
    </row>
    <row r="117" spans="1:76" ht="15.75" customHeight="1" x14ac:dyDescent="0.25">
      <c r="A117" s="13"/>
      <c r="B117" s="51"/>
      <c r="C117" s="51"/>
      <c r="D117" s="51"/>
      <c r="E117" s="13"/>
      <c r="F117" s="13"/>
      <c r="G117" s="13"/>
      <c r="H117" s="13"/>
      <c r="I117" s="13"/>
      <c r="J117" s="13"/>
      <c r="K117" s="13"/>
      <c r="L117" s="13"/>
      <c r="M117" s="13"/>
      <c r="N117" s="13"/>
      <c r="O117" s="13"/>
      <c r="P117" s="277"/>
      <c r="Q117" s="13"/>
      <c r="R117" s="13"/>
      <c r="S117" s="13"/>
      <c r="T117" s="13"/>
      <c r="U117" s="13"/>
      <c r="V117" s="56"/>
      <c r="W117" s="13"/>
      <c r="X117" s="13"/>
      <c r="Y117" s="13"/>
      <c r="Z117" s="13"/>
      <c r="AA117" s="13"/>
      <c r="AB117" s="13"/>
      <c r="AC117" s="13"/>
      <c r="AD117" s="249"/>
      <c r="AE117" s="249"/>
      <c r="AF117" s="250"/>
      <c r="AG117" s="249"/>
      <c r="AH117" s="250"/>
      <c r="AI117" s="249"/>
      <c r="AJ117" s="250"/>
      <c r="AK117" s="249"/>
      <c r="AL117" s="249"/>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row>
    <row r="118" spans="1:76" ht="15.75" customHeight="1" x14ac:dyDescent="0.25">
      <c r="A118" s="13"/>
      <c r="B118" s="51"/>
      <c r="C118" s="51"/>
      <c r="D118" s="51"/>
      <c r="E118" s="13"/>
      <c r="F118" s="13"/>
      <c r="G118" s="13"/>
      <c r="H118" s="13"/>
      <c r="I118" s="13"/>
      <c r="J118" s="13"/>
      <c r="K118" s="13"/>
      <c r="L118" s="13"/>
      <c r="M118" s="13"/>
      <c r="N118" s="13"/>
      <c r="O118" s="13"/>
      <c r="P118" s="277"/>
      <c r="Q118" s="13"/>
      <c r="R118" s="13"/>
      <c r="S118" s="13"/>
      <c r="T118" s="13"/>
      <c r="U118" s="13"/>
      <c r="V118" s="56"/>
      <c r="W118" s="13"/>
      <c r="X118" s="13"/>
      <c r="Y118" s="13"/>
      <c r="Z118" s="13"/>
      <c r="AA118" s="13"/>
      <c r="AB118" s="13"/>
      <c r="AC118" s="13"/>
      <c r="AD118" s="249"/>
      <c r="AE118" s="249"/>
      <c r="AF118" s="250"/>
      <c r="AG118" s="249"/>
      <c r="AH118" s="250"/>
      <c r="AI118" s="249"/>
      <c r="AJ118" s="250"/>
      <c r="AK118" s="249"/>
      <c r="AL118" s="249"/>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row>
    <row r="119" spans="1:76" ht="15.75" customHeight="1" x14ac:dyDescent="0.25">
      <c r="A119" s="13"/>
      <c r="B119" s="51"/>
      <c r="C119" s="51"/>
      <c r="D119" s="51"/>
      <c r="E119" s="13"/>
      <c r="F119" s="13"/>
      <c r="G119" s="13"/>
      <c r="H119" s="13"/>
      <c r="I119" s="13"/>
      <c r="J119" s="13"/>
      <c r="K119" s="13"/>
      <c r="L119" s="13"/>
      <c r="M119" s="13"/>
      <c r="N119" s="13"/>
      <c r="O119" s="13"/>
      <c r="P119" s="277"/>
      <c r="Q119" s="13"/>
      <c r="R119" s="13"/>
      <c r="S119" s="13"/>
      <c r="T119" s="13"/>
      <c r="U119" s="13"/>
      <c r="V119" s="56"/>
      <c r="W119" s="13"/>
      <c r="X119" s="13"/>
      <c r="Y119" s="13"/>
      <c r="Z119" s="13"/>
      <c r="AA119" s="13"/>
      <c r="AB119" s="13"/>
      <c r="AC119" s="13"/>
      <c r="AD119" s="249"/>
      <c r="AE119" s="249"/>
      <c r="AF119" s="250"/>
      <c r="AG119" s="249"/>
      <c r="AH119" s="250"/>
      <c r="AI119" s="249"/>
      <c r="AJ119" s="250"/>
      <c r="AK119" s="249"/>
      <c r="AL119" s="249"/>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row>
    <row r="120" spans="1:76" ht="15.75" customHeight="1" x14ac:dyDescent="0.25">
      <c r="A120" s="13"/>
      <c r="B120" s="51"/>
      <c r="C120" s="51"/>
      <c r="D120" s="51"/>
      <c r="E120" s="13"/>
      <c r="F120" s="13"/>
      <c r="G120" s="13"/>
      <c r="H120" s="13"/>
      <c r="I120" s="13"/>
      <c r="J120" s="13"/>
      <c r="K120" s="13"/>
      <c r="L120" s="13"/>
      <c r="M120" s="13"/>
      <c r="N120" s="13"/>
      <c r="O120" s="13"/>
      <c r="P120" s="277"/>
      <c r="Q120" s="13"/>
      <c r="R120" s="13"/>
      <c r="S120" s="13"/>
      <c r="T120" s="13"/>
      <c r="U120" s="13"/>
      <c r="V120" s="56"/>
      <c r="W120" s="13"/>
      <c r="X120" s="13"/>
      <c r="Y120" s="13"/>
      <c r="Z120" s="13"/>
      <c r="AA120" s="13"/>
      <c r="AB120" s="13"/>
      <c r="AC120" s="13"/>
      <c r="AD120" s="249"/>
      <c r="AE120" s="249"/>
      <c r="AF120" s="250"/>
      <c r="AG120" s="249"/>
      <c r="AH120" s="250"/>
      <c r="AI120" s="249"/>
      <c r="AJ120" s="250"/>
      <c r="AK120" s="249"/>
      <c r="AL120" s="249"/>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row>
    <row r="121" spans="1:76" ht="15.75" customHeight="1" x14ac:dyDescent="0.25">
      <c r="A121" s="13"/>
      <c r="B121" s="51"/>
      <c r="C121" s="51"/>
      <c r="D121" s="51"/>
      <c r="E121" s="13"/>
      <c r="F121" s="13"/>
      <c r="G121" s="13"/>
      <c r="H121" s="13"/>
      <c r="I121" s="13"/>
      <c r="J121" s="13"/>
      <c r="K121" s="13"/>
      <c r="L121" s="13"/>
      <c r="M121" s="13"/>
      <c r="N121" s="13"/>
      <c r="O121" s="13"/>
      <c r="P121" s="277"/>
      <c r="Q121" s="13"/>
      <c r="R121" s="13"/>
      <c r="S121" s="13"/>
      <c r="T121" s="13"/>
      <c r="U121" s="13"/>
      <c r="V121" s="56"/>
      <c r="W121" s="13"/>
      <c r="X121" s="13"/>
      <c r="Y121" s="13"/>
      <c r="Z121" s="13"/>
      <c r="AA121" s="13"/>
      <c r="AB121" s="13"/>
      <c r="AC121" s="13"/>
      <c r="AD121" s="249"/>
      <c r="AE121" s="249"/>
      <c r="AF121" s="250"/>
      <c r="AG121" s="249"/>
      <c r="AH121" s="250"/>
      <c r="AI121" s="249"/>
      <c r="AJ121" s="250"/>
      <c r="AK121" s="249"/>
      <c r="AL121" s="249"/>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row>
    <row r="122" spans="1:76" ht="15.75" customHeight="1" x14ac:dyDescent="0.25">
      <c r="A122" s="13"/>
      <c r="B122" s="51"/>
      <c r="C122" s="51"/>
      <c r="D122" s="51"/>
      <c r="E122" s="13"/>
      <c r="F122" s="13"/>
      <c r="G122" s="13"/>
      <c r="H122" s="13"/>
      <c r="I122" s="13"/>
      <c r="J122" s="13"/>
      <c r="K122" s="13"/>
      <c r="L122" s="13"/>
      <c r="M122" s="13"/>
      <c r="N122" s="13"/>
      <c r="O122" s="13"/>
      <c r="P122" s="277"/>
      <c r="Q122" s="13"/>
      <c r="R122" s="13"/>
      <c r="S122" s="13"/>
      <c r="T122" s="13"/>
      <c r="U122" s="13"/>
      <c r="V122" s="56"/>
      <c r="W122" s="13"/>
      <c r="X122" s="13"/>
      <c r="Y122" s="13"/>
      <c r="Z122" s="13"/>
      <c r="AA122" s="13"/>
      <c r="AB122" s="13"/>
      <c r="AC122" s="13"/>
      <c r="AD122" s="249"/>
      <c r="AE122" s="249"/>
      <c r="AF122" s="250"/>
      <c r="AG122" s="249"/>
      <c r="AH122" s="250"/>
      <c r="AI122" s="249"/>
      <c r="AJ122" s="250"/>
      <c r="AK122" s="249"/>
      <c r="AL122" s="249"/>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row>
    <row r="123" spans="1:76" ht="15.75" customHeight="1" x14ac:dyDescent="0.25">
      <c r="A123" s="13"/>
      <c r="B123" s="51"/>
      <c r="C123" s="51"/>
      <c r="D123" s="51"/>
      <c r="E123" s="13"/>
      <c r="F123" s="13"/>
      <c r="G123" s="13"/>
      <c r="H123" s="13"/>
      <c r="I123" s="13"/>
      <c r="J123" s="13"/>
      <c r="K123" s="13"/>
      <c r="L123" s="13"/>
      <c r="M123" s="13"/>
      <c r="N123" s="13"/>
      <c r="O123" s="13"/>
      <c r="P123" s="277"/>
      <c r="Q123" s="13"/>
      <c r="R123" s="13"/>
      <c r="S123" s="13"/>
      <c r="T123" s="13"/>
      <c r="U123" s="13"/>
      <c r="V123" s="56"/>
      <c r="W123" s="13"/>
      <c r="X123" s="13"/>
      <c r="Y123" s="13"/>
      <c r="Z123" s="13"/>
      <c r="AA123" s="13"/>
      <c r="AB123" s="13"/>
      <c r="AC123" s="13"/>
      <c r="AD123" s="249"/>
      <c r="AE123" s="249"/>
      <c r="AF123" s="250"/>
      <c r="AG123" s="249"/>
      <c r="AH123" s="250"/>
      <c r="AI123" s="249"/>
      <c r="AJ123" s="250"/>
      <c r="AK123" s="249"/>
      <c r="AL123" s="249"/>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row>
    <row r="124" spans="1:76" ht="15.75" customHeight="1" x14ac:dyDescent="0.25">
      <c r="A124" s="13"/>
      <c r="B124" s="51"/>
      <c r="C124" s="51"/>
      <c r="D124" s="51"/>
      <c r="E124" s="13"/>
      <c r="F124" s="13"/>
      <c r="G124" s="13"/>
      <c r="H124" s="13"/>
      <c r="I124" s="13"/>
      <c r="J124" s="13"/>
      <c r="K124" s="13"/>
      <c r="L124" s="13"/>
      <c r="M124" s="13"/>
      <c r="N124" s="13"/>
      <c r="O124" s="13"/>
      <c r="P124" s="277"/>
      <c r="Q124" s="13"/>
      <c r="R124" s="13"/>
      <c r="S124" s="13"/>
      <c r="T124" s="13"/>
      <c r="U124" s="13"/>
      <c r="V124" s="56"/>
      <c r="W124" s="13"/>
      <c r="X124" s="13"/>
      <c r="Y124" s="13"/>
      <c r="Z124" s="13"/>
      <c r="AA124" s="13"/>
      <c r="AB124" s="13"/>
      <c r="AC124" s="13"/>
      <c r="AD124" s="249"/>
      <c r="AE124" s="249"/>
      <c r="AF124" s="250"/>
      <c r="AG124" s="249"/>
      <c r="AH124" s="250"/>
      <c r="AI124" s="249"/>
      <c r="AJ124" s="250"/>
      <c r="AK124" s="249"/>
      <c r="AL124" s="249"/>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row>
    <row r="125" spans="1:76" ht="15.75" customHeight="1" x14ac:dyDescent="0.25">
      <c r="A125" s="13"/>
      <c r="B125" s="51"/>
      <c r="C125" s="51"/>
      <c r="D125" s="51"/>
      <c r="E125" s="13"/>
      <c r="F125" s="13"/>
      <c r="G125" s="13"/>
      <c r="H125" s="13"/>
      <c r="I125" s="13"/>
      <c r="J125" s="13"/>
      <c r="K125" s="13"/>
      <c r="L125" s="13"/>
      <c r="M125" s="13"/>
      <c r="N125" s="13"/>
      <c r="O125" s="13"/>
      <c r="P125" s="277"/>
      <c r="Q125" s="13"/>
      <c r="R125" s="13"/>
      <c r="S125" s="13"/>
      <c r="T125" s="13"/>
      <c r="U125" s="13"/>
      <c r="V125" s="56"/>
      <c r="W125" s="13"/>
      <c r="X125" s="13"/>
      <c r="Y125" s="13"/>
      <c r="Z125" s="13"/>
      <c r="AA125" s="13"/>
      <c r="AB125" s="13"/>
      <c r="AC125" s="13"/>
      <c r="AD125" s="249"/>
      <c r="AE125" s="249"/>
      <c r="AF125" s="250"/>
      <c r="AG125" s="249"/>
      <c r="AH125" s="250"/>
      <c r="AI125" s="249"/>
      <c r="AJ125" s="250"/>
      <c r="AK125" s="249"/>
      <c r="AL125" s="249"/>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row>
    <row r="126" spans="1:76" ht="15.75" customHeight="1" x14ac:dyDescent="0.25">
      <c r="A126" s="13"/>
      <c r="B126" s="51"/>
      <c r="C126" s="51"/>
      <c r="D126" s="51"/>
      <c r="E126" s="13"/>
      <c r="F126" s="13"/>
      <c r="G126" s="13"/>
      <c r="H126" s="13"/>
      <c r="I126" s="13"/>
      <c r="J126" s="13"/>
      <c r="K126" s="13"/>
      <c r="L126" s="13"/>
      <c r="M126" s="13"/>
      <c r="N126" s="13"/>
      <c r="O126" s="13"/>
      <c r="P126" s="277"/>
      <c r="Q126" s="13"/>
      <c r="R126" s="13"/>
      <c r="S126" s="13"/>
      <c r="T126" s="13"/>
      <c r="U126" s="13"/>
      <c r="V126" s="56"/>
      <c r="W126" s="13"/>
      <c r="X126" s="13"/>
      <c r="Y126" s="13"/>
      <c r="Z126" s="13"/>
      <c r="AA126" s="13"/>
      <c r="AB126" s="13"/>
      <c r="AC126" s="13"/>
      <c r="AD126" s="249"/>
      <c r="AE126" s="249"/>
      <c r="AF126" s="250"/>
      <c r="AG126" s="249"/>
      <c r="AH126" s="250"/>
      <c r="AI126" s="249"/>
      <c r="AJ126" s="250"/>
      <c r="AK126" s="249"/>
      <c r="AL126" s="249"/>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row>
    <row r="127" spans="1:76" ht="15.75" customHeight="1" x14ac:dyDescent="0.25">
      <c r="A127" s="13"/>
      <c r="B127" s="51"/>
      <c r="C127" s="51"/>
      <c r="D127" s="51"/>
      <c r="E127" s="13"/>
      <c r="F127" s="13"/>
      <c r="G127" s="13"/>
      <c r="H127" s="13"/>
      <c r="I127" s="13"/>
      <c r="J127" s="13"/>
      <c r="K127" s="13"/>
      <c r="L127" s="13"/>
      <c r="M127" s="13"/>
      <c r="N127" s="13"/>
      <c r="O127" s="13"/>
      <c r="P127" s="277"/>
      <c r="Q127" s="13"/>
      <c r="R127" s="13"/>
      <c r="S127" s="13"/>
      <c r="T127" s="13"/>
      <c r="U127" s="13"/>
      <c r="V127" s="56"/>
      <c r="W127" s="13"/>
      <c r="X127" s="13"/>
      <c r="Y127" s="13"/>
      <c r="Z127" s="13"/>
      <c r="AA127" s="13"/>
      <c r="AB127" s="13"/>
      <c r="AC127" s="13"/>
      <c r="AD127" s="249"/>
      <c r="AE127" s="249"/>
      <c r="AF127" s="250"/>
      <c r="AG127" s="249"/>
      <c r="AH127" s="250"/>
      <c r="AI127" s="249"/>
      <c r="AJ127" s="250"/>
      <c r="AK127" s="249"/>
      <c r="AL127" s="249"/>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row>
    <row r="128" spans="1:76" ht="15.75" customHeight="1" x14ac:dyDescent="0.25">
      <c r="A128" s="13"/>
      <c r="B128" s="51"/>
      <c r="C128" s="51"/>
      <c r="D128" s="51"/>
      <c r="E128" s="13"/>
      <c r="F128" s="13"/>
      <c r="G128" s="13"/>
      <c r="H128" s="13"/>
      <c r="I128" s="13"/>
      <c r="J128" s="13"/>
      <c r="K128" s="13"/>
      <c r="L128" s="13"/>
      <c r="M128" s="13"/>
      <c r="N128" s="13"/>
      <c r="O128" s="13"/>
      <c r="P128" s="277"/>
      <c r="Q128" s="13"/>
      <c r="R128" s="13"/>
      <c r="S128" s="13"/>
      <c r="T128" s="13"/>
      <c r="U128" s="13"/>
      <c r="V128" s="56"/>
      <c r="W128" s="13"/>
      <c r="X128" s="13"/>
      <c r="Y128" s="13"/>
      <c r="Z128" s="13"/>
      <c r="AA128" s="13"/>
      <c r="AB128" s="13"/>
      <c r="AC128" s="13"/>
      <c r="AD128" s="249"/>
      <c r="AE128" s="249"/>
      <c r="AF128" s="250"/>
      <c r="AG128" s="249"/>
      <c r="AH128" s="250"/>
      <c r="AI128" s="249"/>
      <c r="AJ128" s="250"/>
      <c r="AK128" s="249"/>
      <c r="AL128" s="249"/>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row>
    <row r="129" spans="1:76" ht="15.75" customHeight="1" x14ac:dyDescent="0.25">
      <c r="A129" s="13"/>
      <c r="B129" s="51"/>
      <c r="C129" s="51"/>
      <c r="D129" s="51"/>
      <c r="E129" s="13"/>
      <c r="F129" s="13"/>
      <c r="G129" s="13"/>
      <c r="H129" s="13"/>
      <c r="I129" s="13"/>
      <c r="J129" s="13"/>
      <c r="K129" s="13"/>
      <c r="L129" s="13"/>
      <c r="M129" s="13"/>
      <c r="N129" s="13"/>
      <c r="O129" s="13"/>
      <c r="P129" s="277"/>
      <c r="Q129" s="13"/>
      <c r="R129" s="13"/>
      <c r="S129" s="13"/>
      <c r="T129" s="13"/>
      <c r="U129" s="13"/>
      <c r="V129" s="56"/>
      <c r="W129" s="13"/>
      <c r="X129" s="13"/>
      <c r="Y129" s="13"/>
      <c r="Z129" s="13"/>
      <c r="AA129" s="13"/>
      <c r="AB129" s="13"/>
      <c r="AC129" s="13"/>
      <c r="AD129" s="249"/>
      <c r="AE129" s="249"/>
      <c r="AF129" s="250"/>
      <c r="AG129" s="249"/>
      <c r="AH129" s="250"/>
      <c r="AI129" s="249"/>
      <c r="AJ129" s="250"/>
      <c r="AK129" s="249"/>
      <c r="AL129" s="249"/>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row>
    <row r="130" spans="1:76" ht="15.75" customHeight="1" x14ac:dyDescent="0.25">
      <c r="A130" s="13"/>
      <c r="B130" s="51"/>
      <c r="C130" s="51"/>
      <c r="D130" s="51"/>
      <c r="E130" s="13"/>
      <c r="F130" s="13"/>
      <c r="G130" s="13"/>
      <c r="H130" s="13"/>
      <c r="I130" s="13"/>
      <c r="J130" s="13"/>
      <c r="K130" s="13"/>
      <c r="L130" s="13"/>
      <c r="M130" s="13"/>
      <c r="N130" s="13"/>
      <c r="O130" s="13"/>
      <c r="P130" s="277"/>
      <c r="Q130" s="13"/>
      <c r="R130" s="13"/>
      <c r="S130" s="13"/>
      <c r="T130" s="13"/>
      <c r="U130" s="13"/>
      <c r="V130" s="56"/>
      <c r="W130" s="13"/>
      <c r="X130" s="13"/>
      <c r="Y130" s="13"/>
      <c r="Z130" s="13"/>
      <c r="AA130" s="13"/>
      <c r="AB130" s="13"/>
      <c r="AC130" s="13"/>
      <c r="AD130" s="249"/>
      <c r="AE130" s="249"/>
      <c r="AF130" s="250"/>
      <c r="AG130" s="249"/>
      <c r="AH130" s="250"/>
      <c r="AI130" s="249"/>
      <c r="AJ130" s="250"/>
      <c r="AK130" s="249"/>
      <c r="AL130" s="249"/>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row>
    <row r="131" spans="1:76" ht="15.75" customHeight="1" x14ac:dyDescent="0.25">
      <c r="A131" s="13"/>
      <c r="B131" s="51"/>
      <c r="C131" s="51"/>
      <c r="D131" s="51"/>
      <c r="E131" s="13"/>
      <c r="F131" s="13"/>
      <c r="G131" s="13"/>
      <c r="H131" s="13"/>
      <c r="I131" s="13"/>
      <c r="J131" s="13"/>
      <c r="K131" s="13"/>
      <c r="L131" s="13"/>
      <c r="M131" s="13"/>
      <c r="N131" s="13"/>
      <c r="O131" s="13"/>
      <c r="P131" s="277"/>
      <c r="Q131" s="13"/>
      <c r="R131" s="13"/>
      <c r="S131" s="13"/>
      <c r="T131" s="13"/>
      <c r="U131" s="13"/>
      <c r="V131" s="56"/>
      <c r="W131" s="13"/>
      <c r="X131" s="13"/>
      <c r="Y131" s="13"/>
      <c r="Z131" s="13"/>
      <c r="AA131" s="13"/>
      <c r="AB131" s="13"/>
      <c r="AC131" s="13"/>
      <c r="AD131" s="249"/>
      <c r="AE131" s="249"/>
      <c r="AF131" s="250"/>
      <c r="AG131" s="249"/>
      <c r="AH131" s="250"/>
      <c r="AI131" s="249"/>
      <c r="AJ131" s="250"/>
      <c r="AK131" s="249"/>
      <c r="AL131" s="249"/>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row>
    <row r="132" spans="1:76" ht="15.75" customHeight="1" x14ac:dyDescent="0.25">
      <c r="A132" s="13"/>
      <c r="B132" s="51"/>
      <c r="C132" s="51"/>
      <c r="D132" s="51"/>
      <c r="E132" s="13"/>
      <c r="F132" s="13"/>
      <c r="G132" s="13"/>
      <c r="H132" s="13"/>
      <c r="I132" s="13"/>
      <c r="J132" s="13"/>
      <c r="K132" s="13"/>
      <c r="L132" s="13"/>
      <c r="M132" s="13"/>
      <c r="N132" s="13"/>
      <c r="O132" s="13"/>
      <c r="P132" s="277"/>
      <c r="Q132" s="13"/>
      <c r="R132" s="13"/>
      <c r="S132" s="13"/>
      <c r="T132" s="13"/>
      <c r="U132" s="13"/>
      <c r="V132" s="56"/>
      <c r="W132" s="13"/>
      <c r="X132" s="13"/>
      <c r="Y132" s="13"/>
      <c r="Z132" s="13"/>
      <c r="AA132" s="13"/>
      <c r="AB132" s="13"/>
      <c r="AC132" s="13"/>
      <c r="AD132" s="249"/>
      <c r="AE132" s="249"/>
      <c r="AF132" s="250"/>
      <c r="AG132" s="249"/>
      <c r="AH132" s="250"/>
      <c r="AI132" s="249"/>
      <c r="AJ132" s="250"/>
      <c r="AK132" s="249"/>
      <c r="AL132" s="249"/>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row>
    <row r="133" spans="1:76" ht="15.75" customHeight="1" x14ac:dyDescent="0.25">
      <c r="A133" s="13"/>
      <c r="B133" s="51"/>
      <c r="C133" s="51"/>
      <c r="D133" s="51"/>
      <c r="E133" s="13"/>
      <c r="F133" s="13"/>
      <c r="G133" s="13"/>
      <c r="H133" s="13"/>
      <c r="I133" s="13"/>
      <c r="J133" s="13"/>
      <c r="K133" s="13"/>
      <c r="L133" s="13"/>
      <c r="M133" s="13"/>
      <c r="N133" s="13"/>
      <c r="O133" s="13"/>
      <c r="P133" s="277"/>
      <c r="Q133" s="13"/>
      <c r="R133" s="13"/>
      <c r="S133" s="13"/>
      <c r="T133" s="13"/>
      <c r="U133" s="13"/>
      <c r="V133" s="56"/>
      <c r="W133" s="13"/>
      <c r="X133" s="13"/>
      <c r="Y133" s="13"/>
      <c r="Z133" s="13"/>
      <c r="AA133" s="13"/>
      <c r="AB133" s="13"/>
      <c r="AC133" s="13"/>
      <c r="AD133" s="249"/>
      <c r="AE133" s="249"/>
      <c r="AF133" s="250"/>
      <c r="AG133" s="249"/>
      <c r="AH133" s="250"/>
      <c r="AI133" s="249"/>
      <c r="AJ133" s="250"/>
      <c r="AK133" s="249"/>
      <c r="AL133" s="249"/>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row>
    <row r="134" spans="1:76" ht="15.75" customHeight="1" x14ac:dyDescent="0.25">
      <c r="A134" s="13"/>
      <c r="B134" s="51"/>
      <c r="C134" s="51"/>
      <c r="D134" s="51"/>
      <c r="E134" s="13"/>
      <c r="F134" s="13"/>
      <c r="G134" s="13"/>
      <c r="H134" s="13"/>
      <c r="I134" s="13"/>
      <c r="J134" s="13"/>
      <c r="K134" s="13"/>
      <c r="L134" s="13"/>
      <c r="M134" s="13"/>
      <c r="N134" s="13"/>
      <c r="O134" s="13"/>
      <c r="P134" s="277"/>
      <c r="Q134" s="13"/>
      <c r="R134" s="13"/>
      <c r="S134" s="13"/>
      <c r="T134" s="13"/>
      <c r="U134" s="13"/>
      <c r="V134" s="56"/>
      <c r="W134" s="13"/>
      <c r="X134" s="13"/>
      <c r="Y134" s="13"/>
      <c r="Z134" s="13"/>
      <c r="AA134" s="13"/>
      <c r="AB134" s="13"/>
      <c r="AC134" s="13"/>
      <c r="AD134" s="249"/>
      <c r="AE134" s="249"/>
      <c r="AF134" s="250"/>
      <c r="AG134" s="249"/>
      <c r="AH134" s="250"/>
      <c r="AI134" s="249"/>
      <c r="AJ134" s="250"/>
      <c r="AK134" s="249"/>
      <c r="AL134" s="249"/>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row>
    <row r="135" spans="1:76" ht="15.75" customHeight="1" x14ac:dyDescent="0.25">
      <c r="A135" s="13"/>
      <c r="B135" s="51"/>
      <c r="C135" s="51"/>
      <c r="D135" s="51"/>
      <c r="E135" s="13"/>
      <c r="F135" s="13"/>
      <c r="G135" s="13"/>
      <c r="H135" s="13"/>
      <c r="I135" s="13"/>
      <c r="J135" s="13"/>
      <c r="K135" s="13"/>
      <c r="L135" s="13"/>
      <c r="M135" s="13"/>
      <c r="N135" s="13"/>
      <c r="O135" s="13"/>
      <c r="P135" s="277"/>
      <c r="Q135" s="13"/>
      <c r="R135" s="13"/>
      <c r="S135" s="13"/>
      <c r="T135" s="13"/>
      <c r="U135" s="13"/>
      <c r="V135" s="56"/>
      <c r="W135" s="13"/>
      <c r="X135" s="13"/>
      <c r="Y135" s="13"/>
      <c r="Z135" s="13"/>
      <c r="AA135" s="13"/>
      <c r="AB135" s="13"/>
      <c r="AC135" s="13"/>
      <c r="AD135" s="249"/>
      <c r="AE135" s="249"/>
      <c r="AF135" s="250"/>
      <c r="AG135" s="249"/>
      <c r="AH135" s="250"/>
      <c r="AI135" s="249"/>
      <c r="AJ135" s="250"/>
      <c r="AK135" s="249"/>
      <c r="AL135" s="249"/>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row>
    <row r="136" spans="1:76" ht="15.75" customHeight="1" x14ac:dyDescent="0.25">
      <c r="A136" s="13"/>
      <c r="B136" s="51"/>
      <c r="C136" s="51"/>
      <c r="D136" s="51"/>
      <c r="E136" s="13"/>
      <c r="F136" s="13"/>
      <c r="G136" s="13"/>
      <c r="H136" s="13"/>
      <c r="I136" s="13"/>
      <c r="J136" s="13"/>
      <c r="K136" s="13"/>
      <c r="L136" s="13"/>
      <c r="M136" s="13"/>
      <c r="N136" s="13"/>
      <c r="O136" s="13"/>
      <c r="P136" s="277"/>
      <c r="Q136" s="13"/>
      <c r="R136" s="13"/>
      <c r="S136" s="13"/>
      <c r="T136" s="13"/>
      <c r="U136" s="13"/>
      <c r="V136" s="56"/>
      <c r="W136" s="13"/>
      <c r="X136" s="13"/>
      <c r="Y136" s="13"/>
      <c r="Z136" s="13"/>
      <c r="AA136" s="13"/>
      <c r="AB136" s="13"/>
      <c r="AC136" s="13"/>
      <c r="AD136" s="249"/>
      <c r="AE136" s="249"/>
      <c r="AF136" s="250"/>
      <c r="AG136" s="249"/>
      <c r="AH136" s="250"/>
      <c r="AI136" s="249"/>
      <c r="AJ136" s="250"/>
      <c r="AK136" s="249"/>
      <c r="AL136" s="249"/>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row>
    <row r="137" spans="1:76" ht="15.75" customHeight="1" x14ac:dyDescent="0.25">
      <c r="A137" s="13"/>
      <c r="B137" s="51"/>
      <c r="C137" s="51"/>
      <c r="D137" s="51"/>
      <c r="E137" s="13"/>
      <c r="F137" s="13"/>
      <c r="G137" s="13"/>
      <c r="H137" s="13"/>
      <c r="I137" s="13"/>
      <c r="J137" s="13"/>
      <c r="K137" s="13"/>
      <c r="L137" s="13"/>
      <c r="M137" s="13"/>
      <c r="N137" s="13"/>
      <c r="O137" s="13"/>
      <c r="P137" s="277"/>
      <c r="Q137" s="13"/>
      <c r="R137" s="13"/>
      <c r="S137" s="13"/>
      <c r="T137" s="13"/>
      <c r="U137" s="13"/>
      <c r="V137" s="56"/>
      <c r="W137" s="13"/>
      <c r="X137" s="13"/>
      <c r="Y137" s="13"/>
      <c r="Z137" s="13"/>
      <c r="AA137" s="13"/>
      <c r="AB137" s="13"/>
      <c r="AC137" s="13"/>
      <c r="AD137" s="249"/>
      <c r="AE137" s="249"/>
      <c r="AF137" s="250"/>
      <c r="AG137" s="249"/>
      <c r="AH137" s="250"/>
      <c r="AI137" s="249"/>
      <c r="AJ137" s="250"/>
      <c r="AK137" s="249"/>
      <c r="AL137" s="249"/>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row>
    <row r="138" spans="1:76" ht="15.75" customHeight="1" x14ac:dyDescent="0.25">
      <c r="A138" s="13"/>
      <c r="B138" s="51"/>
      <c r="C138" s="51"/>
      <c r="D138" s="51"/>
      <c r="E138" s="13"/>
      <c r="F138" s="13"/>
      <c r="G138" s="13"/>
      <c r="H138" s="13"/>
      <c r="I138" s="13"/>
      <c r="J138" s="13"/>
      <c r="K138" s="13"/>
      <c r="L138" s="13"/>
      <c r="M138" s="13"/>
      <c r="N138" s="13"/>
      <c r="O138" s="13"/>
      <c r="P138" s="277"/>
      <c r="Q138" s="13"/>
      <c r="R138" s="13"/>
      <c r="S138" s="13"/>
      <c r="T138" s="13"/>
      <c r="U138" s="13"/>
      <c r="V138" s="56"/>
      <c r="W138" s="13"/>
      <c r="X138" s="13"/>
      <c r="Y138" s="13"/>
      <c r="Z138" s="13"/>
      <c r="AA138" s="13"/>
      <c r="AB138" s="13"/>
      <c r="AC138" s="13"/>
      <c r="AD138" s="249"/>
      <c r="AE138" s="249"/>
      <c r="AF138" s="250"/>
      <c r="AG138" s="249"/>
      <c r="AH138" s="250"/>
      <c r="AI138" s="249"/>
      <c r="AJ138" s="250"/>
      <c r="AK138" s="249"/>
      <c r="AL138" s="249"/>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row>
    <row r="139" spans="1:76" ht="15.75" customHeight="1" x14ac:dyDescent="0.25">
      <c r="A139" s="13"/>
      <c r="B139" s="51"/>
      <c r="C139" s="51"/>
      <c r="D139" s="51"/>
      <c r="E139" s="13"/>
      <c r="F139" s="13"/>
      <c r="G139" s="13"/>
      <c r="H139" s="13"/>
      <c r="I139" s="13"/>
      <c r="J139" s="13"/>
      <c r="K139" s="13"/>
      <c r="L139" s="13"/>
      <c r="M139" s="13"/>
      <c r="N139" s="13"/>
      <c r="O139" s="13"/>
      <c r="P139" s="277"/>
      <c r="Q139" s="13"/>
      <c r="R139" s="13"/>
      <c r="S139" s="13"/>
      <c r="T139" s="13"/>
      <c r="U139" s="13"/>
      <c r="V139" s="56"/>
      <c r="W139" s="13"/>
      <c r="X139" s="13"/>
      <c r="Y139" s="13"/>
      <c r="Z139" s="13"/>
      <c r="AA139" s="13"/>
      <c r="AB139" s="13"/>
      <c r="AC139" s="13"/>
      <c r="AD139" s="249"/>
      <c r="AE139" s="249"/>
      <c r="AF139" s="250"/>
      <c r="AG139" s="249"/>
      <c r="AH139" s="250"/>
      <c r="AI139" s="249"/>
      <c r="AJ139" s="250"/>
      <c r="AK139" s="249"/>
      <c r="AL139" s="249"/>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row>
    <row r="140" spans="1:76" ht="15.75" customHeight="1" x14ac:dyDescent="0.25">
      <c r="A140" s="13"/>
      <c r="B140" s="51"/>
      <c r="C140" s="51"/>
      <c r="D140" s="51"/>
      <c r="E140" s="13"/>
      <c r="F140" s="13"/>
      <c r="G140" s="13"/>
      <c r="H140" s="13"/>
      <c r="I140" s="13"/>
      <c r="J140" s="13"/>
      <c r="K140" s="13"/>
      <c r="L140" s="13"/>
      <c r="M140" s="13"/>
      <c r="N140" s="13"/>
      <c r="O140" s="13"/>
      <c r="P140" s="277"/>
      <c r="Q140" s="13"/>
      <c r="R140" s="13"/>
      <c r="S140" s="13"/>
      <c r="T140" s="13"/>
      <c r="U140" s="13"/>
      <c r="V140" s="56"/>
      <c r="W140" s="13"/>
      <c r="X140" s="13"/>
      <c r="Y140" s="13"/>
      <c r="Z140" s="13"/>
      <c r="AA140" s="13"/>
      <c r="AB140" s="13"/>
      <c r="AC140" s="13"/>
      <c r="AD140" s="249"/>
      <c r="AE140" s="249"/>
      <c r="AF140" s="250"/>
      <c r="AG140" s="249"/>
      <c r="AH140" s="250"/>
      <c r="AI140" s="249"/>
      <c r="AJ140" s="250"/>
      <c r="AK140" s="249"/>
      <c r="AL140" s="249"/>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row>
    <row r="141" spans="1:76" ht="15.75" customHeight="1" x14ac:dyDescent="0.25">
      <c r="A141" s="13"/>
      <c r="B141" s="51"/>
      <c r="C141" s="51"/>
      <c r="D141" s="51"/>
      <c r="E141" s="13"/>
      <c r="F141" s="13"/>
      <c r="G141" s="13"/>
      <c r="H141" s="13"/>
      <c r="I141" s="13"/>
      <c r="J141" s="13"/>
      <c r="K141" s="13"/>
      <c r="L141" s="13"/>
      <c r="M141" s="13"/>
      <c r="N141" s="13"/>
      <c r="O141" s="13"/>
      <c r="P141" s="277"/>
      <c r="Q141" s="13"/>
      <c r="R141" s="13"/>
      <c r="S141" s="13"/>
      <c r="T141" s="13"/>
      <c r="U141" s="13"/>
      <c r="V141" s="56"/>
      <c r="W141" s="13"/>
      <c r="X141" s="13"/>
      <c r="Y141" s="13"/>
      <c r="Z141" s="13"/>
      <c r="AA141" s="13"/>
      <c r="AB141" s="13"/>
      <c r="AC141" s="13"/>
      <c r="AD141" s="249"/>
      <c r="AE141" s="249"/>
      <c r="AF141" s="250"/>
      <c r="AG141" s="249"/>
      <c r="AH141" s="250"/>
      <c r="AI141" s="249"/>
      <c r="AJ141" s="250"/>
      <c r="AK141" s="249"/>
      <c r="AL141" s="249"/>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row>
    <row r="142" spans="1:76" ht="15.75" customHeight="1" x14ac:dyDescent="0.25">
      <c r="A142" s="13"/>
      <c r="B142" s="51"/>
      <c r="C142" s="51"/>
      <c r="D142" s="51"/>
      <c r="E142" s="13"/>
      <c r="F142" s="13"/>
      <c r="G142" s="13"/>
      <c r="H142" s="13"/>
      <c r="I142" s="13"/>
      <c r="J142" s="13"/>
      <c r="K142" s="13"/>
      <c r="L142" s="13"/>
      <c r="M142" s="13"/>
      <c r="N142" s="13"/>
      <c r="O142" s="13"/>
      <c r="P142" s="277"/>
      <c r="Q142" s="13"/>
      <c r="R142" s="13"/>
      <c r="S142" s="13"/>
      <c r="T142" s="13"/>
      <c r="U142" s="13"/>
      <c r="V142" s="56"/>
      <c r="W142" s="13"/>
      <c r="X142" s="13"/>
      <c r="Y142" s="13"/>
      <c r="Z142" s="13"/>
      <c r="AA142" s="13"/>
      <c r="AB142" s="13"/>
      <c r="AC142" s="13"/>
      <c r="AD142" s="249"/>
      <c r="AE142" s="249"/>
      <c r="AF142" s="250"/>
      <c r="AG142" s="249"/>
      <c r="AH142" s="250"/>
      <c r="AI142" s="249"/>
      <c r="AJ142" s="250"/>
      <c r="AK142" s="249"/>
      <c r="AL142" s="249"/>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row>
    <row r="143" spans="1:76" ht="15.75" customHeight="1" x14ac:dyDescent="0.25">
      <c r="A143" s="13"/>
      <c r="B143" s="51"/>
      <c r="C143" s="51"/>
      <c r="D143" s="51"/>
      <c r="E143" s="13"/>
      <c r="F143" s="13"/>
      <c r="G143" s="13"/>
      <c r="H143" s="13"/>
      <c r="I143" s="13"/>
      <c r="J143" s="13"/>
      <c r="K143" s="13"/>
      <c r="L143" s="13"/>
      <c r="M143" s="13"/>
      <c r="N143" s="13"/>
      <c r="O143" s="13"/>
      <c r="P143" s="277"/>
      <c r="Q143" s="13"/>
      <c r="R143" s="13"/>
      <c r="S143" s="13"/>
      <c r="T143" s="13"/>
      <c r="U143" s="13"/>
      <c r="V143" s="56"/>
      <c r="W143" s="13"/>
      <c r="X143" s="13"/>
      <c r="Y143" s="13"/>
      <c r="Z143" s="13"/>
      <c r="AA143" s="13"/>
      <c r="AB143" s="13"/>
      <c r="AC143" s="13"/>
      <c r="AD143" s="249"/>
      <c r="AE143" s="249"/>
      <c r="AF143" s="250"/>
      <c r="AG143" s="249"/>
      <c r="AH143" s="250"/>
      <c r="AI143" s="249"/>
      <c r="AJ143" s="250"/>
      <c r="AK143" s="249"/>
      <c r="AL143" s="249"/>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row>
    <row r="144" spans="1:76" ht="15.75" customHeight="1" x14ac:dyDescent="0.25">
      <c r="A144" s="13"/>
      <c r="B144" s="51"/>
      <c r="C144" s="51"/>
      <c r="D144" s="51"/>
      <c r="E144" s="13"/>
      <c r="F144" s="13"/>
      <c r="G144" s="13"/>
      <c r="H144" s="13"/>
      <c r="I144" s="13"/>
      <c r="J144" s="13"/>
      <c r="K144" s="13"/>
      <c r="L144" s="13"/>
      <c r="M144" s="13"/>
      <c r="N144" s="13"/>
      <c r="O144" s="13"/>
      <c r="P144" s="277"/>
      <c r="Q144" s="13"/>
      <c r="R144" s="13"/>
      <c r="S144" s="13"/>
      <c r="T144" s="13"/>
      <c r="U144" s="13"/>
      <c r="V144" s="56"/>
      <c r="W144" s="13"/>
      <c r="X144" s="13"/>
      <c r="Y144" s="13"/>
      <c r="Z144" s="13"/>
      <c r="AA144" s="13"/>
      <c r="AB144" s="13"/>
      <c r="AC144" s="13"/>
      <c r="AD144" s="249"/>
      <c r="AE144" s="249"/>
      <c r="AF144" s="250"/>
      <c r="AG144" s="249"/>
      <c r="AH144" s="250"/>
      <c r="AI144" s="249"/>
      <c r="AJ144" s="250"/>
      <c r="AK144" s="249"/>
      <c r="AL144" s="249"/>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row>
    <row r="145" spans="1:76" ht="15.75" customHeight="1" x14ac:dyDescent="0.25">
      <c r="A145" s="13"/>
      <c r="B145" s="51"/>
      <c r="C145" s="51"/>
      <c r="D145" s="51"/>
      <c r="E145" s="13"/>
      <c r="F145" s="13"/>
      <c r="G145" s="13"/>
      <c r="H145" s="13"/>
      <c r="I145" s="13"/>
      <c r="J145" s="13"/>
      <c r="K145" s="13"/>
      <c r="L145" s="13"/>
      <c r="M145" s="13"/>
      <c r="N145" s="13"/>
      <c r="O145" s="13"/>
      <c r="P145" s="277"/>
      <c r="Q145" s="13"/>
      <c r="R145" s="13"/>
      <c r="S145" s="13"/>
      <c r="T145" s="13"/>
      <c r="U145" s="13"/>
      <c r="V145" s="56"/>
      <c r="W145" s="13"/>
      <c r="X145" s="13"/>
      <c r="Y145" s="13"/>
      <c r="Z145" s="13"/>
      <c r="AA145" s="13"/>
      <c r="AB145" s="13"/>
      <c r="AC145" s="13"/>
      <c r="AD145" s="249"/>
      <c r="AE145" s="249"/>
      <c r="AF145" s="250"/>
      <c r="AG145" s="249"/>
      <c r="AH145" s="250"/>
      <c r="AI145" s="249"/>
      <c r="AJ145" s="250"/>
      <c r="AK145" s="249"/>
      <c r="AL145" s="249"/>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row>
    <row r="146" spans="1:76" ht="15.75" customHeight="1" x14ac:dyDescent="0.25">
      <c r="A146" s="13"/>
      <c r="B146" s="51"/>
      <c r="C146" s="51"/>
      <c r="D146" s="51"/>
      <c r="E146" s="13"/>
      <c r="F146" s="13"/>
      <c r="G146" s="13"/>
      <c r="H146" s="13"/>
      <c r="I146" s="13"/>
      <c r="J146" s="13"/>
      <c r="K146" s="13"/>
      <c r="L146" s="13"/>
      <c r="M146" s="13"/>
      <c r="N146" s="13"/>
      <c r="O146" s="13"/>
      <c r="P146" s="277"/>
      <c r="Q146" s="13"/>
      <c r="R146" s="13"/>
      <c r="S146" s="13"/>
      <c r="T146" s="13"/>
      <c r="U146" s="13"/>
      <c r="V146" s="56"/>
      <c r="W146" s="13"/>
      <c r="X146" s="13"/>
      <c r="Y146" s="13"/>
      <c r="Z146" s="13"/>
      <c r="AA146" s="13"/>
      <c r="AB146" s="13"/>
      <c r="AC146" s="13"/>
      <c r="AD146" s="249"/>
      <c r="AE146" s="249"/>
      <c r="AF146" s="250"/>
      <c r="AG146" s="249"/>
      <c r="AH146" s="250"/>
      <c r="AI146" s="249"/>
      <c r="AJ146" s="250"/>
      <c r="AK146" s="249"/>
      <c r="AL146" s="249"/>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row>
    <row r="147" spans="1:76" ht="15.75" customHeight="1" x14ac:dyDescent="0.25">
      <c r="A147" s="13"/>
      <c r="B147" s="51"/>
      <c r="C147" s="51"/>
      <c r="D147" s="51"/>
      <c r="E147" s="13"/>
      <c r="F147" s="13"/>
      <c r="G147" s="13"/>
      <c r="H147" s="13"/>
      <c r="I147" s="13"/>
      <c r="J147" s="13"/>
      <c r="K147" s="13"/>
      <c r="L147" s="13"/>
      <c r="M147" s="13"/>
      <c r="N147" s="13"/>
      <c r="O147" s="13"/>
      <c r="P147" s="277"/>
      <c r="Q147" s="13"/>
      <c r="R147" s="13"/>
      <c r="S147" s="13"/>
      <c r="T147" s="13"/>
      <c r="U147" s="13"/>
      <c r="V147" s="56"/>
      <c r="W147" s="13"/>
      <c r="X147" s="13"/>
      <c r="Y147" s="13"/>
      <c r="Z147" s="13"/>
      <c r="AA147" s="13"/>
      <c r="AB147" s="13"/>
      <c r="AC147" s="13"/>
      <c r="AD147" s="249"/>
      <c r="AE147" s="249"/>
      <c r="AF147" s="250"/>
      <c r="AG147" s="249"/>
      <c r="AH147" s="250"/>
      <c r="AI147" s="249"/>
      <c r="AJ147" s="250"/>
      <c r="AK147" s="249"/>
      <c r="AL147" s="249"/>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row>
    <row r="148" spans="1:76" ht="15.75" customHeight="1" x14ac:dyDescent="0.25">
      <c r="A148" s="13"/>
      <c r="B148" s="51"/>
      <c r="C148" s="51"/>
      <c r="D148" s="51"/>
      <c r="E148" s="13"/>
      <c r="F148" s="13"/>
      <c r="G148" s="13"/>
      <c r="H148" s="13"/>
      <c r="I148" s="13"/>
      <c r="J148" s="13"/>
      <c r="K148" s="13"/>
      <c r="L148" s="13"/>
      <c r="M148" s="13"/>
      <c r="N148" s="13"/>
      <c r="O148" s="13"/>
      <c r="P148" s="277"/>
      <c r="Q148" s="13"/>
      <c r="R148" s="13"/>
      <c r="S148" s="13"/>
      <c r="T148" s="13"/>
      <c r="U148" s="13"/>
      <c r="V148" s="56"/>
      <c r="W148" s="13"/>
      <c r="X148" s="13"/>
      <c r="Y148" s="13"/>
      <c r="Z148" s="13"/>
      <c r="AA148" s="13"/>
      <c r="AB148" s="13"/>
      <c r="AC148" s="13"/>
      <c r="AD148" s="249"/>
      <c r="AE148" s="249"/>
      <c r="AF148" s="250"/>
      <c r="AG148" s="249"/>
      <c r="AH148" s="250"/>
      <c r="AI148" s="249"/>
      <c r="AJ148" s="250"/>
      <c r="AK148" s="249"/>
      <c r="AL148" s="249"/>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row>
    <row r="149" spans="1:76" ht="15.75" customHeight="1" x14ac:dyDescent="0.25">
      <c r="A149" s="13"/>
      <c r="B149" s="51"/>
      <c r="C149" s="51"/>
      <c r="D149" s="51"/>
      <c r="E149" s="13"/>
      <c r="F149" s="13"/>
      <c r="G149" s="13"/>
      <c r="H149" s="13"/>
      <c r="I149" s="13"/>
      <c r="J149" s="13"/>
      <c r="K149" s="13"/>
      <c r="L149" s="13"/>
      <c r="M149" s="13"/>
      <c r="N149" s="13"/>
      <c r="O149" s="13"/>
      <c r="P149" s="277"/>
      <c r="Q149" s="13"/>
      <c r="R149" s="13"/>
      <c r="S149" s="13"/>
      <c r="T149" s="13"/>
      <c r="U149" s="13"/>
      <c r="V149" s="56"/>
      <c r="W149" s="13"/>
      <c r="X149" s="13"/>
      <c r="Y149" s="13"/>
      <c r="Z149" s="13"/>
      <c r="AA149" s="13"/>
      <c r="AB149" s="13"/>
      <c r="AC149" s="13"/>
      <c r="AD149" s="249"/>
      <c r="AE149" s="249"/>
      <c r="AF149" s="250"/>
      <c r="AG149" s="249"/>
      <c r="AH149" s="250"/>
      <c r="AI149" s="249"/>
      <c r="AJ149" s="250"/>
      <c r="AK149" s="249"/>
      <c r="AL149" s="249"/>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row>
    <row r="150" spans="1:76" ht="15.75" customHeight="1" x14ac:dyDescent="0.25">
      <c r="A150" s="13"/>
      <c r="B150" s="51"/>
      <c r="C150" s="51"/>
      <c r="D150" s="51"/>
      <c r="E150" s="13"/>
      <c r="F150" s="13"/>
      <c r="G150" s="13"/>
      <c r="H150" s="13"/>
      <c r="I150" s="13"/>
      <c r="J150" s="13"/>
      <c r="K150" s="13"/>
      <c r="L150" s="13"/>
      <c r="M150" s="13"/>
      <c r="N150" s="13"/>
      <c r="O150" s="13"/>
      <c r="P150" s="277"/>
      <c r="Q150" s="13"/>
      <c r="R150" s="13"/>
      <c r="S150" s="13"/>
      <c r="T150" s="13"/>
      <c r="U150" s="13"/>
      <c r="V150" s="56"/>
      <c r="W150" s="13"/>
      <c r="X150" s="13"/>
      <c r="Y150" s="13"/>
      <c r="Z150" s="13"/>
      <c r="AA150" s="13"/>
      <c r="AB150" s="13"/>
      <c r="AC150" s="13"/>
      <c r="AD150" s="249"/>
      <c r="AE150" s="249"/>
      <c r="AF150" s="250"/>
      <c r="AG150" s="249"/>
      <c r="AH150" s="250"/>
      <c r="AI150" s="249"/>
      <c r="AJ150" s="250"/>
      <c r="AK150" s="249"/>
      <c r="AL150" s="249"/>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row>
    <row r="151" spans="1:76" ht="15.75" customHeight="1" x14ac:dyDescent="0.25">
      <c r="A151" s="13"/>
      <c r="B151" s="51"/>
      <c r="C151" s="51"/>
      <c r="D151" s="51"/>
      <c r="E151" s="13"/>
      <c r="F151" s="13"/>
      <c r="G151" s="13"/>
      <c r="H151" s="13"/>
      <c r="I151" s="13"/>
      <c r="J151" s="13"/>
      <c r="K151" s="13"/>
      <c r="L151" s="13"/>
      <c r="M151" s="13"/>
      <c r="N151" s="13"/>
      <c r="O151" s="13"/>
      <c r="P151" s="277"/>
      <c r="Q151" s="13"/>
      <c r="R151" s="13"/>
      <c r="S151" s="13"/>
      <c r="T151" s="13"/>
      <c r="U151" s="13"/>
      <c r="V151" s="56"/>
      <c r="W151" s="13"/>
      <c r="X151" s="13"/>
      <c r="Y151" s="13"/>
      <c r="Z151" s="13"/>
      <c r="AA151" s="13"/>
      <c r="AB151" s="13"/>
      <c r="AC151" s="13"/>
      <c r="AD151" s="56"/>
      <c r="AE151" s="56"/>
      <c r="AF151" s="13"/>
      <c r="AG151" s="56"/>
      <c r="AH151" s="13"/>
      <c r="AI151" s="56"/>
      <c r="AJ151" s="13"/>
      <c r="AK151" s="56"/>
      <c r="AL151" s="56"/>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row>
    <row r="152" spans="1:76" ht="15.75" customHeight="1" x14ac:dyDescent="0.25">
      <c r="A152" s="13"/>
      <c r="B152" s="51"/>
      <c r="C152" s="51"/>
      <c r="D152" s="51"/>
      <c r="E152" s="13"/>
      <c r="F152" s="13"/>
      <c r="G152" s="13"/>
      <c r="H152" s="13"/>
      <c r="I152" s="13"/>
      <c r="J152" s="13"/>
      <c r="K152" s="13"/>
      <c r="L152" s="13"/>
      <c r="M152" s="13"/>
      <c r="N152" s="13"/>
      <c r="O152" s="13"/>
      <c r="P152" s="277"/>
      <c r="Q152" s="13"/>
      <c r="R152" s="13"/>
      <c r="S152" s="13"/>
      <c r="T152" s="13"/>
      <c r="U152" s="13"/>
      <c r="V152" s="56"/>
      <c r="W152" s="13"/>
      <c r="X152" s="13"/>
      <c r="Y152" s="13"/>
      <c r="Z152" s="13"/>
      <c r="AA152" s="13"/>
      <c r="AB152" s="13"/>
      <c r="AC152" s="13"/>
      <c r="AD152" s="56"/>
      <c r="AE152" s="56"/>
      <c r="AF152" s="13"/>
      <c r="AG152" s="56"/>
      <c r="AH152" s="13"/>
      <c r="AI152" s="56"/>
      <c r="AJ152" s="13"/>
      <c r="AK152" s="56"/>
      <c r="AL152" s="56"/>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row>
    <row r="153" spans="1:76" ht="15.75" customHeight="1" x14ac:dyDescent="0.25">
      <c r="A153" s="13"/>
      <c r="B153" s="51"/>
      <c r="C153" s="51"/>
      <c r="D153" s="51"/>
      <c r="E153" s="13"/>
      <c r="F153" s="13"/>
      <c r="G153" s="13"/>
      <c r="H153" s="13"/>
      <c r="I153" s="13"/>
      <c r="J153" s="13"/>
      <c r="K153" s="13"/>
      <c r="L153" s="13"/>
      <c r="M153" s="13"/>
      <c r="N153" s="13"/>
      <c r="O153" s="13"/>
      <c r="P153" s="277"/>
      <c r="Q153" s="13"/>
      <c r="R153" s="13"/>
      <c r="S153" s="13"/>
      <c r="T153" s="13"/>
      <c r="U153" s="13"/>
      <c r="V153" s="56"/>
      <c r="W153" s="13"/>
      <c r="X153" s="13"/>
      <c r="Y153" s="13"/>
      <c r="Z153" s="13"/>
      <c r="AA153" s="13"/>
      <c r="AB153" s="13"/>
      <c r="AC153" s="13"/>
      <c r="AD153" s="56"/>
      <c r="AE153" s="56"/>
      <c r="AF153" s="13"/>
      <c r="AG153" s="56"/>
      <c r="AH153" s="13"/>
      <c r="AI153" s="56"/>
      <c r="AJ153" s="13"/>
      <c r="AK153" s="56"/>
      <c r="AL153" s="56"/>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row>
    <row r="154" spans="1:76" ht="15.75" customHeight="1" x14ac:dyDescent="0.25">
      <c r="A154" s="13"/>
      <c r="B154" s="51"/>
      <c r="C154" s="51"/>
      <c r="D154" s="51"/>
      <c r="E154" s="13"/>
      <c r="F154" s="13"/>
      <c r="G154" s="13"/>
      <c r="H154" s="13"/>
      <c r="I154" s="13"/>
      <c r="J154" s="13"/>
      <c r="K154" s="13"/>
      <c r="L154" s="13"/>
      <c r="M154" s="13"/>
      <c r="N154" s="13"/>
      <c r="O154" s="13"/>
      <c r="P154" s="277"/>
      <c r="Q154" s="13"/>
      <c r="R154" s="13"/>
      <c r="S154" s="13"/>
      <c r="T154" s="13"/>
      <c r="U154" s="13"/>
      <c r="V154" s="56"/>
      <c r="W154" s="13"/>
      <c r="X154" s="13"/>
      <c r="Y154" s="13"/>
      <c r="Z154" s="13"/>
      <c r="AA154" s="13"/>
      <c r="AB154" s="13"/>
      <c r="AC154" s="13"/>
      <c r="AD154" s="56"/>
      <c r="AE154" s="56"/>
      <c r="AF154" s="13"/>
      <c r="AG154" s="56"/>
      <c r="AH154" s="13"/>
      <c r="AI154" s="56"/>
      <c r="AJ154" s="13"/>
      <c r="AK154" s="56"/>
      <c r="AL154" s="56"/>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row>
    <row r="155" spans="1:76" ht="15.75" customHeight="1" x14ac:dyDescent="0.25">
      <c r="A155" s="13"/>
      <c r="B155" s="51"/>
      <c r="C155" s="51"/>
      <c r="D155" s="51"/>
      <c r="E155" s="13"/>
      <c r="F155" s="13"/>
      <c r="G155" s="13"/>
      <c r="H155" s="13"/>
      <c r="I155" s="13"/>
      <c r="J155" s="13"/>
      <c r="K155" s="13"/>
      <c r="L155" s="13"/>
      <c r="M155" s="13"/>
      <c r="N155" s="13"/>
      <c r="O155" s="13"/>
      <c r="P155" s="277"/>
      <c r="Q155" s="13"/>
      <c r="R155" s="13"/>
      <c r="S155" s="13"/>
      <c r="T155" s="13"/>
      <c r="U155" s="13"/>
      <c r="V155" s="56"/>
      <c r="W155" s="13"/>
      <c r="X155" s="13"/>
      <c r="Y155" s="13"/>
      <c r="Z155" s="13"/>
      <c r="AA155" s="13"/>
      <c r="AB155" s="13"/>
      <c r="AC155" s="13"/>
      <c r="AD155" s="56"/>
      <c r="AE155" s="56"/>
      <c r="AF155" s="13"/>
      <c r="AG155" s="56"/>
      <c r="AH155" s="13"/>
      <c r="AI155" s="56"/>
      <c r="AJ155" s="13"/>
      <c r="AK155" s="56"/>
      <c r="AL155" s="56"/>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row>
    <row r="156" spans="1:76" ht="15.75" customHeight="1" x14ac:dyDescent="0.25">
      <c r="A156" s="13"/>
      <c r="B156" s="51"/>
      <c r="C156" s="51"/>
      <c r="D156" s="51"/>
      <c r="E156" s="13"/>
      <c r="F156" s="13"/>
      <c r="G156" s="13"/>
      <c r="H156" s="13"/>
      <c r="I156" s="13"/>
      <c r="J156" s="13"/>
      <c r="K156" s="13"/>
      <c r="L156" s="13"/>
      <c r="M156" s="13"/>
      <c r="N156" s="13"/>
      <c r="O156" s="13"/>
      <c r="P156" s="277"/>
      <c r="Q156" s="13"/>
      <c r="R156" s="13"/>
      <c r="S156" s="13"/>
      <c r="T156" s="13"/>
      <c r="U156" s="13"/>
      <c r="V156" s="56"/>
      <c r="W156" s="13"/>
      <c r="X156" s="13"/>
      <c r="Y156" s="13"/>
      <c r="Z156" s="13"/>
      <c r="AA156" s="13"/>
      <c r="AB156" s="13"/>
      <c r="AC156" s="13"/>
      <c r="AD156" s="56"/>
      <c r="AE156" s="56"/>
      <c r="AF156" s="13"/>
      <c r="AG156" s="56"/>
      <c r="AH156" s="13"/>
      <c r="AI156" s="56"/>
      <c r="AJ156" s="13"/>
      <c r="AK156" s="56"/>
      <c r="AL156" s="56"/>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row>
    <row r="157" spans="1:76" ht="15.75" customHeight="1" x14ac:dyDescent="0.25">
      <c r="A157" s="13"/>
      <c r="B157" s="51"/>
      <c r="C157" s="51"/>
      <c r="D157" s="51"/>
      <c r="E157" s="13"/>
      <c r="F157" s="13"/>
      <c r="G157" s="13"/>
      <c r="H157" s="13"/>
      <c r="I157" s="13"/>
      <c r="J157" s="13"/>
      <c r="K157" s="13"/>
      <c r="L157" s="13"/>
      <c r="M157" s="13"/>
      <c r="N157" s="13"/>
      <c r="O157" s="13"/>
      <c r="P157" s="277"/>
      <c r="Q157" s="13"/>
      <c r="R157" s="13"/>
      <c r="S157" s="13"/>
      <c r="T157" s="13"/>
      <c r="U157" s="13"/>
      <c r="V157" s="56"/>
      <c r="W157" s="13"/>
      <c r="X157" s="13"/>
      <c r="Y157" s="13"/>
      <c r="Z157" s="13"/>
      <c r="AA157" s="13"/>
      <c r="AB157" s="13"/>
      <c r="AC157" s="13"/>
      <c r="AD157" s="56"/>
      <c r="AE157" s="56"/>
      <c r="AF157" s="13"/>
      <c r="AG157" s="56"/>
      <c r="AH157" s="13"/>
      <c r="AI157" s="56"/>
      <c r="AJ157" s="13"/>
      <c r="AK157" s="56"/>
      <c r="AL157" s="56"/>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row>
    <row r="158" spans="1:76" ht="15.75" customHeight="1" x14ac:dyDescent="0.25">
      <c r="A158" s="13"/>
      <c r="B158" s="51"/>
      <c r="C158" s="51"/>
      <c r="D158" s="51"/>
      <c r="E158" s="13"/>
      <c r="F158" s="13"/>
      <c r="G158" s="13"/>
      <c r="H158" s="13"/>
      <c r="I158" s="13"/>
      <c r="J158" s="13"/>
      <c r="K158" s="13"/>
      <c r="L158" s="13"/>
      <c r="M158" s="13"/>
      <c r="N158" s="13"/>
      <c r="O158" s="13"/>
      <c r="P158" s="277"/>
      <c r="Q158" s="13"/>
      <c r="R158" s="13"/>
      <c r="S158" s="13"/>
      <c r="T158" s="13"/>
      <c r="U158" s="13"/>
      <c r="V158" s="56"/>
      <c r="W158" s="13"/>
      <c r="X158" s="13"/>
      <c r="Y158" s="13"/>
      <c r="Z158" s="13"/>
      <c r="AA158" s="13"/>
      <c r="AB158" s="13"/>
      <c r="AC158" s="13"/>
      <c r="AD158" s="56"/>
      <c r="AE158" s="56"/>
      <c r="AF158" s="13"/>
      <c r="AG158" s="56"/>
      <c r="AH158" s="13"/>
      <c r="AI158" s="56"/>
      <c r="AJ158" s="13"/>
      <c r="AK158" s="56"/>
      <c r="AL158" s="56"/>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row>
    <row r="159" spans="1:76" ht="15.75" customHeight="1" x14ac:dyDescent="0.25">
      <c r="A159" s="13"/>
      <c r="B159" s="51"/>
      <c r="C159" s="51"/>
      <c r="D159" s="51"/>
      <c r="E159" s="13"/>
      <c r="F159" s="13"/>
      <c r="G159" s="13"/>
      <c r="H159" s="13"/>
      <c r="I159" s="13"/>
      <c r="J159" s="13"/>
      <c r="K159" s="13"/>
      <c r="L159" s="13"/>
      <c r="M159" s="13"/>
      <c r="N159" s="13"/>
      <c r="O159" s="13"/>
      <c r="P159" s="277"/>
      <c r="Q159" s="13"/>
      <c r="R159" s="13"/>
      <c r="S159" s="13"/>
      <c r="T159" s="13"/>
      <c r="U159" s="13"/>
      <c r="V159" s="56"/>
      <c r="W159" s="13"/>
      <c r="X159" s="13"/>
      <c r="Y159" s="13"/>
      <c r="Z159" s="13"/>
      <c r="AA159" s="13"/>
      <c r="AB159" s="13"/>
      <c r="AC159" s="13"/>
      <c r="AD159" s="56"/>
      <c r="AE159" s="56"/>
      <c r="AF159" s="13"/>
      <c r="AG159" s="56"/>
      <c r="AH159" s="13"/>
      <c r="AI159" s="56"/>
      <c r="AJ159" s="13"/>
      <c r="AK159" s="56"/>
      <c r="AL159" s="56"/>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row>
    <row r="160" spans="1:76" ht="15.75" customHeight="1" x14ac:dyDescent="0.25">
      <c r="A160" s="13"/>
      <c r="B160" s="51"/>
      <c r="C160" s="51"/>
      <c r="D160" s="51"/>
      <c r="E160" s="13"/>
      <c r="F160" s="13"/>
      <c r="G160" s="13"/>
      <c r="H160" s="13"/>
      <c r="I160" s="13"/>
      <c r="J160" s="13"/>
      <c r="K160" s="13"/>
      <c r="L160" s="13"/>
      <c r="M160" s="13"/>
      <c r="N160" s="13"/>
      <c r="O160" s="13"/>
      <c r="P160" s="277"/>
      <c r="Q160" s="13"/>
      <c r="R160" s="13"/>
      <c r="S160" s="13"/>
      <c r="T160" s="13"/>
      <c r="U160" s="13"/>
      <c r="V160" s="56"/>
      <c r="W160" s="13"/>
      <c r="X160" s="13"/>
      <c r="Y160" s="13"/>
      <c r="Z160" s="13"/>
      <c r="AA160" s="13"/>
      <c r="AB160" s="13"/>
      <c r="AC160" s="13"/>
      <c r="AD160" s="56"/>
      <c r="AE160" s="56"/>
      <c r="AF160" s="13"/>
      <c r="AG160" s="56"/>
      <c r="AH160" s="13"/>
      <c r="AI160" s="56"/>
      <c r="AJ160" s="13"/>
      <c r="AK160" s="56"/>
      <c r="AL160" s="56"/>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row>
    <row r="161" spans="1:76" ht="15.75" customHeight="1" x14ac:dyDescent="0.25">
      <c r="A161" s="13"/>
      <c r="B161" s="51"/>
      <c r="C161" s="51"/>
      <c r="D161" s="51"/>
      <c r="E161" s="13"/>
      <c r="F161" s="13"/>
      <c r="G161" s="13"/>
      <c r="H161" s="13"/>
      <c r="I161" s="13"/>
      <c r="J161" s="13"/>
      <c r="K161" s="13"/>
      <c r="L161" s="13"/>
      <c r="M161" s="13"/>
      <c r="N161" s="13"/>
      <c r="O161" s="13"/>
      <c r="P161" s="277"/>
      <c r="Q161" s="13"/>
      <c r="R161" s="13"/>
      <c r="S161" s="13"/>
      <c r="T161" s="13"/>
      <c r="U161" s="13"/>
      <c r="V161" s="56"/>
      <c r="W161" s="13"/>
      <c r="X161" s="13"/>
      <c r="Y161" s="13"/>
      <c r="Z161" s="13"/>
      <c r="AA161" s="13"/>
      <c r="AB161" s="13"/>
      <c r="AC161" s="13"/>
      <c r="AD161" s="56"/>
      <c r="AE161" s="56"/>
      <c r="AF161" s="13"/>
      <c r="AG161" s="56"/>
      <c r="AH161" s="13"/>
      <c r="AI161" s="56"/>
      <c r="AJ161" s="13"/>
      <c r="AK161" s="56"/>
      <c r="AL161" s="56"/>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row>
    <row r="162" spans="1:76" ht="15.75" customHeight="1" x14ac:dyDescent="0.25">
      <c r="A162" s="13"/>
      <c r="B162" s="51"/>
      <c r="C162" s="51"/>
      <c r="D162" s="51"/>
      <c r="E162" s="13"/>
      <c r="F162" s="13"/>
      <c r="G162" s="13"/>
      <c r="H162" s="13"/>
      <c r="I162" s="13"/>
      <c r="J162" s="13"/>
      <c r="K162" s="13"/>
      <c r="L162" s="13"/>
      <c r="M162" s="13"/>
      <c r="N162" s="13"/>
      <c r="O162" s="13"/>
      <c r="P162" s="277"/>
      <c r="Q162" s="13"/>
      <c r="R162" s="13"/>
      <c r="S162" s="13"/>
      <c r="T162" s="13"/>
      <c r="U162" s="13"/>
      <c r="V162" s="56"/>
      <c r="W162" s="13"/>
      <c r="X162" s="13"/>
      <c r="Y162" s="13"/>
      <c r="Z162" s="13"/>
      <c r="AA162" s="13"/>
      <c r="AB162" s="13"/>
      <c r="AC162" s="13"/>
      <c r="AD162" s="56"/>
      <c r="AE162" s="56"/>
      <c r="AF162" s="13"/>
      <c r="AG162" s="56"/>
      <c r="AH162" s="13"/>
      <c r="AI162" s="56"/>
      <c r="AJ162" s="13"/>
      <c r="AK162" s="56"/>
      <c r="AL162" s="56"/>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row>
    <row r="163" spans="1:76" ht="15.75" customHeight="1" x14ac:dyDescent="0.25">
      <c r="A163" s="13"/>
      <c r="B163" s="51"/>
      <c r="C163" s="51"/>
      <c r="D163" s="51"/>
      <c r="E163" s="13"/>
      <c r="F163" s="13"/>
      <c r="G163" s="13"/>
      <c r="H163" s="13"/>
      <c r="I163" s="13"/>
      <c r="J163" s="13"/>
      <c r="K163" s="13"/>
      <c r="L163" s="13"/>
      <c r="M163" s="13"/>
      <c r="N163" s="13"/>
      <c r="O163" s="13"/>
      <c r="P163" s="277"/>
      <c r="Q163" s="13"/>
      <c r="R163" s="13"/>
      <c r="S163" s="13"/>
      <c r="T163" s="13"/>
      <c r="U163" s="13"/>
      <c r="V163" s="56"/>
      <c r="W163" s="13"/>
      <c r="X163" s="13"/>
      <c r="Y163" s="13"/>
      <c r="Z163" s="13"/>
      <c r="AA163" s="13"/>
      <c r="AB163" s="13"/>
      <c r="AC163" s="13"/>
      <c r="AD163" s="56"/>
      <c r="AE163" s="56"/>
      <c r="AF163" s="13"/>
      <c r="AG163" s="56"/>
      <c r="AH163" s="13"/>
      <c r="AI163" s="56"/>
      <c r="AJ163" s="13"/>
      <c r="AK163" s="56"/>
      <c r="AL163" s="56"/>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row>
    <row r="164" spans="1:76" ht="15.75" customHeight="1" x14ac:dyDescent="0.25">
      <c r="A164" s="13"/>
      <c r="B164" s="51"/>
      <c r="C164" s="51"/>
      <c r="D164" s="51"/>
      <c r="E164" s="13"/>
      <c r="F164" s="13"/>
      <c r="G164" s="13"/>
      <c r="H164" s="13"/>
      <c r="I164" s="13"/>
      <c r="J164" s="13"/>
      <c r="K164" s="13"/>
      <c r="L164" s="13"/>
      <c r="M164" s="13"/>
      <c r="N164" s="13"/>
      <c r="O164" s="13"/>
      <c r="P164" s="277"/>
      <c r="Q164" s="13"/>
      <c r="R164" s="13"/>
      <c r="S164" s="13"/>
      <c r="T164" s="13"/>
      <c r="U164" s="13"/>
      <c r="V164" s="56"/>
      <c r="W164" s="13"/>
      <c r="X164" s="13"/>
      <c r="Y164" s="13"/>
      <c r="Z164" s="13"/>
      <c r="AA164" s="13"/>
      <c r="AB164" s="13"/>
      <c r="AC164" s="13"/>
      <c r="AD164" s="56"/>
      <c r="AE164" s="56"/>
      <c r="AF164" s="13"/>
      <c r="AG164" s="56"/>
      <c r="AH164" s="13"/>
      <c r="AI164" s="56"/>
      <c r="AJ164" s="13"/>
      <c r="AK164" s="56"/>
      <c r="AL164" s="56"/>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row>
    <row r="165" spans="1:76" ht="15.75" customHeight="1" x14ac:dyDescent="0.25">
      <c r="A165" s="13"/>
      <c r="B165" s="51"/>
      <c r="C165" s="51"/>
      <c r="D165" s="51"/>
      <c r="E165" s="13"/>
      <c r="F165" s="13"/>
      <c r="G165" s="13"/>
      <c r="H165" s="13"/>
      <c r="I165" s="13"/>
      <c r="J165" s="13"/>
      <c r="K165" s="13"/>
      <c r="L165" s="13"/>
      <c r="M165" s="13"/>
      <c r="N165" s="13"/>
      <c r="O165" s="13"/>
      <c r="P165" s="277"/>
      <c r="Q165" s="13"/>
      <c r="R165" s="13"/>
      <c r="S165" s="13"/>
      <c r="T165" s="13"/>
      <c r="U165" s="13"/>
      <c r="V165" s="56"/>
      <c r="W165" s="13"/>
      <c r="X165" s="13"/>
      <c r="Y165" s="13"/>
      <c r="Z165" s="13"/>
      <c r="AA165" s="13"/>
      <c r="AB165" s="13"/>
      <c r="AC165" s="13"/>
      <c r="AD165" s="56"/>
      <c r="AE165" s="56"/>
      <c r="AF165" s="13"/>
      <c r="AG165" s="56"/>
      <c r="AH165" s="13"/>
      <c r="AI165" s="56"/>
      <c r="AJ165" s="13"/>
      <c r="AK165" s="56"/>
      <c r="AL165" s="56"/>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row>
    <row r="166" spans="1:76" ht="15.75" customHeight="1" x14ac:dyDescent="0.25">
      <c r="A166" s="13"/>
      <c r="B166" s="51"/>
      <c r="C166" s="51"/>
      <c r="D166" s="51"/>
      <c r="E166" s="13"/>
      <c r="F166" s="13"/>
      <c r="G166" s="13"/>
      <c r="H166" s="13"/>
      <c r="I166" s="13"/>
      <c r="J166" s="13"/>
      <c r="K166" s="13"/>
      <c r="L166" s="13"/>
      <c r="M166" s="13"/>
      <c r="N166" s="13"/>
      <c r="O166" s="13"/>
      <c r="P166" s="277"/>
      <c r="Q166" s="13"/>
      <c r="R166" s="13"/>
      <c r="S166" s="13"/>
      <c r="T166" s="13"/>
      <c r="U166" s="13"/>
      <c r="V166" s="56"/>
      <c r="W166" s="13"/>
      <c r="X166" s="13"/>
      <c r="Y166" s="13"/>
      <c r="Z166" s="13"/>
      <c r="AA166" s="13"/>
      <c r="AB166" s="13"/>
      <c r="AC166" s="13"/>
      <c r="AD166" s="56"/>
      <c r="AE166" s="56"/>
      <c r="AF166" s="13"/>
      <c r="AG166" s="56"/>
      <c r="AH166" s="13"/>
      <c r="AI166" s="56"/>
      <c r="AJ166" s="13"/>
      <c r="AK166" s="56"/>
      <c r="AL166" s="56"/>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row>
    <row r="167" spans="1:76" ht="15.75" customHeight="1" x14ac:dyDescent="0.25">
      <c r="A167" s="13"/>
      <c r="B167" s="51"/>
      <c r="C167" s="51"/>
      <c r="D167" s="51"/>
      <c r="E167" s="13"/>
      <c r="F167" s="13"/>
      <c r="G167" s="13"/>
      <c r="H167" s="13"/>
      <c r="I167" s="13"/>
      <c r="J167" s="13"/>
      <c r="K167" s="13"/>
      <c r="L167" s="13"/>
      <c r="M167" s="13"/>
      <c r="N167" s="13"/>
      <c r="O167" s="13"/>
      <c r="P167" s="277"/>
      <c r="Q167" s="13"/>
      <c r="R167" s="13"/>
      <c r="S167" s="13"/>
      <c r="T167" s="13"/>
      <c r="U167" s="13"/>
      <c r="V167" s="56"/>
      <c r="W167" s="13"/>
      <c r="X167" s="13"/>
      <c r="Y167" s="13"/>
      <c r="Z167" s="13"/>
      <c r="AA167" s="13"/>
      <c r="AB167" s="13"/>
      <c r="AC167" s="13"/>
      <c r="AD167" s="56"/>
      <c r="AE167" s="56"/>
      <c r="AF167" s="13"/>
      <c r="AG167" s="56"/>
      <c r="AH167" s="13"/>
      <c r="AI167" s="56"/>
      <c r="AJ167" s="13"/>
      <c r="AK167" s="56"/>
      <c r="AL167" s="56"/>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row>
    <row r="168" spans="1:76" ht="15.75" customHeight="1" x14ac:dyDescent="0.25">
      <c r="A168" s="13"/>
      <c r="B168" s="51"/>
      <c r="C168" s="51"/>
      <c r="D168" s="51"/>
      <c r="E168" s="13"/>
      <c r="F168" s="13"/>
      <c r="G168" s="13"/>
      <c r="H168" s="13"/>
      <c r="I168" s="13"/>
      <c r="J168" s="13"/>
      <c r="K168" s="13"/>
      <c r="L168" s="13"/>
      <c r="M168" s="13"/>
      <c r="N168" s="13"/>
      <c r="O168" s="13"/>
      <c r="P168" s="277"/>
      <c r="Q168" s="13"/>
      <c r="R168" s="13"/>
      <c r="S168" s="13"/>
      <c r="T168" s="13"/>
      <c r="U168" s="13"/>
      <c r="V168" s="56"/>
      <c r="W168" s="13"/>
      <c r="X168" s="13"/>
      <c r="Y168" s="13"/>
      <c r="Z168" s="13"/>
      <c r="AA168" s="13"/>
      <c r="AB168" s="13"/>
      <c r="AC168" s="13"/>
      <c r="AD168" s="56"/>
      <c r="AE168" s="56"/>
      <c r="AF168" s="13"/>
      <c r="AG168" s="56"/>
      <c r="AH168" s="13"/>
      <c r="AI168" s="56"/>
      <c r="AJ168" s="13"/>
      <c r="AK168" s="56"/>
      <c r="AL168" s="56"/>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row>
    <row r="169" spans="1:76" ht="15.75" customHeight="1" x14ac:dyDescent="0.25">
      <c r="A169" s="13"/>
      <c r="B169" s="51"/>
      <c r="C169" s="51"/>
      <c r="D169" s="51"/>
      <c r="E169" s="13"/>
      <c r="F169" s="13"/>
      <c r="G169" s="13"/>
      <c r="H169" s="13"/>
      <c r="I169" s="13"/>
      <c r="J169" s="13"/>
      <c r="K169" s="13"/>
      <c r="L169" s="13"/>
      <c r="M169" s="13"/>
      <c r="N169" s="13"/>
      <c r="O169" s="13"/>
      <c r="P169" s="277"/>
      <c r="Q169" s="13"/>
      <c r="R169" s="13"/>
      <c r="S169" s="13"/>
      <c r="T169" s="13"/>
      <c r="U169" s="13"/>
      <c r="V169" s="56"/>
      <c r="W169" s="13"/>
      <c r="X169" s="13"/>
      <c r="Y169" s="13"/>
      <c r="Z169" s="13"/>
      <c r="AA169" s="13"/>
      <c r="AB169" s="13"/>
      <c r="AC169" s="13"/>
      <c r="AD169" s="56"/>
      <c r="AE169" s="56"/>
      <c r="AF169" s="13"/>
      <c r="AG169" s="56"/>
      <c r="AH169" s="13"/>
      <c r="AI169" s="56"/>
      <c r="AJ169" s="13"/>
      <c r="AK169" s="56"/>
      <c r="AL169" s="56"/>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row>
    <row r="170" spans="1:76" ht="15.75" customHeight="1" x14ac:dyDescent="0.25">
      <c r="A170" s="13"/>
      <c r="B170" s="51"/>
      <c r="C170" s="51"/>
      <c r="D170" s="51"/>
      <c r="E170" s="13"/>
      <c r="F170" s="13"/>
      <c r="G170" s="13"/>
      <c r="H170" s="13"/>
      <c r="I170" s="13"/>
      <c r="J170" s="13"/>
      <c r="K170" s="13"/>
      <c r="L170" s="13"/>
      <c r="M170" s="13"/>
      <c r="N170" s="13"/>
      <c r="O170" s="13"/>
      <c r="P170" s="277"/>
      <c r="Q170" s="13"/>
      <c r="R170" s="13"/>
      <c r="S170" s="13"/>
      <c r="T170" s="13"/>
      <c r="U170" s="13"/>
      <c r="V170" s="56"/>
      <c r="W170" s="13"/>
      <c r="X170" s="13"/>
      <c r="Y170" s="13"/>
      <c r="Z170" s="13"/>
      <c r="AA170" s="13"/>
      <c r="AB170" s="13"/>
      <c r="AC170" s="13"/>
      <c r="AD170" s="56"/>
      <c r="AE170" s="56"/>
      <c r="AF170" s="13"/>
      <c r="AG170" s="56"/>
      <c r="AH170" s="13"/>
      <c r="AI170" s="56"/>
      <c r="AJ170" s="13"/>
      <c r="AK170" s="56"/>
      <c r="AL170" s="56"/>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row>
    <row r="171" spans="1:76" ht="15.75" customHeight="1" x14ac:dyDescent="0.25">
      <c r="A171" s="13"/>
      <c r="B171" s="51"/>
      <c r="C171" s="51"/>
      <c r="D171" s="51"/>
      <c r="E171" s="13"/>
      <c r="F171" s="13"/>
      <c r="G171" s="13"/>
      <c r="H171" s="13"/>
      <c r="I171" s="13"/>
      <c r="J171" s="13"/>
      <c r="K171" s="13"/>
      <c r="L171" s="13"/>
      <c r="M171" s="13"/>
      <c r="N171" s="13"/>
      <c r="O171" s="13"/>
      <c r="P171" s="277"/>
      <c r="Q171" s="13"/>
      <c r="R171" s="13"/>
      <c r="S171" s="13"/>
      <c r="T171" s="13"/>
      <c r="U171" s="13"/>
      <c r="V171" s="56"/>
      <c r="W171" s="13"/>
      <c r="X171" s="13"/>
      <c r="Y171" s="13"/>
      <c r="Z171" s="13"/>
      <c r="AA171" s="13"/>
      <c r="AB171" s="13"/>
      <c r="AC171" s="13"/>
      <c r="AD171" s="56"/>
      <c r="AE171" s="56"/>
      <c r="AF171" s="13"/>
      <c r="AG171" s="56"/>
      <c r="AH171" s="13"/>
      <c r="AI171" s="56"/>
      <c r="AJ171" s="13"/>
      <c r="AK171" s="56"/>
      <c r="AL171" s="56"/>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row>
    <row r="172" spans="1:76" ht="15.75" customHeight="1" x14ac:dyDescent="0.25">
      <c r="A172" s="13"/>
      <c r="B172" s="51"/>
      <c r="C172" s="51"/>
      <c r="D172" s="51"/>
      <c r="E172" s="13"/>
      <c r="F172" s="13"/>
      <c r="G172" s="13"/>
      <c r="H172" s="13"/>
      <c r="I172" s="13"/>
      <c r="J172" s="13"/>
      <c r="K172" s="13"/>
      <c r="L172" s="13"/>
      <c r="M172" s="13"/>
      <c r="N172" s="13"/>
      <c r="O172" s="13"/>
      <c r="P172" s="277"/>
      <c r="Q172" s="13"/>
      <c r="R172" s="13"/>
      <c r="S172" s="13"/>
      <c r="T172" s="13"/>
      <c r="U172" s="13"/>
      <c r="V172" s="56"/>
      <c r="W172" s="13"/>
      <c r="X172" s="13"/>
      <c r="Y172" s="13"/>
      <c r="Z172" s="13"/>
      <c r="AA172" s="13"/>
      <c r="AB172" s="13"/>
      <c r="AC172" s="13"/>
      <c r="AD172" s="56"/>
      <c r="AE172" s="56"/>
      <c r="AF172" s="13"/>
      <c r="AG172" s="56"/>
      <c r="AH172" s="13"/>
      <c r="AI172" s="56"/>
      <c r="AJ172" s="13"/>
      <c r="AK172" s="56"/>
      <c r="AL172" s="56"/>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row>
    <row r="173" spans="1:76" ht="15.75" customHeight="1" x14ac:dyDescent="0.25">
      <c r="A173" s="13"/>
      <c r="B173" s="51"/>
      <c r="C173" s="51"/>
      <c r="D173" s="51"/>
      <c r="E173" s="13"/>
      <c r="F173" s="13"/>
      <c r="G173" s="13"/>
      <c r="H173" s="13"/>
      <c r="I173" s="13"/>
      <c r="J173" s="13"/>
      <c r="K173" s="13"/>
      <c r="L173" s="13"/>
      <c r="M173" s="13"/>
      <c r="N173" s="13"/>
      <c r="O173" s="13"/>
      <c r="P173" s="277"/>
      <c r="Q173" s="13"/>
      <c r="R173" s="13"/>
      <c r="S173" s="13"/>
      <c r="T173" s="13"/>
      <c r="U173" s="13"/>
      <c r="V173" s="56"/>
      <c r="W173" s="13"/>
      <c r="X173" s="13"/>
      <c r="Y173" s="13"/>
      <c r="Z173" s="13"/>
      <c r="AA173" s="13"/>
      <c r="AB173" s="13"/>
      <c r="AC173" s="13"/>
      <c r="AD173" s="56"/>
      <c r="AE173" s="56"/>
      <c r="AF173" s="13"/>
      <c r="AG173" s="56"/>
      <c r="AH173" s="13"/>
      <c r="AI173" s="56"/>
      <c r="AJ173" s="13"/>
      <c r="AK173" s="56"/>
      <c r="AL173" s="56"/>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row>
    <row r="174" spans="1:76" ht="15.75" customHeight="1" x14ac:dyDescent="0.25">
      <c r="A174" s="13"/>
      <c r="B174" s="51"/>
      <c r="C174" s="51"/>
      <c r="D174" s="51"/>
      <c r="E174" s="13"/>
      <c r="F174" s="13"/>
      <c r="G174" s="13"/>
      <c r="H174" s="13"/>
      <c r="I174" s="13"/>
      <c r="J174" s="13"/>
      <c r="K174" s="13"/>
      <c r="L174" s="13"/>
      <c r="M174" s="13"/>
      <c r="N174" s="13"/>
      <c r="O174" s="13"/>
      <c r="P174" s="277"/>
      <c r="Q174" s="13"/>
      <c r="R174" s="13"/>
      <c r="S174" s="13"/>
      <c r="T174" s="13"/>
      <c r="U174" s="13"/>
      <c r="V174" s="56"/>
      <c r="W174" s="13"/>
      <c r="X174" s="13"/>
      <c r="Y174" s="13"/>
      <c r="Z174" s="13"/>
      <c r="AA174" s="13"/>
      <c r="AB174" s="13"/>
      <c r="AC174" s="13"/>
      <c r="AD174" s="56"/>
      <c r="AE174" s="56"/>
      <c r="AF174" s="13"/>
      <c r="AG174" s="56"/>
      <c r="AH174" s="13"/>
      <c r="AI174" s="56"/>
      <c r="AJ174" s="13"/>
      <c r="AK174" s="56"/>
      <c r="AL174" s="56"/>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row>
    <row r="175" spans="1:76" ht="15.75" customHeight="1" x14ac:dyDescent="0.25">
      <c r="A175" s="13"/>
      <c r="B175" s="51"/>
      <c r="C175" s="51"/>
      <c r="D175" s="51"/>
      <c r="E175" s="13"/>
      <c r="F175" s="13"/>
      <c r="G175" s="13"/>
      <c r="H175" s="13"/>
      <c r="I175" s="13"/>
      <c r="J175" s="13"/>
      <c r="K175" s="13"/>
      <c r="L175" s="13"/>
      <c r="M175" s="13"/>
      <c r="N175" s="13"/>
      <c r="O175" s="13"/>
      <c r="P175" s="277"/>
      <c r="Q175" s="13"/>
      <c r="R175" s="13"/>
      <c r="S175" s="13"/>
      <c r="T175" s="13"/>
      <c r="U175" s="13"/>
      <c r="V175" s="56"/>
      <c r="W175" s="13"/>
      <c r="X175" s="13"/>
      <c r="Y175" s="13"/>
      <c r="Z175" s="13"/>
      <c r="AA175" s="13"/>
      <c r="AB175" s="13"/>
      <c r="AC175" s="13"/>
      <c r="AD175" s="56"/>
      <c r="AE175" s="56"/>
      <c r="AF175" s="13"/>
      <c r="AG175" s="56"/>
      <c r="AH175" s="13"/>
      <c r="AI175" s="56"/>
      <c r="AJ175" s="13"/>
      <c r="AK175" s="56"/>
      <c r="AL175" s="56"/>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row>
    <row r="176" spans="1:76" ht="15.75" customHeight="1" x14ac:dyDescent="0.25">
      <c r="A176" s="13"/>
      <c r="B176" s="51"/>
      <c r="C176" s="51"/>
      <c r="D176" s="51"/>
      <c r="E176" s="13"/>
      <c r="F176" s="13"/>
      <c r="G176" s="13"/>
      <c r="H176" s="13"/>
      <c r="I176" s="13"/>
      <c r="J176" s="13"/>
      <c r="K176" s="13"/>
      <c r="L176" s="13"/>
      <c r="M176" s="13"/>
      <c r="N176" s="13"/>
      <c r="O176" s="13"/>
      <c r="P176" s="277"/>
      <c r="Q176" s="13"/>
      <c r="R176" s="13"/>
      <c r="S176" s="13"/>
      <c r="T176" s="13"/>
      <c r="U176" s="13"/>
      <c r="V176" s="56"/>
      <c r="W176" s="13"/>
      <c r="X176" s="13"/>
      <c r="Y176" s="13"/>
      <c r="Z176" s="13"/>
      <c r="AA176" s="13"/>
      <c r="AB176" s="13"/>
      <c r="AC176" s="13"/>
      <c r="AD176" s="56"/>
      <c r="AE176" s="56"/>
      <c r="AF176" s="13"/>
      <c r="AG176" s="56"/>
      <c r="AH176" s="13"/>
      <c r="AI176" s="56"/>
      <c r="AJ176" s="13"/>
      <c r="AK176" s="56"/>
      <c r="AL176" s="56"/>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row>
    <row r="177" spans="1:76" ht="15.75" customHeight="1" x14ac:dyDescent="0.25">
      <c r="A177" s="13"/>
      <c r="B177" s="51"/>
      <c r="C177" s="51"/>
      <c r="D177" s="51"/>
      <c r="E177" s="13"/>
      <c r="F177" s="13"/>
      <c r="G177" s="13"/>
      <c r="H177" s="13"/>
      <c r="I177" s="13"/>
      <c r="J177" s="13"/>
      <c r="K177" s="13"/>
      <c r="L177" s="13"/>
      <c r="M177" s="13"/>
      <c r="N177" s="13"/>
      <c r="O177" s="13"/>
      <c r="P177" s="277"/>
      <c r="Q177" s="13"/>
      <c r="R177" s="13"/>
      <c r="S177" s="13"/>
      <c r="T177" s="13"/>
      <c r="U177" s="13"/>
      <c r="V177" s="56"/>
      <c r="W177" s="13"/>
      <c r="X177" s="13"/>
      <c r="Y177" s="13"/>
      <c r="Z177" s="13"/>
      <c r="AA177" s="13"/>
      <c r="AB177" s="13"/>
      <c r="AC177" s="13"/>
      <c r="AD177" s="56"/>
      <c r="AE177" s="56"/>
      <c r="AF177" s="13"/>
      <c r="AG177" s="56"/>
      <c r="AH177" s="13"/>
      <c r="AI177" s="56"/>
      <c r="AJ177" s="13"/>
      <c r="AK177" s="56"/>
      <c r="AL177" s="56"/>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row>
    <row r="178" spans="1:76" ht="15.75" customHeight="1" x14ac:dyDescent="0.25">
      <c r="A178" s="13"/>
      <c r="B178" s="51"/>
      <c r="C178" s="51"/>
      <c r="D178" s="51"/>
      <c r="E178" s="13"/>
      <c r="F178" s="13"/>
      <c r="G178" s="13"/>
      <c r="H178" s="13"/>
      <c r="I178" s="13"/>
      <c r="J178" s="13"/>
      <c r="K178" s="13"/>
      <c r="L178" s="13"/>
      <c r="M178" s="13"/>
      <c r="N178" s="13"/>
      <c r="O178" s="13"/>
      <c r="P178" s="277"/>
      <c r="Q178" s="13"/>
      <c r="R178" s="13"/>
      <c r="S178" s="13"/>
      <c r="T178" s="13"/>
      <c r="U178" s="13"/>
      <c r="V178" s="56"/>
      <c r="W178" s="13"/>
      <c r="X178" s="13"/>
      <c r="Y178" s="13"/>
      <c r="Z178" s="13"/>
      <c r="AA178" s="13"/>
      <c r="AB178" s="13"/>
      <c r="AC178" s="13"/>
      <c r="AD178" s="56"/>
      <c r="AE178" s="56"/>
      <c r="AF178" s="13"/>
      <c r="AG178" s="56"/>
      <c r="AH178" s="13"/>
      <c r="AI178" s="56"/>
      <c r="AJ178" s="13"/>
      <c r="AK178" s="56"/>
      <c r="AL178" s="56"/>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row>
    <row r="179" spans="1:76" ht="15.75" customHeight="1" x14ac:dyDescent="0.25">
      <c r="A179" s="13"/>
      <c r="B179" s="51"/>
      <c r="C179" s="51"/>
      <c r="D179" s="51"/>
      <c r="E179" s="13"/>
      <c r="F179" s="13"/>
      <c r="G179" s="13"/>
      <c r="H179" s="13"/>
      <c r="I179" s="13"/>
      <c r="J179" s="13"/>
      <c r="K179" s="13"/>
      <c r="L179" s="13"/>
      <c r="M179" s="13"/>
      <c r="N179" s="13"/>
      <c r="O179" s="13"/>
      <c r="P179" s="277"/>
      <c r="Q179" s="13"/>
      <c r="R179" s="13"/>
      <c r="S179" s="13"/>
      <c r="T179" s="13"/>
      <c r="U179" s="13"/>
      <c r="V179" s="56"/>
      <c r="W179" s="13"/>
      <c r="X179" s="13"/>
      <c r="Y179" s="13"/>
      <c r="Z179" s="13"/>
      <c r="AA179" s="13"/>
      <c r="AB179" s="13"/>
      <c r="AC179" s="13"/>
      <c r="AD179" s="56"/>
      <c r="AE179" s="56"/>
      <c r="AF179" s="13"/>
      <c r="AG179" s="56"/>
      <c r="AH179" s="13"/>
      <c r="AI179" s="56"/>
      <c r="AJ179" s="13"/>
      <c r="AK179" s="56"/>
      <c r="AL179" s="56"/>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row>
    <row r="180" spans="1:76" ht="15.75" customHeight="1" x14ac:dyDescent="0.25">
      <c r="A180" s="13"/>
      <c r="B180" s="51"/>
      <c r="C180" s="51"/>
      <c r="D180" s="51"/>
      <c r="E180" s="13"/>
      <c r="F180" s="13"/>
      <c r="G180" s="13"/>
      <c r="H180" s="13"/>
      <c r="I180" s="13"/>
      <c r="J180" s="13"/>
      <c r="K180" s="13"/>
      <c r="L180" s="13"/>
      <c r="M180" s="13"/>
      <c r="N180" s="13"/>
      <c r="O180" s="13"/>
      <c r="P180" s="277"/>
      <c r="Q180" s="13"/>
      <c r="R180" s="13"/>
      <c r="S180" s="13"/>
      <c r="T180" s="13"/>
      <c r="U180" s="13"/>
      <c r="V180" s="56"/>
      <c r="W180" s="13"/>
      <c r="X180" s="13"/>
      <c r="Y180" s="13"/>
      <c r="Z180" s="13"/>
      <c r="AA180" s="13"/>
      <c r="AB180" s="13"/>
      <c r="AC180" s="13"/>
      <c r="AD180" s="56"/>
      <c r="AE180" s="56"/>
      <c r="AF180" s="13"/>
      <c r="AG180" s="56"/>
      <c r="AH180" s="13"/>
      <c r="AI180" s="56"/>
      <c r="AJ180" s="13"/>
      <c r="AK180" s="56"/>
      <c r="AL180" s="56"/>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row>
    <row r="181" spans="1:76" ht="15.75" customHeight="1" x14ac:dyDescent="0.25">
      <c r="A181" s="13"/>
      <c r="B181" s="51"/>
      <c r="C181" s="51"/>
      <c r="D181" s="51"/>
      <c r="E181" s="13"/>
      <c r="F181" s="13"/>
      <c r="G181" s="13"/>
      <c r="H181" s="13"/>
      <c r="I181" s="13"/>
      <c r="J181" s="13"/>
      <c r="K181" s="13"/>
      <c r="L181" s="13"/>
      <c r="M181" s="13"/>
      <c r="N181" s="13"/>
      <c r="O181" s="13"/>
      <c r="P181" s="277"/>
      <c r="Q181" s="13"/>
      <c r="R181" s="13"/>
      <c r="S181" s="13"/>
      <c r="T181" s="13"/>
      <c r="U181" s="13"/>
      <c r="V181" s="56"/>
      <c r="W181" s="13"/>
      <c r="X181" s="13"/>
      <c r="Y181" s="13"/>
      <c r="Z181" s="13"/>
      <c r="AA181" s="13"/>
      <c r="AB181" s="13"/>
      <c r="AC181" s="13"/>
      <c r="AD181" s="56"/>
      <c r="AE181" s="56"/>
      <c r="AF181" s="13"/>
      <c r="AG181" s="56"/>
      <c r="AH181" s="13"/>
      <c r="AI181" s="56"/>
      <c r="AJ181" s="13"/>
      <c r="AK181" s="56"/>
      <c r="AL181" s="56"/>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row>
    <row r="182" spans="1:76" ht="15.75" customHeight="1" x14ac:dyDescent="0.25">
      <c r="A182" s="13"/>
      <c r="B182" s="51"/>
      <c r="C182" s="51"/>
      <c r="D182" s="51"/>
      <c r="E182" s="13"/>
      <c r="F182" s="13"/>
      <c r="G182" s="13"/>
      <c r="H182" s="13"/>
      <c r="I182" s="13"/>
      <c r="J182" s="13"/>
      <c r="K182" s="13"/>
      <c r="L182" s="13"/>
      <c r="M182" s="13"/>
      <c r="N182" s="13"/>
      <c r="O182" s="13"/>
      <c r="P182" s="277"/>
      <c r="Q182" s="13"/>
      <c r="R182" s="13"/>
      <c r="S182" s="13"/>
      <c r="T182" s="13"/>
      <c r="U182" s="13"/>
      <c r="V182" s="56"/>
      <c r="W182" s="13"/>
      <c r="X182" s="13"/>
      <c r="Y182" s="13"/>
      <c r="Z182" s="13"/>
      <c r="AA182" s="13"/>
      <c r="AB182" s="13"/>
      <c r="AC182" s="13"/>
      <c r="AD182" s="56"/>
      <c r="AE182" s="56"/>
      <c r="AF182" s="13"/>
      <c r="AG182" s="56"/>
      <c r="AH182" s="13"/>
      <c r="AI182" s="56"/>
      <c r="AJ182" s="13"/>
      <c r="AK182" s="56"/>
      <c r="AL182" s="56"/>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row>
    <row r="183" spans="1:76" ht="15.75" customHeight="1" x14ac:dyDescent="0.25">
      <c r="A183" s="13"/>
      <c r="B183" s="51"/>
      <c r="C183" s="51"/>
      <c r="D183" s="51"/>
      <c r="E183" s="13"/>
      <c r="F183" s="13"/>
      <c r="G183" s="13"/>
      <c r="H183" s="13"/>
      <c r="I183" s="13"/>
      <c r="J183" s="13"/>
      <c r="K183" s="13"/>
      <c r="L183" s="13"/>
      <c r="M183" s="13"/>
      <c r="N183" s="13"/>
      <c r="O183" s="13"/>
      <c r="P183" s="277"/>
      <c r="Q183" s="13"/>
      <c r="R183" s="13"/>
      <c r="S183" s="13"/>
      <c r="T183" s="13"/>
      <c r="U183" s="13"/>
      <c r="V183" s="56"/>
      <c r="W183" s="13"/>
      <c r="X183" s="13"/>
      <c r="Y183" s="13"/>
      <c r="Z183" s="13"/>
      <c r="AA183" s="13"/>
      <c r="AB183" s="13"/>
      <c r="AC183" s="13"/>
      <c r="AD183" s="56"/>
      <c r="AE183" s="56"/>
      <c r="AF183" s="13"/>
      <c r="AG183" s="56"/>
      <c r="AH183" s="13"/>
      <c r="AI183" s="56"/>
      <c r="AJ183" s="13"/>
      <c r="AK183" s="56"/>
      <c r="AL183" s="56"/>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row>
    <row r="184" spans="1:76" ht="15.75" customHeight="1" x14ac:dyDescent="0.25">
      <c r="A184" s="13"/>
      <c r="B184" s="51"/>
      <c r="C184" s="51"/>
      <c r="D184" s="51"/>
      <c r="E184" s="13"/>
      <c r="F184" s="13"/>
      <c r="G184" s="13"/>
      <c r="H184" s="13"/>
      <c r="I184" s="13"/>
      <c r="J184" s="13"/>
      <c r="K184" s="13"/>
      <c r="L184" s="13"/>
      <c r="M184" s="13"/>
      <c r="N184" s="13"/>
      <c r="O184" s="13"/>
      <c r="P184" s="277"/>
      <c r="Q184" s="13"/>
      <c r="R184" s="13"/>
      <c r="S184" s="13"/>
      <c r="T184" s="13"/>
      <c r="U184" s="13"/>
      <c r="V184" s="56"/>
      <c r="W184" s="13"/>
      <c r="X184" s="13"/>
      <c r="Y184" s="13"/>
      <c r="Z184" s="13"/>
      <c r="AA184" s="13"/>
      <c r="AB184" s="13"/>
      <c r="AC184" s="13"/>
      <c r="AD184" s="56"/>
      <c r="AE184" s="56"/>
      <c r="AF184" s="13"/>
      <c r="AG184" s="56"/>
      <c r="AH184" s="13"/>
      <c r="AI184" s="56"/>
      <c r="AJ184" s="13"/>
      <c r="AK184" s="56"/>
      <c r="AL184" s="56"/>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row>
    <row r="185" spans="1:76" ht="15.75" customHeight="1" x14ac:dyDescent="0.25">
      <c r="A185" s="13"/>
      <c r="B185" s="51"/>
      <c r="C185" s="51"/>
      <c r="D185" s="51"/>
      <c r="E185" s="13"/>
      <c r="F185" s="13"/>
      <c r="G185" s="13"/>
      <c r="H185" s="13"/>
      <c r="I185" s="13"/>
      <c r="J185" s="13"/>
      <c r="K185" s="13"/>
      <c r="L185" s="13"/>
      <c r="M185" s="13"/>
      <c r="N185" s="13"/>
      <c r="O185" s="13"/>
      <c r="P185" s="277"/>
      <c r="Q185" s="13"/>
      <c r="R185" s="13"/>
      <c r="S185" s="13"/>
      <c r="T185" s="13"/>
      <c r="U185" s="13"/>
      <c r="V185" s="56"/>
      <c r="W185" s="13"/>
      <c r="X185" s="13"/>
      <c r="Y185" s="13"/>
      <c r="Z185" s="13"/>
      <c r="AA185" s="13"/>
      <c r="AB185" s="13"/>
      <c r="AC185" s="13"/>
      <c r="AD185" s="56"/>
      <c r="AE185" s="56"/>
      <c r="AF185" s="13"/>
      <c r="AG185" s="56"/>
      <c r="AH185" s="13"/>
      <c r="AI185" s="56"/>
      <c r="AJ185" s="13"/>
      <c r="AK185" s="56"/>
      <c r="AL185" s="56"/>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row>
    <row r="186" spans="1:76" ht="15.75" customHeight="1" x14ac:dyDescent="0.25">
      <c r="A186" s="13"/>
      <c r="B186" s="51"/>
      <c r="C186" s="51"/>
      <c r="D186" s="51"/>
      <c r="E186" s="13"/>
      <c r="F186" s="13"/>
      <c r="G186" s="13"/>
      <c r="H186" s="13"/>
      <c r="I186" s="13"/>
      <c r="J186" s="13"/>
      <c r="K186" s="13"/>
      <c r="L186" s="13"/>
      <c r="M186" s="13"/>
      <c r="N186" s="13"/>
      <c r="O186" s="13"/>
      <c r="P186" s="277"/>
      <c r="Q186" s="13"/>
      <c r="R186" s="13"/>
      <c r="S186" s="13"/>
      <c r="T186" s="13"/>
      <c r="U186" s="13"/>
      <c r="V186" s="56"/>
      <c r="W186" s="13"/>
      <c r="X186" s="13"/>
      <c r="Y186" s="13"/>
      <c r="Z186" s="13"/>
      <c r="AA186" s="13"/>
      <c r="AB186" s="13"/>
      <c r="AC186" s="13"/>
      <c r="AD186" s="56"/>
      <c r="AE186" s="56"/>
      <c r="AF186" s="13"/>
      <c r="AG186" s="56"/>
      <c r="AH186" s="13"/>
      <c r="AI186" s="56"/>
      <c r="AJ186" s="13"/>
      <c r="AK186" s="56"/>
      <c r="AL186" s="56"/>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row>
    <row r="187" spans="1:76" ht="15.75" customHeight="1" x14ac:dyDescent="0.25">
      <c r="A187" s="13"/>
      <c r="B187" s="51"/>
      <c r="C187" s="51"/>
      <c r="D187" s="51"/>
      <c r="E187" s="13"/>
      <c r="F187" s="13"/>
      <c r="G187" s="13"/>
      <c r="H187" s="13"/>
      <c r="I187" s="13"/>
      <c r="J187" s="13"/>
      <c r="K187" s="13"/>
      <c r="L187" s="13"/>
      <c r="M187" s="13"/>
      <c r="N187" s="13"/>
      <c r="O187" s="13"/>
      <c r="P187" s="277"/>
      <c r="Q187" s="13"/>
      <c r="R187" s="13"/>
      <c r="S187" s="13"/>
      <c r="T187" s="13"/>
      <c r="U187" s="13"/>
      <c r="V187" s="56"/>
      <c r="W187" s="13"/>
      <c r="X187" s="13"/>
      <c r="Y187" s="13"/>
      <c r="Z187" s="13"/>
      <c r="AA187" s="13"/>
      <c r="AB187" s="13"/>
      <c r="AC187" s="13"/>
      <c r="AD187" s="56"/>
      <c r="AE187" s="56"/>
      <c r="AF187" s="13"/>
      <c r="AG187" s="56"/>
      <c r="AH187" s="13"/>
      <c r="AI187" s="56"/>
      <c r="AJ187" s="13"/>
      <c r="AK187" s="56"/>
      <c r="AL187" s="56"/>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row>
    <row r="188" spans="1:76" ht="15.75" customHeight="1" x14ac:dyDescent="0.25">
      <c r="A188" s="13"/>
      <c r="B188" s="51"/>
      <c r="C188" s="51"/>
      <c r="D188" s="51"/>
      <c r="E188" s="13"/>
      <c r="F188" s="13"/>
      <c r="G188" s="13"/>
      <c r="H188" s="13"/>
      <c r="I188" s="13"/>
      <c r="J188" s="13"/>
      <c r="K188" s="13"/>
      <c r="L188" s="13"/>
      <c r="M188" s="13"/>
      <c r="N188" s="13"/>
      <c r="O188" s="13"/>
      <c r="P188" s="277"/>
      <c r="Q188" s="13"/>
      <c r="R188" s="13"/>
      <c r="S188" s="13"/>
      <c r="T188" s="13"/>
      <c r="U188" s="13"/>
      <c r="V188" s="56"/>
      <c r="W188" s="13"/>
      <c r="X188" s="13"/>
      <c r="Y188" s="13"/>
      <c r="Z188" s="13"/>
      <c r="AA188" s="13"/>
      <c r="AB188" s="13"/>
      <c r="AC188" s="13"/>
      <c r="AD188" s="56"/>
      <c r="AE188" s="56"/>
      <c r="AF188" s="13"/>
      <c r="AG188" s="56"/>
      <c r="AH188" s="13"/>
      <c r="AI188" s="56"/>
      <c r="AJ188" s="13"/>
      <c r="AK188" s="56"/>
      <c r="AL188" s="56"/>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row>
    <row r="189" spans="1:76" ht="15.75" customHeight="1" x14ac:dyDescent="0.25">
      <c r="A189" s="13"/>
      <c r="B189" s="51"/>
      <c r="C189" s="51"/>
      <c r="D189" s="51"/>
      <c r="E189" s="13"/>
      <c r="F189" s="13"/>
      <c r="G189" s="13"/>
      <c r="H189" s="13"/>
      <c r="I189" s="13"/>
      <c r="J189" s="13"/>
      <c r="K189" s="13"/>
      <c r="L189" s="13"/>
      <c r="M189" s="13"/>
      <c r="N189" s="13"/>
      <c r="O189" s="13"/>
      <c r="P189" s="277"/>
      <c r="Q189" s="13"/>
      <c r="R189" s="13"/>
      <c r="S189" s="13"/>
      <c r="T189" s="13"/>
      <c r="U189" s="13"/>
      <c r="V189" s="56"/>
      <c r="W189" s="13"/>
      <c r="X189" s="13"/>
      <c r="Y189" s="13"/>
      <c r="Z189" s="13"/>
      <c r="AA189" s="13"/>
      <c r="AB189" s="13"/>
      <c r="AC189" s="13"/>
      <c r="AD189" s="56"/>
      <c r="AE189" s="56"/>
      <c r="AF189" s="13"/>
      <c r="AG189" s="56"/>
      <c r="AH189" s="13"/>
      <c r="AI189" s="56"/>
      <c r="AJ189" s="13"/>
      <c r="AK189" s="56"/>
      <c r="AL189" s="56"/>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row>
    <row r="190" spans="1:76" ht="15.75" customHeight="1" x14ac:dyDescent="0.25">
      <c r="A190" s="13"/>
      <c r="B190" s="51"/>
      <c r="C190" s="51"/>
      <c r="D190" s="51"/>
      <c r="E190" s="13"/>
      <c r="F190" s="13"/>
      <c r="G190" s="13"/>
      <c r="H190" s="13"/>
      <c r="I190" s="13"/>
      <c r="J190" s="13"/>
      <c r="K190" s="13"/>
      <c r="L190" s="13"/>
      <c r="M190" s="13"/>
      <c r="N190" s="13"/>
      <c r="O190" s="13"/>
      <c r="P190" s="277"/>
      <c r="Q190" s="13"/>
      <c r="R190" s="13"/>
      <c r="S190" s="13"/>
      <c r="T190" s="13"/>
      <c r="U190" s="13"/>
      <c r="V190" s="56"/>
      <c r="W190" s="13"/>
      <c r="X190" s="13"/>
      <c r="Y190" s="13"/>
      <c r="Z190" s="13"/>
      <c r="AA190" s="13"/>
      <c r="AB190" s="13"/>
      <c r="AC190" s="13"/>
      <c r="AD190" s="56"/>
      <c r="AE190" s="56"/>
      <c r="AF190" s="13"/>
      <c r="AG190" s="56"/>
      <c r="AH190" s="13"/>
      <c r="AI190" s="56"/>
      <c r="AJ190" s="13"/>
      <c r="AK190" s="56"/>
      <c r="AL190" s="56"/>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row>
    <row r="191" spans="1:76" ht="15.75" customHeight="1" x14ac:dyDescent="0.25">
      <c r="A191" s="13"/>
      <c r="B191" s="51"/>
      <c r="C191" s="51"/>
      <c r="D191" s="51"/>
      <c r="E191" s="13"/>
      <c r="F191" s="13"/>
      <c r="G191" s="13"/>
      <c r="H191" s="13"/>
      <c r="I191" s="13"/>
      <c r="J191" s="13"/>
      <c r="K191" s="13"/>
      <c r="L191" s="13"/>
      <c r="M191" s="13"/>
      <c r="N191" s="13"/>
      <c r="O191" s="13"/>
      <c r="P191" s="277"/>
      <c r="Q191" s="13"/>
      <c r="R191" s="13"/>
      <c r="S191" s="13"/>
      <c r="T191" s="13"/>
      <c r="U191" s="13"/>
      <c r="V191" s="56"/>
      <c r="W191" s="13"/>
      <c r="X191" s="13"/>
      <c r="Y191" s="13"/>
      <c r="Z191" s="13"/>
      <c r="AA191" s="13"/>
      <c r="AB191" s="13"/>
      <c r="AC191" s="13"/>
      <c r="AD191" s="56"/>
      <c r="AE191" s="56"/>
      <c r="AF191" s="13"/>
      <c r="AG191" s="56"/>
      <c r="AH191" s="13"/>
      <c r="AI191" s="56"/>
      <c r="AJ191" s="13"/>
      <c r="AK191" s="56"/>
      <c r="AL191" s="56"/>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row>
    <row r="192" spans="1:76" ht="15.75" customHeight="1" x14ac:dyDescent="0.25">
      <c r="A192" s="13"/>
      <c r="B192" s="51"/>
      <c r="C192" s="51"/>
      <c r="D192" s="51"/>
      <c r="E192" s="13"/>
      <c r="F192" s="13"/>
      <c r="G192" s="13"/>
      <c r="H192" s="13"/>
      <c r="I192" s="13"/>
      <c r="J192" s="13"/>
      <c r="K192" s="13"/>
      <c r="L192" s="13"/>
      <c r="M192" s="13"/>
      <c r="N192" s="13"/>
      <c r="O192" s="13"/>
      <c r="P192" s="277"/>
      <c r="Q192" s="13"/>
      <c r="R192" s="13"/>
      <c r="S192" s="13"/>
      <c r="T192" s="13"/>
      <c r="U192" s="13"/>
      <c r="V192" s="56"/>
      <c r="W192" s="13"/>
      <c r="X192" s="13"/>
      <c r="Y192" s="13"/>
      <c r="Z192" s="13"/>
      <c r="AA192" s="13"/>
      <c r="AB192" s="13"/>
      <c r="AC192" s="13"/>
      <c r="AD192" s="56"/>
      <c r="AE192" s="56"/>
      <c r="AF192" s="13"/>
      <c r="AG192" s="56"/>
      <c r="AH192" s="13"/>
      <c r="AI192" s="56"/>
      <c r="AJ192" s="13"/>
      <c r="AK192" s="56"/>
      <c r="AL192" s="56"/>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row>
    <row r="193" spans="1:76" ht="15.75" customHeight="1" x14ac:dyDescent="0.25">
      <c r="A193" s="13"/>
      <c r="B193" s="51"/>
      <c r="C193" s="51"/>
      <c r="D193" s="51"/>
      <c r="E193" s="13"/>
      <c r="F193" s="13"/>
      <c r="G193" s="13"/>
      <c r="H193" s="13"/>
      <c r="I193" s="13"/>
      <c r="J193" s="13"/>
      <c r="K193" s="13"/>
      <c r="L193" s="13"/>
      <c r="M193" s="13"/>
      <c r="N193" s="13"/>
      <c r="O193" s="13"/>
      <c r="P193" s="277"/>
      <c r="Q193" s="13"/>
      <c r="R193" s="13"/>
      <c r="S193" s="13"/>
      <c r="T193" s="13"/>
      <c r="U193" s="13"/>
      <c r="V193" s="56"/>
      <c r="W193" s="13"/>
      <c r="X193" s="13"/>
      <c r="Y193" s="13"/>
      <c r="Z193" s="13"/>
      <c r="AA193" s="13"/>
      <c r="AB193" s="13"/>
      <c r="AC193" s="13"/>
      <c r="AD193" s="56"/>
      <c r="AE193" s="56"/>
      <c r="AF193" s="13"/>
      <c r="AG193" s="56"/>
      <c r="AH193" s="13"/>
      <c r="AI193" s="56"/>
      <c r="AJ193" s="13"/>
      <c r="AK193" s="56"/>
      <c r="AL193" s="56"/>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row>
    <row r="194" spans="1:76" ht="15.75" customHeight="1" x14ac:dyDescent="0.25">
      <c r="A194" s="13"/>
      <c r="B194" s="51"/>
      <c r="C194" s="51"/>
      <c r="D194" s="51"/>
      <c r="E194" s="13"/>
      <c r="F194" s="13"/>
      <c r="G194" s="13"/>
      <c r="H194" s="13"/>
      <c r="I194" s="13"/>
      <c r="J194" s="13"/>
      <c r="K194" s="13"/>
      <c r="L194" s="13"/>
      <c r="M194" s="13"/>
      <c r="N194" s="13"/>
      <c r="O194" s="13"/>
      <c r="P194" s="277"/>
      <c r="Q194" s="13"/>
      <c r="R194" s="13"/>
      <c r="S194" s="13"/>
      <c r="T194" s="13"/>
      <c r="U194" s="13"/>
      <c r="V194" s="56"/>
      <c r="W194" s="13"/>
      <c r="X194" s="13"/>
      <c r="Y194" s="13"/>
      <c r="Z194" s="13"/>
      <c r="AA194" s="13"/>
      <c r="AB194" s="13"/>
      <c r="AC194" s="13"/>
      <c r="AD194" s="56"/>
      <c r="AE194" s="56"/>
      <c r="AF194" s="13"/>
      <c r="AG194" s="56"/>
      <c r="AH194" s="13"/>
      <c r="AI194" s="56"/>
      <c r="AJ194" s="13"/>
      <c r="AK194" s="56"/>
      <c r="AL194" s="56"/>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row>
    <row r="195" spans="1:76" ht="15.75" customHeight="1" x14ac:dyDescent="0.25">
      <c r="A195" s="13"/>
      <c r="B195" s="51"/>
      <c r="C195" s="51"/>
      <c r="D195" s="51"/>
      <c r="E195" s="13"/>
      <c r="F195" s="13"/>
      <c r="G195" s="13"/>
      <c r="H195" s="13"/>
      <c r="I195" s="13"/>
      <c r="J195" s="13"/>
      <c r="K195" s="13"/>
      <c r="L195" s="13"/>
      <c r="M195" s="13"/>
      <c r="N195" s="13"/>
      <c r="O195" s="13"/>
      <c r="P195" s="277"/>
      <c r="Q195" s="13"/>
      <c r="R195" s="13"/>
      <c r="S195" s="13"/>
      <c r="T195" s="13"/>
      <c r="U195" s="13"/>
      <c r="V195" s="56"/>
      <c r="W195" s="13"/>
      <c r="X195" s="13"/>
      <c r="Y195" s="13"/>
      <c r="Z195" s="13"/>
      <c r="AA195" s="13"/>
      <c r="AB195" s="13"/>
      <c r="AC195" s="13"/>
      <c r="AD195" s="56"/>
      <c r="AE195" s="56"/>
      <c r="AF195" s="13"/>
      <c r="AG195" s="56"/>
      <c r="AH195" s="13"/>
      <c r="AI195" s="56"/>
      <c r="AJ195" s="13"/>
      <c r="AK195" s="56"/>
      <c r="AL195" s="56"/>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row>
    <row r="196" spans="1:76" ht="15.75" customHeight="1" x14ac:dyDescent="0.25">
      <c r="A196" s="13"/>
      <c r="B196" s="51"/>
      <c r="C196" s="51"/>
      <c r="D196" s="51"/>
      <c r="E196" s="13"/>
      <c r="F196" s="13"/>
      <c r="G196" s="13"/>
      <c r="H196" s="13"/>
      <c r="I196" s="13"/>
      <c r="J196" s="13"/>
      <c r="K196" s="13"/>
      <c r="L196" s="13"/>
      <c r="M196" s="13"/>
      <c r="N196" s="13"/>
      <c r="O196" s="13"/>
      <c r="P196" s="277"/>
      <c r="Q196" s="13"/>
      <c r="R196" s="13"/>
      <c r="S196" s="13"/>
      <c r="T196" s="13"/>
      <c r="U196" s="13"/>
      <c r="V196" s="56"/>
      <c r="W196" s="13"/>
      <c r="X196" s="13"/>
      <c r="Y196" s="13"/>
      <c r="Z196" s="13"/>
      <c r="AA196" s="13"/>
      <c r="AB196" s="13"/>
      <c r="AC196" s="13"/>
      <c r="AD196" s="56"/>
      <c r="AE196" s="56"/>
      <c r="AF196" s="13"/>
      <c r="AG196" s="56"/>
      <c r="AH196" s="13"/>
      <c r="AI196" s="56"/>
      <c r="AJ196" s="13"/>
      <c r="AK196" s="56"/>
      <c r="AL196" s="56"/>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row>
    <row r="197" spans="1:76" ht="15.75" customHeight="1" x14ac:dyDescent="0.25">
      <c r="A197" s="13"/>
      <c r="B197" s="51"/>
      <c r="C197" s="51"/>
      <c r="D197" s="51"/>
      <c r="E197" s="13"/>
      <c r="F197" s="13"/>
      <c r="G197" s="13"/>
      <c r="H197" s="13"/>
      <c r="I197" s="13"/>
      <c r="J197" s="13"/>
      <c r="K197" s="13"/>
      <c r="L197" s="13"/>
      <c r="M197" s="13"/>
      <c r="N197" s="13"/>
      <c r="O197" s="13"/>
      <c r="P197" s="277"/>
      <c r="Q197" s="13"/>
      <c r="R197" s="13"/>
      <c r="S197" s="13"/>
      <c r="T197" s="13"/>
      <c r="U197" s="13"/>
      <c r="V197" s="56"/>
      <c r="W197" s="13"/>
      <c r="X197" s="13"/>
      <c r="Y197" s="13"/>
      <c r="Z197" s="13"/>
      <c r="AA197" s="13"/>
      <c r="AB197" s="13"/>
      <c r="AC197" s="13"/>
      <c r="AD197" s="56"/>
      <c r="AE197" s="56"/>
      <c r="AF197" s="13"/>
      <c r="AG197" s="56"/>
      <c r="AH197" s="13"/>
      <c r="AI197" s="56"/>
      <c r="AJ197" s="13"/>
      <c r="AK197" s="56"/>
      <c r="AL197" s="56"/>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row>
    <row r="198" spans="1:76" ht="15.75" customHeight="1" x14ac:dyDescent="0.25">
      <c r="A198" s="13"/>
      <c r="B198" s="51"/>
      <c r="C198" s="51"/>
      <c r="D198" s="51"/>
      <c r="E198" s="13"/>
      <c r="F198" s="13"/>
      <c r="G198" s="13"/>
      <c r="H198" s="13"/>
      <c r="I198" s="13"/>
      <c r="J198" s="13"/>
      <c r="K198" s="13"/>
      <c r="L198" s="13"/>
      <c r="M198" s="13"/>
      <c r="N198" s="13"/>
      <c r="O198" s="13"/>
      <c r="P198" s="277"/>
      <c r="Q198" s="13"/>
      <c r="R198" s="13"/>
      <c r="S198" s="13"/>
      <c r="T198" s="13"/>
      <c r="U198" s="13"/>
      <c r="V198" s="56"/>
      <c r="W198" s="13"/>
      <c r="X198" s="13"/>
      <c r="Y198" s="13"/>
      <c r="Z198" s="13"/>
      <c r="AA198" s="13"/>
      <c r="AB198" s="13"/>
      <c r="AC198" s="13"/>
      <c r="AD198" s="56"/>
      <c r="AE198" s="56"/>
      <c r="AF198" s="13"/>
      <c r="AG198" s="56"/>
      <c r="AH198" s="13"/>
      <c r="AI198" s="56"/>
      <c r="AJ198" s="13"/>
      <c r="AK198" s="56"/>
      <c r="AL198" s="56"/>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row>
    <row r="199" spans="1:76" ht="15.75" customHeight="1" x14ac:dyDescent="0.25">
      <c r="A199" s="13"/>
      <c r="B199" s="51"/>
      <c r="C199" s="51"/>
      <c r="D199" s="51"/>
      <c r="E199" s="13"/>
      <c r="F199" s="13"/>
      <c r="G199" s="13"/>
      <c r="H199" s="13"/>
      <c r="I199" s="13"/>
      <c r="J199" s="13"/>
      <c r="K199" s="13"/>
      <c r="L199" s="13"/>
      <c r="M199" s="13"/>
      <c r="N199" s="13"/>
      <c r="O199" s="13"/>
      <c r="P199" s="277"/>
      <c r="Q199" s="13"/>
      <c r="R199" s="13"/>
      <c r="S199" s="13"/>
      <c r="T199" s="13"/>
      <c r="U199" s="13"/>
      <c r="V199" s="56"/>
      <c r="W199" s="13"/>
      <c r="X199" s="13"/>
      <c r="Y199" s="13"/>
      <c r="Z199" s="13"/>
      <c r="AA199" s="13"/>
      <c r="AB199" s="13"/>
      <c r="AC199" s="13"/>
      <c r="AD199" s="56"/>
      <c r="AE199" s="56"/>
      <c r="AF199" s="13"/>
      <c r="AG199" s="56"/>
      <c r="AH199" s="13"/>
      <c r="AI199" s="56"/>
      <c r="AJ199" s="13"/>
      <c r="AK199" s="56"/>
      <c r="AL199" s="56"/>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row>
    <row r="200" spans="1:76" ht="15.75" customHeight="1" x14ac:dyDescent="0.25">
      <c r="A200" s="13"/>
      <c r="B200" s="51"/>
      <c r="C200" s="51"/>
      <c r="D200" s="51"/>
      <c r="E200" s="13"/>
      <c r="F200" s="13"/>
      <c r="G200" s="13"/>
      <c r="H200" s="13"/>
      <c r="I200" s="13"/>
      <c r="J200" s="13"/>
      <c r="K200" s="13"/>
      <c r="L200" s="13"/>
      <c r="M200" s="13"/>
      <c r="N200" s="13"/>
      <c r="O200" s="13"/>
      <c r="P200" s="277"/>
      <c r="Q200" s="13"/>
      <c r="R200" s="13"/>
      <c r="S200" s="13"/>
      <c r="T200" s="13"/>
      <c r="U200" s="13"/>
      <c r="V200" s="56"/>
      <c r="W200" s="13"/>
      <c r="X200" s="13"/>
      <c r="Y200" s="13"/>
      <c r="Z200" s="13"/>
      <c r="AA200" s="13"/>
      <c r="AB200" s="13"/>
      <c r="AC200" s="13"/>
      <c r="AD200" s="56"/>
      <c r="AE200" s="56"/>
      <c r="AF200" s="13"/>
      <c r="AG200" s="56"/>
      <c r="AH200" s="13"/>
      <c r="AI200" s="56"/>
      <c r="AJ200" s="13"/>
      <c r="AK200" s="56"/>
      <c r="AL200" s="56"/>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row>
    <row r="201" spans="1:76" ht="15.75" customHeight="1" x14ac:dyDescent="0.25">
      <c r="A201" s="13"/>
      <c r="B201" s="51"/>
      <c r="C201" s="51"/>
      <c r="D201" s="51"/>
      <c r="E201" s="13"/>
      <c r="F201" s="13"/>
      <c r="G201" s="13"/>
      <c r="H201" s="13"/>
      <c r="I201" s="13"/>
      <c r="J201" s="13"/>
      <c r="K201" s="13"/>
      <c r="L201" s="13"/>
      <c r="M201" s="13"/>
      <c r="N201" s="13"/>
      <c r="O201" s="13"/>
      <c r="P201" s="277"/>
      <c r="Q201" s="13"/>
      <c r="R201" s="13"/>
      <c r="S201" s="13"/>
      <c r="T201" s="13"/>
      <c r="U201" s="13"/>
      <c r="V201" s="56"/>
      <c r="W201" s="13"/>
      <c r="X201" s="13"/>
      <c r="Y201" s="13"/>
      <c r="Z201" s="13"/>
      <c r="AA201" s="13"/>
      <c r="AB201" s="13"/>
      <c r="AC201" s="13"/>
      <c r="AD201" s="56"/>
      <c r="AE201" s="56"/>
      <c r="AF201" s="13"/>
      <c r="AG201" s="56"/>
      <c r="AH201" s="13"/>
      <c r="AI201" s="56"/>
      <c r="AJ201" s="13"/>
      <c r="AK201" s="56"/>
      <c r="AL201" s="56"/>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row>
    <row r="202" spans="1:76" ht="15.75" customHeight="1" x14ac:dyDescent="0.25">
      <c r="A202" s="13"/>
      <c r="B202" s="51"/>
      <c r="C202" s="51"/>
      <c r="D202" s="51"/>
      <c r="E202" s="13"/>
      <c r="F202" s="13"/>
      <c r="G202" s="13"/>
      <c r="H202" s="13"/>
      <c r="I202" s="13"/>
      <c r="J202" s="13"/>
      <c r="K202" s="13"/>
      <c r="L202" s="13"/>
      <c r="M202" s="13"/>
      <c r="N202" s="13"/>
      <c r="O202" s="13"/>
      <c r="P202" s="277"/>
      <c r="Q202" s="13"/>
      <c r="R202" s="13"/>
      <c r="S202" s="13"/>
      <c r="T202" s="13"/>
      <c r="U202" s="13"/>
      <c r="V202" s="56"/>
      <c r="W202" s="13"/>
      <c r="X202" s="13"/>
      <c r="Y202" s="13"/>
      <c r="Z202" s="13"/>
      <c r="AA202" s="13"/>
      <c r="AB202" s="13"/>
      <c r="AC202" s="13"/>
      <c r="AD202" s="56"/>
      <c r="AE202" s="56"/>
      <c r="AF202" s="13"/>
      <c r="AG202" s="56"/>
      <c r="AH202" s="13"/>
      <c r="AI202" s="56"/>
      <c r="AJ202" s="13"/>
      <c r="AK202" s="56"/>
      <c r="AL202" s="56"/>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row>
    <row r="203" spans="1:76" ht="15.75" customHeight="1" x14ac:dyDescent="0.25">
      <c r="A203" s="13"/>
      <c r="B203" s="51"/>
      <c r="C203" s="51"/>
      <c r="D203" s="51"/>
      <c r="E203" s="13"/>
      <c r="F203" s="13"/>
      <c r="G203" s="13"/>
      <c r="H203" s="13"/>
      <c r="I203" s="13"/>
      <c r="J203" s="13"/>
      <c r="K203" s="13"/>
      <c r="L203" s="13"/>
      <c r="M203" s="13"/>
      <c r="N203" s="13"/>
      <c r="O203" s="13"/>
      <c r="P203" s="277"/>
      <c r="Q203" s="13"/>
      <c r="R203" s="13"/>
      <c r="S203" s="13"/>
      <c r="T203" s="13"/>
      <c r="U203" s="13"/>
      <c r="V203" s="56"/>
      <c r="W203" s="13"/>
      <c r="X203" s="13"/>
      <c r="Y203" s="13"/>
      <c r="Z203" s="13"/>
      <c r="AA203" s="13"/>
      <c r="AB203" s="13"/>
      <c r="AC203" s="13"/>
      <c r="AD203" s="56"/>
      <c r="AE203" s="56"/>
      <c r="AF203" s="13"/>
      <c r="AG203" s="56"/>
      <c r="AH203" s="13"/>
      <c r="AI203" s="56"/>
      <c r="AJ203" s="13"/>
      <c r="AK203" s="56"/>
      <c r="AL203" s="56"/>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row>
    <row r="204" spans="1:76" ht="15.75" customHeight="1" x14ac:dyDescent="0.25">
      <c r="A204" s="13"/>
      <c r="B204" s="51"/>
      <c r="C204" s="51"/>
      <c r="D204" s="51"/>
      <c r="E204" s="13"/>
      <c r="F204" s="13"/>
      <c r="G204" s="13"/>
      <c r="H204" s="13"/>
      <c r="I204" s="13"/>
      <c r="J204" s="13"/>
      <c r="K204" s="13"/>
      <c r="L204" s="13"/>
      <c r="M204" s="13"/>
      <c r="N204" s="13"/>
      <c r="O204" s="13"/>
      <c r="P204" s="277"/>
      <c r="Q204" s="13"/>
      <c r="R204" s="13"/>
      <c r="S204" s="13"/>
      <c r="T204" s="13"/>
      <c r="U204" s="13"/>
      <c r="V204" s="56"/>
      <c r="W204" s="13"/>
      <c r="X204" s="13"/>
      <c r="Y204" s="13"/>
      <c r="Z204" s="13"/>
      <c r="AA204" s="13"/>
      <c r="AB204" s="13"/>
      <c r="AC204" s="13"/>
      <c r="AD204" s="56"/>
      <c r="AE204" s="56"/>
      <c r="AF204" s="13"/>
      <c r="AG204" s="56"/>
      <c r="AH204" s="13"/>
      <c r="AI204" s="56"/>
      <c r="AJ204" s="13"/>
      <c r="AK204" s="56"/>
      <c r="AL204" s="56"/>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row>
    <row r="205" spans="1:76" ht="15.75" customHeight="1" x14ac:dyDescent="0.25">
      <c r="A205" s="13"/>
      <c r="B205" s="51"/>
      <c r="C205" s="51"/>
      <c r="D205" s="51"/>
      <c r="E205" s="13"/>
      <c r="F205" s="13"/>
      <c r="G205" s="13"/>
      <c r="H205" s="13"/>
      <c r="I205" s="13"/>
      <c r="J205" s="13"/>
      <c r="K205" s="13"/>
      <c r="L205" s="13"/>
      <c r="M205" s="13"/>
      <c r="N205" s="13"/>
      <c r="O205" s="13"/>
      <c r="P205" s="277"/>
      <c r="Q205" s="13"/>
      <c r="R205" s="13"/>
      <c r="S205" s="13"/>
      <c r="T205" s="13"/>
      <c r="U205" s="13"/>
      <c r="V205" s="56"/>
      <c r="W205" s="13"/>
      <c r="X205" s="13"/>
      <c r="Y205" s="13"/>
      <c r="Z205" s="13"/>
      <c r="AA205" s="13"/>
      <c r="AB205" s="13"/>
      <c r="AC205" s="13"/>
      <c r="AD205" s="56"/>
      <c r="AE205" s="56"/>
      <c r="AF205" s="13"/>
      <c r="AG205" s="56"/>
      <c r="AH205" s="13"/>
      <c r="AI205" s="56"/>
      <c r="AJ205" s="13"/>
      <c r="AK205" s="56"/>
      <c r="AL205" s="56"/>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row>
    <row r="206" spans="1:76" ht="15.75" customHeight="1" x14ac:dyDescent="0.25">
      <c r="A206" s="13"/>
      <c r="B206" s="51"/>
      <c r="C206" s="51"/>
      <c r="D206" s="51"/>
      <c r="E206" s="13"/>
      <c r="F206" s="13"/>
      <c r="G206" s="13"/>
      <c r="H206" s="13"/>
      <c r="I206" s="13"/>
      <c r="J206" s="13"/>
      <c r="K206" s="13"/>
      <c r="L206" s="13"/>
      <c r="M206" s="13"/>
      <c r="N206" s="13"/>
      <c r="O206" s="13"/>
      <c r="P206" s="277"/>
      <c r="Q206" s="13"/>
      <c r="R206" s="13"/>
      <c r="S206" s="13"/>
      <c r="T206" s="13"/>
      <c r="U206" s="13"/>
      <c r="V206" s="56"/>
      <c r="W206" s="13"/>
      <c r="X206" s="13"/>
      <c r="Y206" s="13"/>
      <c r="Z206" s="13"/>
      <c r="AA206" s="13"/>
      <c r="AB206" s="13"/>
      <c r="AC206" s="13"/>
      <c r="AD206" s="56"/>
      <c r="AE206" s="56"/>
      <c r="AF206" s="13"/>
      <c r="AG206" s="56"/>
      <c r="AH206" s="13"/>
      <c r="AI206" s="56"/>
      <c r="AJ206" s="13"/>
      <c r="AK206" s="56"/>
      <c r="AL206" s="56"/>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row>
    <row r="207" spans="1:76" ht="15.75" customHeight="1" x14ac:dyDescent="0.25">
      <c r="A207" s="13"/>
      <c r="B207" s="51"/>
      <c r="C207" s="51"/>
      <c r="D207" s="51"/>
      <c r="E207" s="13"/>
      <c r="F207" s="13"/>
      <c r="G207" s="13"/>
      <c r="H207" s="13"/>
      <c r="I207" s="13"/>
      <c r="J207" s="13"/>
      <c r="K207" s="13"/>
      <c r="L207" s="13"/>
      <c r="M207" s="13"/>
      <c r="N207" s="13"/>
      <c r="O207" s="13"/>
      <c r="P207" s="277"/>
      <c r="Q207" s="13"/>
      <c r="R207" s="13"/>
      <c r="S207" s="13"/>
      <c r="T207" s="13"/>
      <c r="U207" s="13"/>
      <c r="V207" s="56"/>
      <c r="W207" s="13"/>
      <c r="X207" s="13"/>
      <c r="Y207" s="13"/>
      <c r="Z207" s="13"/>
      <c r="AA207" s="13"/>
      <c r="AB207" s="13"/>
      <c r="AC207" s="13"/>
      <c r="AD207" s="56"/>
      <c r="AE207" s="56"/>
      <c r="AF207" s="13"/>
      <c r="AG207" s="56"/>
      <c r="AH207" s="13"/>
      <c r="AI207" s="56"/>
      <c r="AJ207" s="13"/>
      <c r="AK207" s="56"/>
      <c r="AL207" s="56"/>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row>
    <row r="208" spans="1:76" ht="15.75" customHeight="1" x14ac:dyDescent="0.25">
      <c r="A208" s="13"/>
      <c r="B208" s="51"/>
      <c r="C208" s="51"/>
      <c r="D208" s="51"/>
      <c r="E208" s="13"/>
      <c r="F208" s="13"/>
      <c r="G208" s="13"/>
      <c r="H208" s="13"/>
      <c r="I208" s="13"/>
      <c r="J208" s="13"/>
      <c r="K208" s="13"/>
      <c r="L208" s="13"/>
      <c r="M208" s="13"/>
      <c r="N208" s="13"/>
      <c r="O208" s="13"/>
      <c r="P208" s="277"/>
      <c r="Q208" s="13"/>
      <c r="R208" s="13"/>
      <c r="S208" s="13"/>
      <c r="T208" s="13"/>
      <c r="U208" s="13"/>
      <c r="V208" s="56"/>
      <c r="W208" s="13"/>
      <c r="X208" s="13"/>
      <c r="Y208" s="13"/>
      <c r="Z208" s="13"/>
      <c r="AA208" s="13"/>
      <c r="AB208" s="13"/>
      <c r="AC208" s="13"/>
      <c r="AD208" s="56"/>
      <c r="AE208" s="56"/>
      <c r="AF208" s="13"/>
      <c r="AG208" s="56"/>
      <c r="AH208" s="13"/>
      <c r="AI208" s="56"/>
      <c r="AJ208" s="13"/>
      <c r="AK208" s="56"/>
      <c r="AL208" s="56"/>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row>
    <row r="209" spans="1:76" ht="15.75" customHeight="1" x14ac:dyDescent="0.25">
      <c r="A209" s="13"/>
      <c r="B209" s="51"/>
      <c r="C209" s="51"/>
      <c r="D209" s="51"/>
      <c r="E209" s="13"/>
      <c r="F209" s="13"/>
      <c r="G209" s="13"/>
      <c r="H209" s="13"/>
      <c r="I209" s="13"/>
      <c r="J209" s="13"/>
      <c r="K209" s="13"/>
      <c r="L209" s="13"/>
      <c r="M209" s="13"/>
      <c r="N209" s="13"/>
      <c r="O209" s="13"/>
      <c r="P209" s="277"/>
      <c r="Q209" s="13"/>
      <c r="R209" s="13"/>
      <c r="S209" s="13"/>
      <c r="T209" s="13"/>
      <c r="U209" s="13"/>
      <c r="V209" s="56"/>
      <c r="W209" s="13"/>
      <c r="X209" s="13"/>
      <c r="Y209" s="13"/>
      <c r="Z209" s="13"/>
      <c r="AA209" s="13"/>
      <c r="AB209" s="13"/>
      <c r="AC209" s="13"/>
      <c r="AD209" s="56"/>
      <c r="AE209" s="56"/>
      <c r="AF209" s="13"/>
      <c r="AG209" s="56"/>
      <c r="AH209" s="13"/>
      <c r="AI209" s="56"/>
      <c r="AJ209" s="13"/>
      <c r="AK209" s="56"/>
      <c r="AL209" s="56"/>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row>
    <row r="210" spans="1:76" ht="15.75" customHeight="1" x14ac:dyDescent="0.25">
      <c r="A210" s="13"/>
      <c r="B210" s="51"/>
      <c r="C210" s="51"/>
      <c r="D210" s="51"/>
      <c r="E210" s="13"/>
      <c r="F210" s="13"/>
      <c r="G210" s="13"/>
      <c r="H210" s="13"/>
      <c r="I210" s="13"/>
      <c r="J210" s="13"/>
      <c r="K210" s="13"/>
      <c r="L210" s="13"/>
      <c r="M210" s="13"/>
      <c r="N210" s="13"/>
      <c r="O210" s="13"/>
      <c r="P210" s="277"/>
      <c r="Q210" s="13"/>
      <c r="R210" s="13"/>
      <c r="S210" s="13"/>
      <c r="T210" s="13"/>
      <c r="U210" s="13"/>
      <c r="V210" s="56"/>
      <c r="W210" s="13"/>
      <c r="X210" s="13"/>
      <c r="Y210" s="13"/>
      <c r="Z210" s="13"/>
      <c r="AA210" s="13"/>
      <c r="AB210" s="13"/>
      <c r="AC210" s="13"/>
      <c r="AD210" s="56"/>
      <c r="AE210" s="56"/>
      <c r="AF210" s="13"/>
      <c r="AG210" s="56"/>
      <c r="AH210" s="13"/>
      <c r="AI210" s="56"/>
      <c r="AJ210" s="13"/>
      <c r="AK210" s="56"/>
      <c r="AL210" s="56"/>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row>
    <row r="211" spans="1:76" ht="15.75" customHeight="1" x14ac:dyDescent="0.25">
      <c r="A211" s="13"/>
      <c r="B211" s="51"/>
      <c r="C211" s="51"/>
      <c r="D211" s="51"/>
      <c r="E211" s="13"/>
      <c r="F211" s="13"/>
      <c r="G211" s="13"/>
      <c r="H211" s="13"/>
      <c r="I211" s="13"/>
      <c r="J211" s="13"/>
      <c r="K211" s="13"/>
      <c r="L211" s="13"/>
      <c r="M211" s="13"/>
      <c r="N211" s="13"/>
      <c r="O211" s="13"/>
      <c r="P211" s="277"/>
      <c r="Q211" s="13"/>
      <c r="R211" s="13"/>
      <c r="S211" s="13"/>
      <c r="T211" s="13"/>
      <c r="U211" s="13"/>
      <c r="V211" s="56"/>
      <c r="W211" s="13"/>
      <c r="X211" s="13"/>
      <c r="Y211" s="13"/>
      <c r="Z211" s="13"/>
      <c r="AA211" s="13"/>
      <c r="AB211" s="13"/>
      <c r="AC211" s="13"/>
      <c r="AD211" s="56"/>
      <c r="AE211" s="56"/>
      <c r="AF211" s="13"/>
      <c r="AG211" s="56"/>
      <c r="AH211" s="13"/>
      <c r="AI211" s="56"/>
      <c r="AJ211" s="13"/>
      <c r="AK211" s="56"/>
      <c r="AL211" s="56"/>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row>
    <row r="212" spans="1:76" ht="15.75" customHeight="1" x14ac:dyDescent="0.25">
      <c r="A212" s="13"/>
      <c r="B212" s="51"/>
      <c r="C212" s="51"/>
      <c r="D212" s="51"/>
      <c r="E212" s="13"/>
      <c r="F212" s="13"/>
      <c r="G212" s="13"/>
      <c r="H212" s="13"/>
      <c r="I212" s="13"/>
      <c r="J212" s="13"/>
      <c r="K212" s="13"/>
      <c r="L212" s="13"/>
      <c r="M212" s="13"/>
      <c r="N212" s="13"/>
      <c r="O212" s="13"/>
      <c r="P212" s="277"/>
      <c r="Q212" s="13"/>
      <c r="R212" s="13"/>
      <c r="S212" s="13"/>
      <c r="T212" s="13"/>
      <c r="U212" s="13"/>
      <c r="V212" s="56"/>
      <c r="W212" s="13"/>
      <c r="X212" s="13"/>
      <c r="Y212" s="13"/>
      <c r="Z212" s="13"/>
      <c r="AA212" s="13"/>
      <c r="AB212" s="13"/>
      <c r="AC212" s="13"/>
      <c r="AD212" s="56"/>
      <c r="AE212" s="56"/>
      <c r="AF212" s="13"/>
      <c r="AG212" s="56"/>
      <c r="AH212" s="13"/>
      <c r="AI212" s="56"/>
      <c r="AJ212" s="13"/>
      <c r="AK212" s="56"/>
      <c r="AL212" s="56"/>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row>
    <row r="213" spans="1:76" ht="15.75" customHeight="1" x14ac:dyDescent="0.25">
      <c r="A213" s="13"/>
      <c r="B213" s="51"/>
      <c r="C213" s="51"/>
      <c r="D213" s="51"/>
      <c r="E213" s="13"/>
      <c r="F213" s="13"/>
      <c r="G213" s="13"/>
      <c r="H213" s="13"/>
      <c r="I213" s="13"/>
      <c r="J213" s="13"/>
      <c r="K213" s="13"/>
      <c r="L213" s="13"/>
      <c r="M213" s="13"/>
      <c r="N213" s="13"/>
      <c r="O213" s="13"/>
      <c r="P213" s="277"/>
      <c r="Q213" s="13"/>
      <c r="R213" s="13"/>
      <c r="S213" s="13"/>
      <c r="T213" s="13"/>
      <c r="U213" s="13"/>
      <c r="V213" s="56"/>
      <c r="W213" s="13"/>
      <c r="X213" s="13"/>
      <c r="Y213" s="13"/>
      <c r="Z213" s="13"/>
      <c r="AA213" s="13"/>
      <c r="AB213" s="13"/>
      <c r="AC213" s="13"/>
      <c r="AD213" s="56"/>
      <c r="AE213" s="56"/>
      <c r="AF213" s="13"/>
      <c r="AG213" s="56"/>
      <c r="AH213" s="13"/>
      <c r="AI213" s="56"/>
      <c r="AJ213" s="13"/>
      <c r="AK213" s="56"/>
      <c r="AL213" s="56"/>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row>
    <row r="214" spans="1:76" ht="15.75" customHeight="1" x14ac:dyDescent="0.25">
      <c r="A214" s="13"/>
      <c r="B214" s="51"/>
      <c r="C214" s="51"/>
      <c r="D214" s="51"/>
      <c r="E214" s="13"/>
      <c r="F214" s="13"/>
      <c r="G214" s="13"/>
      <c r="H214" s="13"/>
      <c r="I214" s="13"/>
      <c r="J214" s="13"/>
      <c r="K214" s="13"/>
      <c r="L214" s="13"/>
      <c r="M214" s="13"/>
      <c r="N214" s="13"/>
      <c r="O214" s="13"/>
      <c r="P214" s="277"/>
      <c r="Q214" s="13"/>
      <c r="R214" s="13"/>
      <c r="S214" s="13"/>
      <c r="T214" s="13"/>
      <c r="U214" s="13"/>
      <c r="V214" s="56"/>
      <c r="W214" s="13"/>
      <c r="X214" s="13"/>
      <c r="Y214" s="13"/>
      <c r="Z214" s="13"/>
      <c r="AA214" s="13"/>
      <c r="AB214" s="13"/>
      <c r="AC214" s="13"/>
      <c r="AD214" s="56"/>
      <c r="AE214" s="56"/>
      <c r="AF214" s="13"/>
      <c r="AG214" s="56"/>
      <c r="AH214" s="13"/>
      <c r="AI214" s="56"/>
      <c r="AJ214" s="13"/>
      <c r="AK214" s="56"/>
      <c r="AL214" s="56"/>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row>
    <row r="215" spans="1:76" ht="15.75" customHeight="1" x14ac:dyDescent="0.25">
      <c r="A215" s="13"/>
      <c r="B215" s="51"/>
      <c r="C215" s="51"/>
      <c r="D215" s="51"/>
      <c r="E215" s="13"/>
      <c r="F215" s="13"/>
      <c r="G215" s="13"/>
      <c r="H215" s="13"/>
      <c r="I215" s="13"/>
      <c r="J215" s="13"/>
      <c r="K215" s="13"/>
      <c r="L215" s="13"/>
      <c r="M215" s="13"/>
      <c r="N215" s="13"/>
      <c r="O215" s="13"/>
      <c r="P215" s="277"/>
      <c r="Q215" s="13"/>
      <c r="R215" s="13"/>
      <c r="S215" s="13"/>
      <c r="T215" s="13"/>
      <c r="U215" s="13"/>
      <c r="V215" s="56"/>
      <c r="W215" s="13"/>
      <c r="X215" s="13"/>
      <c r="Y215" s="13"/>
      <c r="Z215" s="13"/>
      <c r="AA215" s="13"/>
      <c r="AB215" s="13"/>
      <c r="AC215" s="13"/>
      <c r="AD215" s="56"/>
      <c r="AE215" s="56"/>
      <c r="AF215" s="13"/>
      <c r="AG215" s="56"/>
      <c r="AH215" s="13"/>
      <c r="AI215" s="56"/>
      <c r="AJ215" s="13"/>
      <c r="AK215" s="56"/>
      <c r="AL215" s="56"/>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row>
    <row r="216" spans="1:76" ht="15.75" customHeight="1" x14ac:dyDescent="0.25">
      <c r="A216" s="13"/>
      <c r="B216" s="51"/>
      <c r="C216" s="51"/>
      <c r="D216" s="51"/>
      <c r="E216" s="13"/>
      <c r="F216" s="13"/>
      <c r="G216" s="13"/>
      <c r="H216" s="13"/>
      <c r="I216" s="13"/>
      <c r="J216" s="13"/>
      <c r="K216" s="13"/>
      <c r="L216" s="13"/>
      <c r="M216" s="13"/>
      <c r="N216" s="13"/>
      <c r="O216" s="13"/>
      <c r="P216" s="277"/>
      <c r="Q216" s="13"/>
      <c r="R216" s="13"/>
      <c r="S216" s="13"/>
      <c r="T216" s="13"/>
      <c r="U216" s="13"/>
      <c r="V216" s="56"/>
      <c r="W216" s="13"/>
      <c r="X216" s="13"/>
      <c r="Y216" s="13"/>
      <c r="Z216" s="13"/>
      <c r="AA216" s="13"/>
      <c r="AB216" s="13"/>
      <c r="AC216" s="13"/>
      <c r="AD216" s="56"/>
      <c r="AE216" s="56"/>
      <c r="AF216" s="13"/>
      <c r="AG216" s="56"/>
      <c r="AH216" s="13"/>
      <c r="AI216" s="56"/>
      <c r="AJ216" s="13"/>
      <c r="AK216" s="56"/>
      <c r="AL216" s="56"/>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row>
    <row r="217" spans="1:76" ht="15.75" customHeight="1" x14ac:dyDescent="0.25">
      <c r="A217" s="13"/>
      <c r="B217" s="51"/>
      <c r="C217" s="51"/>
      <c r="D217" s="51"/>
      <c r="E217" s="13"/>
      <c r="F217" s="13"/>
      <c r="G217" s="13"/>
      <c r="H217" s="13"/>
      <c r="I217" s="13"/>
      <c r="J217" s="13"/>
      <c r="K217" s="13"/>
      <c r="L217" s="13"/>
      <c r="M217" s="13"/>
      <c r="N217" s="13"/>
      <c r="O217" s="13"/>
      <c r="P217" s="277"/>
      <c r="Q217" s="13"/>
      <c r="R217" s="13"/>
      <c r="S217" s="13"/>
      <c r="T217" s="13"/>
      <c r="U217" s="13"/>
      <c r="V217" s="56"/>
      <c r="W217" s="13"/>
      <c r="X217" s="13"/>
      <c r="Y217" s="13"/>
      <c r="Z217" s="13"/>
      <c r="AA217" s="13"/>
      <c r="AB217" s="13"/>
      <c r="AC217" s="13"/>
      <c r="AD217" s="56"/>
      <c r="AE217" s="56"/>
      <c r="AF217" s="13"/>
      <c r="AG217" s="56"/>
      <c r="AH217" s="13"/>
      <c r="AI217" s="56"/>
      <c r="AJ217" s="13"/>
      <c r="AK217" s="56"/>
      <c r="AL217" s="56"/>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row>
    <row r="218" spans="1:76" ht="15.75" customHeight="1" x14ac:dyDescent="0.25">
      <c r="A218" s="13"/>
      <c r="B218" s="51"/>
      <c r="C218" s="51"/>
      <c r="D218" s="51"/>
      <c r="E218" s="13"/>
      <c r="F218" s="13"/>
      <c r="G218" s="13"/>
      <c r="H218" s="13"/>
      <c r="I218" s="13"/>
      <c r="J218" s="13"/>
      <c r="K218" s="13"/>
      <c r="L218" s="13"/>
      <c r="M218" s="13"/>
      <c r="N218" s="13"/>
      <c r="O218" s="13"/>
      <c r="P218" s="277"/>
      <c r="Q218" s="13"/>
      <c r="R218" s="13"/>
      <c r="S218" s="13"/>
      <c r="T218" s="13"/>
      <c r="U218" s="13"/>
      <c r="V218" s="56"/>
      <c r="W218" s="13"/>
      <c r="X218" s="13"/>
      <c r="Y218" s="13"/>
      <c r="Z218" s="13"/>
      <c r="AA218" s="13"/>
      <c r="AB218" s="13"/>
      <c r="AC218" s="13"/>
      <c r="AD218" s="56"/>
      <c r="AE218" s="56"/>
      <c r="AF218" s="13"/>
      <c r="AG218" s="56"/>
      <c r="AH218" s="13"/>
      <c r="AI218" s="56"/>
      <c r="AJ218" s="13"/>
      <c r="AK218" s="56"/>
      <c r="AL218" s="56"/>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row>
    <row r="219" spans="1:76" ht="15.75" customHeight="1" x14ac:dyDescent="0.25">
      <c r="A219" s="13"/>
      <c r="B219" s="51"/>
      <c r="C219" s="51"/>
      <c r="D219" s="51"/>
      <c r="E219" s="13"/>
      <c r="F219" s="13"/>
      <c r="G219" s="13"/>
      <c r="H219" s="13"/>
      <c r="I219" s="13"/>
      <c r="J219" s="13"/>
      <c r="K219" s="13"/>
      <c r="L219" s="13"/>
      <c r="M219" s="13"/>
      <c r="N219" s="13"/>
      <c r="O219" s="13"/>
      <c r="P219" s="277"/>
      <c r="Q219" s="13"/>
      <c r="R219" s="13"/>
      <c r="S219" s="13"/>
      <c r="T219" s="13"/>
      <c r="U219" s="13"/>
      <c r="V219" s="56"/>
      <c r="W219" s="13"/>
      <c r="X219" s="13"/>
      <c r="Y219" s="13"/>
      <c r="Z219" s="13"/>
      <c r="AA219" s="13"/>
      <c r="AB219" s="13"/>
      <c r="AC219" s="13"/>
      <c r="AD219" s="56"/>
      <c r="AE219" s="56"/>
      <c r="AF219" s="13"/>
      <c r="AG219" s="56"/>
      <c r="AH219" s="13"/>
      <c r="AI219" s="56"/>
      <c r="AJ219" s="13"/>
      <c r="AK219" s="56"/>
      <c r="AL219" s="56"/>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row>
    <row r="220" spans="1:76" ht="15.75" customHeight="1" x14ac:dyDescent="0.25">
      <c r="A220" s="13"/>
      <c r="B220" s="51"/>
      <c r="C220" s="51"/>
      <c r="D220" s="51"/>
      <c r="E220" s="13"/>
      <c r="F220" s="13"/>
      <c r="G220" s="13"/>
      <c r="H220" s="13"/>
      <c r="I220" s="13"/>
      <c r="J220" s="13"/>
      <c r="K220" s="13"/>
      <c r="L220" s="13"/>
      <c r="M220" s="13"/>
      <c r="N220" s="13"/>
      <c r="O220" s="13"/>
      <c r="P220" s="277"/>
      <c r="Q220" s="13"/>
      <c r="R220" s="13"/>
      <c r="S220" s="13"/>
      <c r="T220" s="13"/>
      <c r="U220" s="13"/>
      <c r="V220" s="56"/>
      <c r="W220" s="13"/>
      <c r="X220" s="13"/>
      <c r="Y220" s="13"/>
      <c r="Z220" s="13"/>
      <c r="AA220" s="13"/>
      <c r="AB220" s="13"/>
      <c r="AC220" s="13"/>
      <c r="AD220" s="56"/>
      <c r="AE220" s="56"/>
      <c r="AF220" s="13"/>
      <c r="AG220" s="56"/>
      <c r="AH220" s="13"/>
      <c r="AI220" s="56"/>
      <c r="AJ220" s="13"/>
      <c r="AK220" s="56"/>
      <c r="AL220" s="56"/>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row>
    <row r="221" spans="1:76" ht="15.75" customHeight="1" x14ac:dyDescent="0.25">
      <c r="A221" s="13"/>
      <c r="B221" s="51"/>
      <c r="C221" s="51"/>
      <c r="D221" s="51"/>
      <c r="E221" s="13"/>
      <c r="F221" s="13"/>
      <c r="G221" s="13"/>
      <c r="H221" s="13"/>
      <c r="I221" s="13"/>
      <c r="J221" s="13"/>
      <c r="K221" s="13"/>
      <c r="L221" s="13"/>
      <c r="M221" s="13"/>
      <c r="N221" s="13"/>
      <c r="O221" s="13"/>
      <c r="P221" s="277"/>
      <c r="Q221" s="13"/>
      <c r="R221" s="13"/>
      <c r="S221" s="13"/>
      <c r="T221" s="13"/>
      <c r="U221" s="13"/>
      <c r="V221" s="56"/>
      <c r="W221" s="13"/>
      <c r="X221" s="13"/>
      <c r="Y221" s="13"/>
      <c r="Z221" s="13"/>
      <c r="AA221" s="13"/>
      <c r="AB221" s="13"/>
      <c r="AC221" s="13"/>
      <c r="AD221" s="56"/>
      <c r="AE221" s="56"/>
      <c r="AF221" s="13"/>
      <c r="AG221" s="56"/>
      <c r="AH221" s="13"/>
      <c r="AI221" s="56"/>
      <c r="AJ221" s="13"/>
      <c r="AK221" s="56"/>
      <c r="AL221" s="56"/>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row>
    <row r="222" spans="1:76" ht="15.75" customHeight="1" x14ac:dyDescent="0.25">
      <c r="A222" s="13"/>
      <c r="B222" s="51"/>
      <c r="C222" s="51"/>
      <c r="D222" s="51"/>
      <c r="E222" s="13"/>
      <c r="F222" s="13"/>
      <c r="G222" s="13"/>
      <c r="H222" s="13"/>
      <c r="I222" s="13"/>
      <c r="J222" s="13"/>
      <c r="K222" s="13"/>
      <c r="L222" s="13"/>
      <c r="M222" s="13"/>
      <c r="N222" s="13"/>
      <c r="O222" s="13"/>
      <c r="P222" s="277"/>
      <c r="Q222" s="13"/>
      <c r="R222" s="13"/>
      <c r="S222" s="13"/>
      <c r="T222" s="13"/>
      <c r="U222" s="13"/>
      <c r="V222" s="56"/>
      <c r="W222" s="13"/>
      <c r="X222" s="13"/>
      <c r="Y222" s="13"/>
      <c r="Z222" s="13"/>
      <c r="AA222" s="13"/>
      <c r="AB222" s="13"/>
      <c r="AC222" s="13"/>
      <c r="AD222" s="56"/>
      <c r="AE222" s="56"/>
      <c r="AF222" s="13"/>
      <c r="AG222" s="56"/>
      <c r="AH222" s="13"/>
      <c r="AI222" s="56"/>
      <c r="AJ222" s="13"/>
      <c r="AK222" s="56"/>
      <c r="AL222" s="56"/>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row>
    <row r="223" spans="1:76" ht="15.75" customHeight="1" x14ac:dyDescent="0.25">
      <c r="A223" s="13"/>
      <c r="B223" s="51"/>
      <c r="C223" s="51"/>
      <c r="D223" s="51"/>
      <c r="E223" s="13"/>
      <c r="F223" s="13"/>
      <c r="G223" s="13"/>
      <c r="H223" s="13"/>
      <c r="I223" s="13"/>
      <c r="J223" s="13"/>
      <c r="K223" s="13"/>
      <c r="L223" s="13"/>
      <c r="M223" s="13"/>
      <c r="N223" s="13"/>
      <c r="O223" s="13"/>
      <c r="P223" s="277"/>
      <c r="Q223" s="13"/>
      <c r="R223" s="13"/>
      <c r="S223" s="13"/>
      <c r="T223" s="13"/>
      <c r="U223" s="13"/>
      <c r="V223" s="56"/>
      <c r="W223" s="13"/>
      <c r="X223" s="13"/>
      <c r="Y223" s="13"/>
      <c r="Z223" s="13"/>
      <c r="AA223" s="13"/>
      <c r="AB223" s="13"/>
      <c r="AC223" s="13"/>
      <c r="AD223" s="56"/>
      <c r="AE223" s="56"/>
      <c r="AF223" s="13"/>
      <c r="AG223" s="56"/>
      <c r="AH223" s="13"/>
      <c r="AI223" s="56"/>
      <c r="AJ223" s="13"/>
      <c r="AK223" s="56"/>
      <c r="AL223" s="56"/>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row>
    <row r="224" spans="1:76" ht="15.75" customHeight="1" x14ac:dyDescent="0.25">
      <c r="A224" s="13"/>
      <c r="B224" s="51"/>
      <c r="C224" s="51"/>
      <c r="D224" s="51"/>
      <c r="E224" s="13"/>
      <c r="F224" s="13"/>
      <c r="G224" s="13"/>
      <c r="H224" s="13"/>
      <c r="I224" s="13"/>
      <c r="J224" s="13"/>
      <c r="K224" s="13"/>
      <c r="L224" s="13"/>
      <c r="M224" s="13"/>
      <c r="N224" s="13"/>
      <c r="O224" s="13"/>
      <c r="P224" s="277"/>
      <c r="Q224" s="13"/>
      <c r="R224" s="13"/>
      <c r="S224" s="13"/>
      <c r="T224" s="13"/>
      <c r="U224" s="13"/>
      <c r="V224" s="56"/>
      <c r="W224" s="13"/>
      <c r="X224" s="13"/>
      <c r="Y224" s="13"/>
      <c r="Z224" s="13"/>
      <c r="AA224" s="13"/>
      <c r="AB224" s="13"/>
      <c r="AC224" s="13"/>
      <c r="AD224" s="56"/>
      <c r="AE224" s="56"/>
      <c r="AF224" s="13"/>
      <c r="AG224" s="56"/>
      <c r="AH224" s="13"/>
      <c r="AI224" s="56"/>
      <c r="AJ224" s="13"/>
      <c r="AK224" s="56"/>
      <c r="AL224" s="56"/>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row>
    <row r="225" spans="1:76" ht="15.75" customHeight="1" x14ac:dyDescent="0.25">
      <c r="A225" s="13"/>
      <c r="B225" s="51"/>
      <c r="C225" s="51"/>
      <c r="D225" s="51"/>
      <c r="E225" s="13"/>
      <c r="F225" s="13"/>
      <c r="G225" s="13"/>
      <c r="H225" s="13"/>
      <c r="I225" s="13"/>
      <c r="J225" s="13"/>
      <c r="K225" s="13"/>
      <c r="L225" s="13"/>
      <c r="M225" s="13"/>
      <c r="N225" s="13"/>
      <c r="O225" s="13"/>
      <c r="P225" s="277"/>
      <c r="Q225" s="13"/>
      <c r="R225" s="13"/>
      <c r="S225" s="13"/>
      <c r="T225" s="13"/>
      <c r="U225" s="13"/>
      <c r="V225" s="56"/>
      <c r="W225" s="13"/>
      <c r="X225" s="13"/>
      <c r="Y225" s="13"/>
      <c r="Z225" s="13"/>
      <c r="AA225" s="13"/>
      <c r="AB225" s="13"/>
      <c r="AC225" s="13"/>
      <c r="AD225" s="56"/>
      <c r="AE225" s="56"/>
      <c r="AF225" s="13"/>
      <c r="AG225" s="56"/>
      <c r="AH225" s="13"/>
      <c r="AI225" s="56"/>
      <c r="AJ225" s="13"/>
      <c r="AK225" s="56"/>
      <c r="AL225" s="56"/>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row>
    <row r="226" spans="1:76" ht="15.75" customHeight="1" x14ac:dyDescent="0.25">
      <c r="A226" s="13"/>
      <c r="B226" s="51"/>
      <c r="C226" s="51"/>
      <c r="D226" s="51"/>
      <c r="E226" s="13"/>
      <c r="F226" s="13"/>
      <c r="G226" s="13"/>
      <c r="H226" s="13"/>
      <c r="I226" s="13"/>
      <c r="J226" s="13"/>
      <c r="K226" s="13"/>
      <c r="L226" s="13"/>
      <c r="M226" s="13"/>
      <c r="N226" s="13"/>
      <c r="O226" s="13"/>
      <c r="P226" s="277"/>
      <c r="Q226" s="13"/>
      <c r="R226" s="13"/>
      <c r="S226" s="13"/>
      <c r="T226" s="13"/>
      <c r="U226" s="13"/>
      <c r="V226" s="56"/>
      <c r="W226" s="13"/>
      <c r="X226" s="13"/>
      <c r="Y226" s="13"/>
      <c r="Z226" s="13"/>
      <c r="AA226" s="13"/>
      <c r="AB226" s="13"/>
      <c r="AC226" s="13"/>
      <c r="AD226" s="56"/>
      <c r="AE226" s="56"/>
      <c r="AF226" s="13"/>
      <c r="AG226" s="56"/>
      <c r="AH226" s="13"/>
      <c r="AI226" s="56"/>
      <c r="AJ226" s="13"/>
      <c r="AK226" s="56"/>
      <c r="AL226" s="56"/>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row>
    <row r="227" spans="1:76" ht="15.75" customHeight="1" x14ac:dyDescent="0.25">
      <c r="A227" s="13"/>
      <c r="B227" s="51"/>
      <c r="C227" s="51"/>
      <c r="D227" s="51"/>
      <c r="E227" s="13"/>
      <c r="F227" s="13"/>
      <c r="G227" s="13"/>
      <c r="H227" s="13"/>
      <c r="I227" s="13"/>
      <c r="J227" s="13"/>
      <c r="K227" s="13"/>
      <c r="L227" s="13"/>
      <c r="M227" s="13"/>
      <c r="N227" s="13"/>
      <c r="O227" s="13"/>
      <c r="P227" s="277"/>
      <c r="Q227" s="13"/>
      <c r="R227" s="13"/>
      <c r="S227" s="13"/>
      <c r="T227" s="13"/>
      <c r="U227" s="13"/>
      <c r="V227" s="56"/>
      <c r="W227" s="13"/>
      <c r="X227" s="13"/>
      <c r="Y227" s="13"/>
      <c r="Z227" s="13"/>
      <c r="AA227" s="13"/>
      <c r="AB227" s="13"/>
      <c r="AC227" s="13"/>
      <c r="AD227" s="56"/>
      <c r="AE227" s="56"/>
      <c r="AF227" s="13"/>
      <c r="AG227" s="56"/>
      <c r="AH227" s="13"/>
      <c r="AI227" s="56"/>
      <c r="AJ227" s="13"/>
      <c r="AK227" s="56"/>
      <c r="AL227" s="56"/>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row>
    <row r="228" spans="1:76" ht="15.75" customHeight="1" x14ac:dyDescent="0.25">
      <c r="A228" s="13"/>
      <c r="B228" s="51"/>
      <c r="C228" s="51"/>
      <c r="D228" s="51"/>
      <c r="E228" s="13"/>
      <c r="F228" s="13"/>
      <c r="G228" s="13"/>
      <c r="H228" s="13"/>
      <c r="I228" s="13"/>
      <c r="J228" s="13"/>
      <c r="K228" s="13"/>
      <c r="L228" s="13"/>
      <c r="M228" s="13"/>
      <c r="N228" s="13"/>
      <c r="O228" s="13"/>
      <c r="P228" s="277"/>
      <c r="Q228" s="13"/>
      <c r="R228" s="13"/>
      <c r="S228" s="13"/>
      <c r="T228" s="13"/>
      <c r="U228" s="13"/>
      <c r="V228" s="56"/>
      <c r="W228" s="13"/>
      <c r="X228" s="13"/>
      <c r="Y228" s="13"/>
      <c r="Z228" s="13"/>
      <c r="AA228" s="13"/>
      <c r="AB228" s="13"/>
      <c r="AC228" s="13"/>
      <c r="AD228" s="56"/>
      <c r="AE228" s="56"/>
      <c r="AF228" s="13"/>
      <c r="AG228" s="56"/>
      <c r="AH228" s="13"/>
      <c r="AI228" s="56"/>
      <c r="AJ228" s="13"/>
      <c r="AK228" s="56"/>
      <c r="AL228" s="56"/>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row>
    <row r="229" spans="1:76" ht="15.75" customHeight="1" x14ac:dyDescent="0.25">
      <c r="A229" s="13"/>
      <c r="B229" s="51"/>
      <c r="C229" s="51"/>
      <c r="D229" s="51"/>
      <c r="E229" s="13"/>
      <c r="F229" s="13"/>
      <c r="G229" s="13"/>
      <c r="H229" s="13"/>
      <c r="I229" s="13"/>
      <c r="J229" s="13"/>
      <c r="K229" s="13"/>
      <c r="L229" s="13"/>
      <c r="M229" s="13"/>
      <c r="N229" s="13"/>
      <c r="O229" s="13"/>
      <c r="P229" s="277"/>
      <c r="Q229" s="13"/>
      <c r="R229" s="13"/>
      <c r="S229" s="13"/>
      <c r="T229" s="13"/>
      <c r="U229" s="13"/>
      <c r="V229" s="56"/>
      <c r="W229" s="13"/>
      <c r="X229" s="13"/>
      <c r="Y229" s="13"/>
      <c r="Z229" s="13"/>
      <c r="AA229" s="13"/>
      <c r="AB229" s="13"/>
      <c r="AC229" s="13"/>
      <c r="AD229" s="56"/>
      <c r="AE229" s="56"/>
      <c r="AF229" s="13"/>
      <c r="AG229" s="56"/>
      <c r="AH229" s="13"/>
      <c r="AI229" s="56"/>
      <c r="AJ229" s="13"/>
      <c r="AK229" s="56"/>
      <c r="AL229" s="56"/>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row>
    <row r="230" spans="1:76" ht="15.75" customHeight="1" x14ac:dyDescent="0.25">
      <c r="A230" s="13"/>
      <c r="B230" s="51"/>
      <c r="C230" s="51"/>
      <c r="D230" s="51"/>
      <c r="E230" s="13"/>
      <c r="F230" s="13"/>
      <c r="G230" s="13"/>
      <c r="H230" s="13"/>
      <c r="I230" s="13"/>
      <c r="J230" s="13"/>
      <c r="K230" s="13"/>
      <c r="L230" s="13"/>
      <c r="M230" s="13"/>
      <c r="N230" s="13"/>
      <c r="O230" s="13"/>
      <c r="P230" s="277"/>
      <c r="Q230" s="13"/>
      <c r="R230" s="13"/>
      <c r="S230" s="13"/>
      <c r="T230" s="13"/>
      <c r="U230" s="13"/>
      <c r="V230" s="56"/>
      <c r="W230" s="13"/>
      <c r="X230" s="13"/>
      <c r="Y230" s="13"/>
      <c r="Z230" s="13"/>
      <c r="AA230" s="13"/>
      <c r="AB230" s="13"/>
      <c r="AC230" s="13"/>
      <c r="AD230" s="56"/>
      <c r="AE230" s="56"/>
      <c r="AF230" s="13"/>
      <c r="AG230" s="56"/>
      <c r="AH230" s="13"/>
      <c r="AI230" s="56"/>
      <c r="AJ230" s="13"/>
      <c r="AK230" s="56"/>
      <c r="AL230" s="56"/>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row>
    <row r="231" spans="1:76" ht="15.75" customHeight="1" x14ac:dyDescent="0.25">
      <c r="A231" s="13"/>
      <c r="B231" s="51"/>
      <c r="C231" s="51"/>
      <c r="D231" s="51"/>
      <c r="E231" s="13"/>
      <c r="F231" s="13"/>
      <c r="G231" s="13"/>
      <c r="H231" s="13"/>
      <c r="I231" s="13"/>
      <c r="J231" s="13"/>
      <c r="K231" s="13"/>
      <c r="L231" s="13"/>
      <c r="M231" s="13"/>
      <c r="N231" s="13"/>
      <c r="O231" s="13"/>
      <c r="P231" s="277"/>
      <c r="Q231" s="13"/>
      <c r="R231" s="13"/>
      <c r="S231" s="13"/>
      <c r="T231" s="13"/>
      <c r="U231" s="13"/>
      <c r="V231" s="56"/>
      <c r="W231" s="13"/>
      <c r="X231" s="13"/>
      <c r="Y231" s="13"/>
      <c r="Z231" s="13"/>
      <c r="AA231" s="13"/>
      <c r="AB231" s="13"/>
      <c r="AC231" s="13"/>
      <c r="AD231" s="56"/>
      <c r="AE231" s="56"/>
      <c r="AF231" s="13"/>
      <c r="AG231" s="56"/>
      <c r="AH231" s="13"/>
      <c r="AI231" s="56"/>
      <c r="AJ231" s="13"/>
      <c r="AK231" s="56"/>
      <c r="AL231" s="56"/>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row>
    <row r="232" spans="1:76" ht="15.75" customHeight="1" x14ac:dyDescent="0.25">
      <c r="A232" s="13"/>
      <c r="B232" s="51"/>
      <c r="C232" s="51"/>
      <c r="D232" s="51"/>
      <c r="E232" s="13"/>
      <c r="F232" s="13"/>
      <c r="G232" s="13"/>
      <c r="H232" s="13"/>
      <c r="I232" s="13"/>
      <c r="J232" s="13"/>
      <c r="K232" s="13"/>
      <c r="L232" s="13"/>
      <c r="M232" s="13"/>
      <c r="N232" s="13"/>
      <c r="O232" s="13"/>
      <c r="P232" s="277"/>
      <c r="Q232" s="13"/>
      <c r="R232" s="13"/>
      <c r="S232" s="13"/>
      <c r="T232" s="13"/>
      <c r="U232" s="13"/>
      <c r="V232" s="56"/>
      <c r="W232" s="13"/>
      <c r="X232" s="13"/>
      <c r="Y232" s="13"/>
      <c r="Z232" s="13"/>
      <c r="AA232" s="13"/>
      <c r="AB232" s="13"/>
      <c r="AC232" s="13"/>
      <c r="AD232" s="56"/>
      <c r="AE232" s="56"/>
      <c r="AF232" s="13"/>
      <c r="AG232" s="56"/>
      <c r="AH232" s="13"/>
      <c r="AI232" s="56"/>
      <c r="AJ232" s="13"/>
      <c r="AK232" s="56"/>
      <c r="AL232" s="56"/>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row>
    <row r="233" spans="1:76" ht="15.75" customHeight="1" x14ac:dyDescent="0.25">
      <c r="A233" s="13"/>
      <c r="B233" s="51"/>
      <c r="C233" s="51"/>
      <c r="D233" s="51"/>
      <c r="E233" s="13"/>
      <c r="F233" s="13"/>
      <c r="G233" s="13"/>
      <c r="H233" s="13"/>
      <c r="I233" s="13"/>
      <c r="J233" s="13"/>
      <c r="K233" s="13"/>
      <c r="L233" s="13"/>
      <c r="M233" s="13"/>
      <c r="N233" s="13"/>
      <c r="O233" s="13"/>
      <c r="P233" s="277"/>
      <c r="Q233" s="13"/>
      <c r="R233" s="13"/>
      <c r="S233" s="13"/>
      <c r="T233" s="13"/>
      <c r="U233" s="13"/>
      <c r="V233" s="56"/>
      <c r="W233" s="13"/>
      <c r="X233" s="13"/>
      <c r="Y233" s="13"/>
      <c r="Z233" s="13"/>
      <c r="AA233" s="13"/>
      <c r="AB233" s="13"/>
      <c r="AC233" s="13"/>
      <c r="AD233" s="56"/>
      <c r="AE233" s="56"/>
      <c r="AF233" s="13"/>
      <c r="AG233" s="56"/>
      <c r="AH233" s="13"/>
      <c r="AI233" s="56"/>
      <c r="AJ233" s="13"/>
      <c r="AK233" s="56"/>
      <c r="AL233" s="56"/>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row>
    <row r="234" spans="1:76" ht="15.75" customHeight="1" x14ac:dyDescent="0.25">
      <c r="A234" s="13"/>
      <c r="B234" s="51"/>
      <c r="C234" s="51"/>
      <c r="D234" s="51"/>
      <c r="E234" s="13"/>
      <c r="F234" s="13"/>
      <c r="G234" s="13"/>
      <c r="H234" s="13"/>
      <c r="I234" s="13"/>
      <c r="J234" s="13"/>
      <c r="K234" s="13"/>
      <c r="L234" s="13"/>
      <c r="M234" s="13"/>
      <c r="N234" s="13"/>
      <c r="O234" s="13"/>
      <c r="P234" s="277"/>
      <c r="Q234" s="13"/>
      <c r="R234" s="13"/>
      <c r="S234" s="13"/>
      <c r="T234" s="13"/>
      <c r="U234" s="13"/>
      <c r="V234" s="56"/>
      <c r="W234" s="13"/>
      <c r="X234" s="13"/>
      <c r="Y234" s="13"/>
      <c r="Z234" s="13"/>
      <c r="AA234" s="13"/>
      <c r="AB234" s="13"/>
      <c r="AC234" s="13"/>
      <c r="AD234" s="56"/>
      <c r="AE234" s="56"/>
      <c r="AF234" s="13"/>
      <c r="AG234" s="56"/>
      <c r="AH234" s="13"/>
      <c r="AI234" s="56"/>
      <c r="AJ234" s="13"/>
      <c r="AK234" s="56"/>
      <c r="AL234" s="56"/>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row>
    <row r="235" spans="1:76" ht="15.75" customHeight="1" x14ac:dyDescent="0.25">
      <c r="A235" s="13"/>
      <c r="B235" s="51"/>
      <c r="C235" s="51"/>
      <c r="D235" s="51"/>
      <c r="E235" s="13"/>
      <c r="F235" s="13"/>
      <c r="G235" s="13"/>
      <c r="H235" s="13"/>
      <c r="I235" s="13"/>
      <c r="J235" s="13"/>
      <c r="K235" s="13"/>
      <c r="L235" s="13"/>
      <c r="M235" s="13"/>
      <c r="N235" s="13"/>
      <c r="O235" s="13"/>
      <c r="P235" s="277"/>
      <c r="Q235" s="13"/>
      <c r="R235" s="13"/>
      <c r="S235" s="13"/>
      <c r="T235" s="13"/>
      <c r="U235" s="13"/>
      <c r="V235" s="56"/>
      <c r="W235" s="13"/>
      <c r="X235" s="13"/>
      <c r="Y235" s="13"/>
      <c r="Z235" s="13"/>
      <c r="AA235" s="13"/>
      <c r="AB235" s="13"/>
      <c r="AC235" s="13"/>
      <c r="AD235" s="56"/>
      <c r="AE235" s="56"/>
      <c r="AF235" s="13"/>
      <c r="AG235" s="56"/>
      <c r="AH235" s="13"/>
      <c r="AI235" s="56"/>
      <c r="AJ235" s="13"/>
      <c r="AK235" s="56"/>
      <c r="AL235" s="56"/>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row>
    <row r="236" spans="1:76" ht="15.75" customHeight="1" x14ac:dyDescent="0.25">
      <c r="A236" s="13"/>
      <c r="B236" s="51"/>
      <c r="C236" s="51"/>
      <c r="D236" s="51"/>
      <c r="E236" s="13"/>
      <c r="F236" s="13"/>
      <c r="G236" s="13"/>
      <c r="H236" s="13"/>
      <c r="I236" s="13"/>
      <c r="J236" s="13"/>
      <c r="K236" s="13"/>
      <c r="L236" s="13"/>
      <c r="M236" s="13"/>
      <c r="N236" s="13"/>
      <c r="O236" s="13"/>
      <c r="P236" s="277"/>
      <c r="Q236" s="13"/>
      <c r="R236" s="13"/>
      <c r="S236" s="13"/>
      <c r="T236" s="13"/>
      <c r="U236" s="13"/>
      <c r="V236" s="56"/>
      <c r="W236" s="13"/>
      <c r="X236" s="13"/>
      <c r="Y236" s="13"/>
      <c r="Z236" s="13"/>
      <c r="AA236" s="13"/>
      <c r="AB236" s="13"/>
      <c r="AC236" s="13"/>
      <c r="AD236" s="56"/>
      <c r="AE236" s="56"/>
      <c r="AF236" s="13"/>
      <c r="AG236" s="56"/>
      <c r="AH236" s="13"/>
      <c r="AI236" s="56"/>
      <c r="AJ236" s="13"/>
      <c r="AK236" s="56"/>
      <c r="AL236" s="56"/>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row>
    <row r="237" spans="1:76" ht="15.75" customHeight="1" x14ac:dyDescent="0.25">
      <c r="A237" s="13"/>
      <c r="B237" s="51"/>
      <c r="C237" s="51"/>
      <c r="D237" s="51"/>
      <c r="E237" s="13"/>
      <c r="F237" s="13"/>
      <c r="G237" s="13"/>
      <c r="H237" s="13"/>
      <c r="I237" s="13"/>
      <c r="J237" s="13"/>
      <c r="K237" s="13"/>
      <c r="L237" s="13"/>
      <c r="M237" s="13"/>
      <c r="N237" s="13"/>
      <c r="O237" s="13"/>
      <c r="P237" s="277"/>
      <c r="Q237" s="13"/>
      <c r="R237" s="13"/>
      <c r="S237" s="13"/>
      <c r="T237" s="13"/>
      <c r="U237" s="13"/>
      <c r="V237" s="56"/>
      <c r="W237" s="13"/>
      <c r="X237" s="13"/>
      <c r="Y237" s="13"/>
      <c r="Z237" s="13"/>
      <c r="AA237" s="13"/>
      <c r="AB237" s="13"/>
      <c r="AC237" s="13"/>
      <c r="AD237" s="56"/>
      <c r="AE237" s="56"/>
      <c r="AF237" s="13"/>
      <c r="AG237" s="56"/>
      <c r="AH237" s="13"/>
      <c r="AI237" s="56"/>
      <c r="AJ237" s="13"/>
      <c r="AK237" s="56"/>
      <c r="AL237" s="56"/>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row>
    <row r="238" spans="1:76" ht="15.75" customHeight="1" x14ac:dyDescent="0.25">
      <c r="A238" s="13"/>
      <c r="B238" s="51"/>
      <c r="C238" s="51"/>
      <c r="D238" s="51"/>
      <c r="E238" s="13"/>
      <c r="F238" s="13"/>
      <c r="G238" s="13"/>
      <c r="H238" s="13"/>
      <c r="I238" s="13"/>
      <c r="J238" s="13"/>
      <c r="K238" s="13"/>
      <c r="L238" s="13"/>
      <c r="M238" s="13"/>
      <c r="N238" s="13"/>
      <c r="O238" s="13"/>
      <c r="P238" s="277"/>
      <c r="Q238" s="13"/>
      <c r="R238" s="13"/>
      <c r="S238" s="13"/>
      <c r="T238" s="13"/>
      <c r="U238" s="13"/>
      <c r="V238" s="56"/>
      <c r="W238" s="13"/>
      <c r="X238" s="13"/>
      <c r="Y238" s="13"/>
      <c r="Z238" s="13"/>
      <c r="AA238" s="13"/>
      <c r="AB238" s="13"/>
      <c r="AC238" s="13"/>
      <c r="AD238" s="56"/>
      <c r="AE238" s="56"/>
      <c r="AF238" s="13"/>
      <c r="AG238" s="56"/>
      <c r="AH238" s="13"/>
      <c r="AI238" s="56"/>
      <c r="AJ238" s="13"/>
      <c r="AK238" s="56"/>
      <c r="AL238" s="56"/>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row>
    <row r="239" spans="1:76" ht="15.75" customHeight="1" x14ac:dyDescent="0.25">
      <c r="A239" s="13"/>
      <c r="B239" s="51"/>
      <c r="C239" s="51"/>
      <c r="D239" s="51"/>
      <c r="E239" s="13"/>
      <c r="F239" s="13"/>
      <c r="G239" s="13"/>
      <c r="H239" s="13"/>
      <c r="I239" s="13"/>
      <c r="J239" s="13"/>
      <c r="K239" s="13"/>
      <c r="L239" s="13"/>
      <c r="M239" s="13"/>
      <c r="N239" s="13"/>
      <c r="O239" s="13"/>
      <c r="P239" s="277"/>
      <c r="Q239" s="13"/>
      <c r="R239" s="13"/>
      <c r="S239" s="13"/>
      <c r="T239" s="13"/>
      <c r="U239" s="13"/>
      <c r="V239" s="56"/>
      <c r="W239" s="13"/>
      <c r="X239" s="13"/>
      <c r="Y239" s="13"/>
      <c r="Z239" s="13"/>
      <c r="AA239" s="13"/>
      <c r="AB239" s="13"/>
      <c r="AC239" s="13"/>
      <c r="AD239" s="56"/>
      <c r="AE239" s="56"/>
      <c r="AF239" s="13"/>
      <c r="AG239" s="56"/>
      <c r="AH239" s="13"/>
      <c r="AI239" s="56"/>
      <c r="AJ239" s="13"/>
      <c r="AK239" s="56"/>
      <c r="AL239" s="56"/>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row>
    <row r="240" spans="1:76" ht="15.75" customHeight="1" x14ac:dyDescent="0.25">
      <c r="A240" s="13"/>
      <c r="B240" s="51"/>
      <c r="C240" s="51"/>
      <c r="D240" s="51"/>
      <c r="E240" s="13"/>
      <c r="F240" s="13"/>
      <c r="G240" s="13"/>
      <c r="H240" s="13"/>
      <c r="I240" s="13"/>
      <c r="J240" s="13"/>
      <c r="K240" s="13"/>
      <c r="L240" s="13"/>
      <c r="M240" s="13"/>
      <c r="N240" s="13"/>
      <c r="O240" s="13"/>
      <c r="P240" s="277"/>
      <c r="Q240" s="13"/>
      <c r="R240" s="13"/>
      <c r="S240" s="13"/>
      <c r="T240" s="13"/>
      <c r="U240" s="13"/>
      <c r="V240" s="56"/>
      <c r="W240" s="13"/>
      <c r="X240" s="13"/>
      <c r="Y240" s="13"/>
      <c r="Z240" s="13"/>
      <c r="AA240" s="13"/>
      <c r="AB240" s="13"/>
      <c r="AC240" s="13"/>
      <c r="AD240" s="56"/>
      <c r="AE240" s="56"/>
      <c r="AF240" s="13"/>
      <c r="AG240" s="56"/>
      <c r="AH240" s="13"/>
      <c r="AI240" s="56"/>
      <c r="AJ240" s="13"/>
      <c r="AK240" s="56"/>
      <c r="AL240" s="56"/>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row>
    <row r="241" spans="1:76" ht="15.75" customHeight="1" x14ac:dyDescent="0.25">
      <c r="A241" s="13"/>
      <c r="B241" s="51"/>
      <c r="C241" s="51"/>
      <c r="D241" s="51"/>
      <c r="E241" s="13"/>
      <c r="F241" s="13"/>
      <c r="G241" s="13"/>
      <c r="H241" s="13"/>
      <c r="I241" s="13"/>
      <c r="J241" s="13"/>
      <c r="K241" s="13"/>
      <c r="L241" s="13"/>
      <c r="M241" s="13"/>
      <c r="N241" s="13"/>
      <c r="O241" s="13"/>
      <c r="P241" s="277"/>
      <c r="Q241" s="13"/>
      <c r="R241" s="13"/>
      <c r="S241" s="13"/>
      <c r="T241" s="13"/>
      <c r="U241" s="13"/>
      <c r="V241" s="56"/>
      <c r="W241" s="13"/>
      <c r="X241" s="13"/>
      <c r="Y241" s="13"/>
      <c r="Z241" s="13"/>
      <c r="AA241" s="13"/>
      <c r="AB241" s="13"/>
      <c r="AC241" s="13"/>
      <c r="AD241" s="56"/>
      <c r="AE241" s="56"/>
      <c r="AF241" s="13"/>
      <c r="AG241" s="56"/>
      <c r="AH241" s="13"/>
      <c r="AI241" s="56"/>
      <c r="AJ241" s="13"/>
      <c r="AK241" s="56"/>
      <c r="AL241" s="56"/>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row>
    <row r="242" spans="1:76" ht="15.75" customHeight="1" x14ac:dyDescent="0.25">
      <c r="A242" s="13"/>
      <c r="B242" s="51"/>
      <c r="C242" s="51"/>
      <c r="D242" s="51"/>
      <c r="E242" s="13"/>
      <c r="F242" s="13"/>
      <c r="G242" s="13"/>
      <c r="H242" s="13"/>
      <c r="I242" s="13"/>
      <c r="J242" s="13"/>
      <c r="K242" s="13"/>
      <c r="L242" s="13"/>
      <c r="M242" s="13"/>
      <c r="N242" s="13"/>
      <c r="O242" s="13"/>
      <c r="P242" s="277"/>
      <c r="Q242" s="13"/>
      <c r="R242" s="13"/>
      <c r="S242" s="13"/>
      <c r="T242" s="13"/>
      <c r="U242" s="13"/>
      <c r="V242" s="56"/>
      <c r="W242" s="13"/>
      <c r="X242" s="13"/>
      <c r="Y242" s="13"/>
      <c r="Z242" s="13"/>
      <c r="AA242" s="13"/>
      <c r="AB242" s="13"/>
      <c r="AC242" s="13"/>
      <c r="AD242" s="56"/>
      <c r="AE242" s="56"/>
      <c r="AF242" s="13"/>
      <c r="AG242" s="56"/>
      <c r="AH242" s="13"/>
      <c r="AI242" s="56"/>
      <c r="AJ242" s="13"/>
      <c r="AK242" s="56"/>
      <c r="AL242" s="56"/>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row>
    <row r="243" spans="1:76" ht="15.75" customHeight="1" x14ac:dyDescent="0.25">
      <c r="A243" s="13"/>
      <c r="B243" s="51"/>
      <c r="C243" s="51"/>
      <c r="D243" s="51"/>
      <c r="E243" s="13"/>
      <c r="F243" s="13"/>
      <c r="G243" s="13"/>
      <c r="H243" s="13"/>
      <c r="I243" s="13"/>
      <c r="J243" s="13"/>
      <c r="K243" s="13"/>
      <c r="L243" s="13"/>
      <c r="M243" s="13"/>
      <c r="N243" s="13"/>
      <c r="O243" s="13"/>
      <c r="P243" s="277"/>
      <c r="Q243" s="13"/>
      <c r="R243" s="13"/>
      <c r="S243" s="13"/>
      <c r="T243" s="13"/>
      <c r="U243" s="13"/>
      <c r="V243" s="56"/>
      <c r="W243" s="13"/>
      <c r="X243" s="13"/>
      <c r="Y243" s="13"/>
      <c r="Z243" s="13"/>
      <c r="AA243" s="13"/>
      <c r="AB243" s="13"/>
      <c r="AC243" s="13"/>
      <c r="AD243" s="56"/>
      <c r="AE243" s="56"/>
      <c r="AF243" s="13"/>
      <c r="AG243" s="56"/>
      <c r="AH243" s="13"/>
      <c r="AI243" s="56"/>
      <c r="AJ243" s="13"/>
      <c r="AK243" s="56"/>
      <c r="AL243" s="56"/>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row>
    <row r="244" spans="1:76" ht="15.75" customHeight="1" x14ac:dyDescent="0.25">
      <c r="A244" s="13"/>
      <c r="B244" s="51"/>
      <c r="C244" s="51"/>
      <c r="D244" s="51"/>
      <c r="E244" s="13"/>
      <c r="F244" s="13"/>
      <c r="G244" s="13"/>
      <c r="H244" s="13"/>
      <c r="I244" s="13"/>
      <c r="J244" s="13"/>
      <c r="K244" s="13"/>
      <c r="L244" s="13"/>
      <c r="M244" s="13"/>
      <c r="N244" s="13"/>
      <c r="O244" s="13"/>
      <c r="P244" s="277"/>
      <c r="Q244" s="13"/>
      <c r="R244" s="13"/>
      <c r="S244" s="13"/>
      <c r="T244" s="13"/>
      <c r="U244" s="13"/>
      <c r="V244" s="56"/>
      <c r="W244" s="13"/>
      <c r="X244" s="13"/>
      <c r="Y244" s="13"/>
      <c r="Z244" s="13"/>
      <c r="AA244" s="13"/>
      <c r="AB244" s="13"/>
      <c r="AC244" s="13"/>
      <c r="AD244" s="56"/>
      <c r="AE244" s="56"/>
      <c r="AF244" s="13"/>
      <c r="AG244" s="56"/>
      <c r="AH244" s="13"/>
      <c r="AI244" s="56"/>
      <c r="AJ244" s="13"/>
      <c r="AK244" s="56"/>
      <c r="AL244" s="56"/>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row>
    <row r="245" spans="1:76" ht="15.75" customHeight="1" x14ac:dyDescent="0.25">
      <c r="A245" s="13"/>
      <c r="B245" s="51"/>
      <c r="C245" s="51"/>
      <c r="D245" s="51"/>
      <c r="E245" s="13"/>
      <c r="F245" s="13"/>
      <c r="G245" s="13"/>
      <c r="H245" s="13"/>
      <c r="I245" s="13"/>
      <c r="J245" s="13"/>
      <c r="K245" s="13"/>
      <c r="L245" s="13"/>
      <c r="M245" s="13"/>
      <c r="N245" s="13"/>
      <c r="O245" s="13"/>
      <c r="P245" s="277"/>
      <c r="Q245" s="13"/>
      <c r="R245" s="13"/>
      <c r="S245" s="13"/>
      <c r="T245" s="13"/>
      <c r="U245" s="13"/>
      <c r="V245" s="56"/>
      <c r="W245" s="13"/>
      <c r="X245" s="13"/>
      <c r="Y245" s="13"/>
      <c r="Z245" s="13"/>
      <c r="AA245" s="13"/>
      <c r="AB245" s="13"/>
      <c r="AC245" s="13"/>
      <c r="AD245" s="56"/>
      <c r="AE245" s="56"/>
      <c r="AF245" s="13"/>
      <c r="AG245" s="56"/>
      <c r="AH245" s="13"/>
      <c r="AI245" s="56"/>
      <c r="AJ245" s="13"/>
      <c r="AK245" s="56"/>
      <c r="AL245" s="56"/>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row>
    <row r="246" spans="1:76" ht="15.75" customHeight="1" x14ac:dyDescent="0.25">
      <c r="A246" s="13"/>
      <c r="B246" s="51"/>
      <c r="C246" s="51"/>
      <c r="D246" s="51"/>
      <c r="E246" s="13"/>
      <c r="F246" s="13"/>
      <c r="G246" s="13"/>
      <c r="H246" s="13"/>
      <c r="I246" s="13"/>
      <c r="J246" s="13"/>
      <c r="K246" s="13"/>
      <c r="L246" s="13"/>
      <c r="M246" s="13"/>
      <c r="N246" s="13"/>
      <c r="O246" s="13"/>
      <c r="P246" s="277"/>
      <c r="Q246" s="13"/>
      <c r="R246" s="13"/>
      <c r="S246" s="13"/>
      <c r="T246" s="13"/>
      <c r="U246" s="13"/>
      <c r="V246" s="56"/>
      <c r="W246" s="13"/>
      <c r="X246" s="13"/>
      <c r="Y246" s="13"/>
      <c r="Z246" s="13"/>
      <c r="AA246" s="13"/>
      <c r="AB246" s="13"/>
      <c r="AC246" s="13"/>
      <c r="AD246" s="56"/>
      <c r="AE246" s="56"/>
      <c r="AF246" s="13"/>
      <c r="AG246" s="56"/>
      <c r="AH246" s="13"/>
      <c r="AI246" s="56"/>
      <c r="AJ246" s="13"/>
      <c r="AK246" s="56"/>
      <c r="AL246" s="56"/>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row>
    <row r="247" spans="1:76" ht="15.75" customHeight="1" x14ac:dyDescent="0.25">
      <c r="A247" s="13"/>
      <c r="B247" s="51"/>
      <c r="C247" s="51"/>
      <c r="D247" s="51"/>
      <c r="E247" s="13"/>
      <c r="F247" s="13"/>
      <c r="G247" s="13"/>
      <c r="H247" s="13"/>
      <c r="I247" s="13"/>
      <c r="J247" s="13"/>
      <c r="K247" s="13"/>
      <c r="L247" s="13"/>
      <c r="M247" s="13"/>
      <c r="N247" s="13"/>
      <c r="O247" s="13"/>
      <c r="P247" s="277"/>
      <c r="Q247" s="13"/>
      <c r="R247" s="13"/>
      <c r="S247" s="13"/>
      <c r="T247" s="13"/>
      <c r="U247" s="13"/>
      <c r="V247" s="56"/>
      <c r="W247" s="13"/>
      <c r="X247" s="13"/>
      <c r="Y247" s="13"/>
      <c r="Z247" s="13"/>
      <c r="AA247" s="13"/>
      <c r="AB247" s="13"/>
      <c r="AC247" s="13"/>
      <c r="AD247" s="56"/>
      <c r="AE247" s="56"/>
      <c r="AF247" s="13"/>
      <c r="AG247" s="56"/>
      <c r="AH247" s="13"/>
      <c r="AI247" s="56"/>
      <c r="AJ247" s="13"/>
      <c r="AK247" s="56"/>
      <c r="AL247" s="56"/>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row>
    <row r="248" spans="1:76" ht="15.75" customHeight="1" x14ac:dyDescent="0.25">
      <c r="A248" s="13"/>
      <c r="B248" s="51"/>
      <c r="C248" s="51"/>
      <c r="D248" s="51"/>
      <c r="E248" s="13"/>
      <c r="F248" s="13"/>
      <c r="G248" s="13"/>
      <c r="H248" s="13"/>
      <c r="I248" s="13"/>
      <c r="J248" s="13"/>
      <c r="K248" s="13"/>
      <c r="L248" s="13"/>
      <c r="M248" s="13"/>
      <c r="N248" s="13"/>
      <c r="O248" s="13"/>
      <c r="P248" s="277"/>
      <c r="Q248" s="13"/>
      <c r="R248" s="13"/>
      <c r="S248" s="13"/>
      <c r="T248" s="13"/>
      <c r="U248" s="13"/>
      <c r="V248" s="56"/>
      <c r="W248" s="13"/>
      <c r="X248" s="13"/>
      <c r="Y248" s="13"/>
      <c r="Z248" s="13"/>
      <c r="AA248" s="13"/>
      <c r="AB248" s="13"/>
      <c r="AC248" s="13"/>
      <c r="AD248" s="56"/>
      <c r="AE248" s="56"/>
      <c r="AF248" s="13"/>
      <c r="AG248" s="56"/>
      <c r="AH248" s="13"/>
      <c r="AI248" s="56"/>
      <c r="AJ248" s="13"/>
      <c r="AK248" s="56"/>
      <c r="AL248" s="56"/>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row>
    <row r="249" spans="1:76" ht="15.75" customHeight="1" x14ac:dyDescent="0.25">
      <c r="A249" s="13"/>
      <c r="B249" s="51"/>
      <c r="C249" s="51"/>
      <c r="D249" s="51"/>
      <c r="E249" s="13"/>
      <c r="F249" s="13"/>
      <c r="G249" s="13"/>
      <c r="H249" s="13"/>
      <c r="I249" s="13"/>
      <c r="J249" s="13"/>
      <c r="K249" s="13"/>
      <c r="L249" s="13"/>
      <c r="M249" s="13"/>
      <c r="N249" s="13"/>
      <c r="O249" s="13"/>
      <c r="P249" s="277"/>
      <c r="Q249" s="13"/>
      <c r="R249" s="13"/>
      <c r="S249" s="13"/>
      <c r="T249" s="13"/>
      <c r="U249" s="13"/>
      <c r="V249" s="56"/>
      <c r="W249" s="13"/>
      <c r="X249" s="13"/>
      <c r="Y249" s="13"/>
      <c r="Z249" s="13"/>
      <c r="AA249" s="13"/>
      <c r="AB249" s="13"/>
      <c r="AC249" s="13"/>
      <c r="AD249" s="56"/>
      <c r="AE249" s="56"/>
      <c r="AF249" s="13"/>
      <c r="AG249" s="56"/>
      <c r="AH249" s="13"/>
      <c r="AI249" s="56"/>
      <c r="AJ249" s="13"/>
      <c r="AK249" s="56"/>
      <c r="AL249" s="56"/>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row>
    <row r="250" spans="1:76" ht="15.75" customHeight="1" x14ac:dyDescent="0.25">
      <c r="A250" s="13"/>
      <c r="B250" s="51"/>
      <c r="C250" s="51"/>
      <c r="D250" s="51"/>
      <c r="E250" s="13"/>
      <c r="F250" s="13"/>
      <c r="G250" s="13"/>
      <c r="H250" s="13"/>
      <c r="I250" s="13"/>
      <c r="J250" s="13"/>
      <c r="K250" s="13"/>
      <c r="L250" s="13"/>
      <c r="M250" s="13"/>
      <c r="N250" s="13"/>
      <c r="O250" s="13"/>
      <c r="P250" s="277"/>
      <c r="Q250" s="13"/>
      <c r="R250" s="13"/>
      <c r="S250" s="13"/>
      <c r="T250" s="13"/>
      <c r="U250" s="13"/>
      <c r="V250" s="56"/>
      <c r="W250" s="13"/>
      <c r="X250" s="13"/>
      <c r="Y250" s="13"/>
      <c r="Z250" s="13"/>
      <c r="AA250" s="13"/>
      <c r="AB250" s="13"/>
      <c r="AC250" s="13"/>
      <c r="AD250" s="56"/>
      <c r="AE250" s="56"/>
      <c r="AF250" s="13"/>
      <c r="AG250" s="56"/>
      <c r="AH250" s="13"/>
      <c r="AI250" s="56"/>
      <c r="AJ250" s="13"/>
      <c r="AK250" s="56"/>
      <c r="AL250" s="56"/>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row>
    <row r="251" spans="1:76" ht="15.75" customHeight="1" x14ac:dyDescent="0.25">
      <c r="A251" s="13"/>
      <c r="B251" s="51"/>
      <c r="C251" s="51"/>
      <c r="D251" s="51"/>
      <c r="E251" s="13"/>
      <c r="F251" s="13"/>
      <c r="G251" s="13"/>
      <c r="H251" s="13"/>
      <c r="I251" s="13"/>
      <c r="J251" s="13"/>
      <c r="K251" s="13"/>
      <c r="L251" s="13"/>
      <c r="M251" s="13"/>
      <c r="N251" s="13"/>
      <c r="O251" s="13"/>
      <c r="P251" s="277"/>
      <c r="Q251" s="13"/>
      <c r="R251" s="13"/>
      <c r="S251" s="13"/>
      <c r="T251" s="13"/>
      <c r="U251" s="13"/>
      <c r="V251" s="56"/>
      <c r="W251" s="13"/>
      <c r="X251" s="13"/>
      <c r="Y251" s="13"/>
      <c r="Z251" s="13"/>
      <c r="AA251" s="13"/>
      <c r="AB251" s="13"/>
      <c r="AC251" s="13"/>
      <c r="AD251" s="56"/>
      <c r="AE251" s="56"/>
      <c r="AF251" s="13"/>
      <c r="AG251" s="56"/>
      <c r="AH251" s="13"/>
      <c r="AI251" s="56"/>
      <c r="AJ251" s="13"/>
      <c r="AK251" s="56"/>
      <c r="AL251" s="56"/>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row>
    <row r="252" spans="1:76" ht="15.75" customHeight="1" x14ac:dyDescent="0.25">
      <c r="A252" s="13"/>
      <c r="B252" s="51"/>
      <c r="C252" s="51"/>
      <c r="D252" s="51"/>
      <c r="E252" s="13"/>
      <c r="F252" s="13"/>
      <c r="G252" s="13"/>
      <c r="H252" s="13"/>
      <c r="I252" s="13"/>
      <c r="J252" s="13"/>
      <c r="K252" s="13"/>
      <c r="L252" s="13"/>
      <c r="M252" s="13"/>
      <c r="N252" s="13"/>
      <c r="O252" s="13"/>
      <c r="P252" s="277"/>
      <c r="Q252" s="13"/>
      <c r="R252" s="13"/>
      <c r="S252" s="13"/>
      <c r="T252" s="13"/>
      <c r="U252" s="13"/>
      <c r="V252" s="56"/>
      <c r="W252" s="13"/>
      <c r="X252" s="13"/>
      <c r="Y252" s="13"/>
      <c r="Z252" s="13"/>
      <c r="AA252" s="13"/>
      <c r="AB252" s="13"/>
      <c r="AC252" s="13"/>
      <c r="AD252" s="56"/>
      <c r="AE252" s="56"/>
      <c r="AF252" s="13"/>
      <c r="AG252" s="56"/>
      <c r="AH252" s="13"/>
      <c r="AI252" s="56"/>
      <c r="AJ252" s="13"/>
      <c r="AK252" s="56"/>
      <c r="AL252" s="56"/>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row>
    <row r="253" spans="1:76" ht="15.75" customHeight="1" x14ac:dyDescent="0.25">
      <c r="A253" s="13"/>
      <c r="B253" s="51"/>
      <c r="C253" s="51"/>
      <c r="D253" s="51"/>
      <c r="E253" s="13"/>
      <c r="F253" s="13"/>
      <c r="G253" s="13"/>
      <c r="H253" s="13"/>
      <c r="I253" s="13"/>
      <c r="J253" s="13"/>
      <c r="K253" s="13"/>
      <c r="L253" s="13"/>
      <c r="M253" s="13"/>
      <c r="N253" s="13"/>
      <c r="O253" s="13"/>
      <c r="P253" s="277"/>
      <c r="Q253" s="13"/>
      <c r="R253" s="13"/>
      <c r="S253" s="13"/>
      <c r="T253" s="13"/>
      <c r="U253" s="13"/>
      <c r="V253" s="56"/>
      <c r="W253" s="13"/>
      <c r="X253" s="13"/>
      <c r="Y253" s="13"/>
      <c r="Z253" s="13"/>
      <c r="AA253" s="13"/>
      <c r="AB253" s="13"/>
      <c r="AC253" s="13"/>
      <c r="AD253" s="56"/>
      <c r="AE253" s="56"/>
      <c r="AF253" s="13"/>
      <c r="AG253" s="56"/>
      <c r="AH253" s="13"/>
      <c r="AI253" s="56"/>
      <c r="AJ253" s="13"/>
      <c r="AK253" s="56"/>
      <c r="AL253" s="56"/>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row>
    <row r="254" spans="1:76" ht="15.75" customHeight="1" x14ac:dyDescent="0.25">
      <c r="A254" s="13"/>
      <c r="B254" s="51"/>
      <c r="C254" s="51"/>
      <c r="D254" s="51"/>
      <c r="E254" s="13"/>
      <c r="F254" s="13"/>
      <c r="G254" s="13"/>
      <c r="H254" s="13"/>
      <c r="I254" s="13"/>
      <c r="J254" s="13"/>
      <c r="K254" s="13"/>
      <c r="L254" s="13"/>
      <c r="M254" s="13"/>
      <c r="N254" s="13"/>
      <c r="O254" s="13"/>
      <c r="P254" s="277"/>
      <c r="Q254" s="13"/>
      <c r="R254" s="13"/>
      <c r="S254" s="13"/>
      <c r="T254" s="13"/>
      <c r="U254" s="13"/>
      <c r="V254" s="56"/>
      <c r="W254" s="13"/>
      <c r="X254" s="13"/>
      <c r="Y254" s="13"/>
      <c r="Z254" s="13"/>
      <c r="AA254" s="13"/>
      <c r="AB254" s="13"/>
      <c r="AC254" s="13"/>
      <c r="AD254" s="56"/>
      <c r="AE254" s="56"/>
      <c r="AF254" s="13"/>
      <c r="AG254" s="56"/>
      <c r="AH254" s="13"/>
      <c r="AI254" s="56"/>
      <c r="AJ254" s="13"/>
      <c r="AK254" s="56"/>
      <c r="AL254" s="56"/>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row>
    <row r="255" spans="1:76" ht="15.75" customHeight="1" x14ac:dyDescent="0.25">
      <c r="A255" s="13"/>
      <c r="B255" s="51"/>
      <c r="C255" s="51"/>
      <c r="D255" s="51"/>
      <c r="E255" s="13"/>
      <c r="F255" s="13"/>
      <c r="G255" s="13"/>
      <c r="H255" s="13"/>
      <c r="I255" s="13"/>
      <c r="J255" s="13"/>
      <c r="K255" s="13"/>
      <c r="L255" s="13"/>
      <c r="M255" s="13"/>
      <c r="N255" s="13"/>
      <c r="O255" s="13"/>
      <c r="P255" s="277"/>
      <c r="Q255" s="13"/>
      <c r="R255" s="13"/>
      <c r="S255" s="13"/>
      <c r="T255" s="13"/>
      <c r="U255" s="13"/>
      <c r="V255" s="56"/>
      <c r="W255" s="13"/>
      <c r="X255" s="13"/>
      <c r="Y255" s="13"/>
      <c r="Z255" s="13"/>
      <c r="AA255" s="13"/>
      <c r="AB255" s="13"/>
      <c r="AC255" s="13"/>
      <c r="AD255" s="56"/>
      <c r="AE255" s="56"/>
      <c r="AF255" s="13"/>
      <c r="AG255" s="56"/>
      <c r="AH255" s="13"/>
      <c r="AI255" s="56"/>
      <c r="AJ255" s="13"/>
      <c r="AK255" s="56"/>
      <c r="AL255" s="56"/>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row>
    <row r="256" spans="1:76" ht="15.75" customHeight="1" x14ac:dyDescent="0.25">
      <c r="A256" s="13"/>
      <c r="B256" s="51"/>
      <c r="C256" s="51"/>
      <c r="D256" s="51"/>
      <c r="E256" s="13"/>
      <c r="F256" s="13"/>
      <c r="G256" s="13"/>
      <c r="H256" s="13"/>
      <c r="I256" s="13"/>
      <c r="J256" s="13"/>
      <c r="K256" s="13"/>
      <c r="L256" s="13"/>
      <c r="M256" s="13"/>
      <c r="N256" s="13"/>
      <c r="O256" s="13"/>
      <c r="P256" s="277"/>
      <c r="Q256" s="13"/>
      <c r="R256" s="13"/>
      <c r="S256" s="13"/>
      <c r="T256" s="13"/>
      <c r="U256" s="13"/>
      <c r="V256" s="56"/>
      <c r="W256" s="13"/>
      <c r="X256" s="13"/>
      <c r="Y256" s="13"/>
      <c r="Z256" s="13"/>
      <c r="AA256" s="13"/>
      <c r="AB256" s="13"/>
      <c r="AC256" s="13"/>
      <c r="AD256" s="56"/>
      <c r="AE256" s="56"/>
      <c r="AF256" s="13"/>
      <c r="AG256" s="56"/>
      <c r="AH256" s="13"/>
      <c r="AI256" s="56"/>
      <c r="AJ256" s="13"/>
      <c r="AK256" s="56"/>
      <c r="AL256" s="56"/>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row>
    <row r="257" spans="1:76" ht="15.75" customHeight="1" x14ac:dyDescent="0.25">
      <c r="A257" s="13"/>
      <c r="B257" s="51"/>
      <c r="C257" s="51"/>
      <c r="D257" s="51"/>
      <c r="E257" s="13"/>
      <c r="F257" s="13"/>
      <c r="G257" s="13"/>
      <c r="H257" s="13"/>
      <c r="I257" s="13"/>
      <c r="J257" s="13"/>
      <c r="K257" s="13"/>
      <c r="L257" s="13"/>
      <c r="M257" s="13"/>
      <c r="N257" s="13"/>
      <c r="O257" s="13"/>
      <c r="P257" s="277"/>
      <c r="Q257" s="13"/>
      <c r="R257" s="13"/>
      <c r="S257" s="13"/>
      <c r="T257" s="13"/>
      <c r="U257" s="13"/>
      <c r="V257" s="56"/>
      <c r="W257" s="13"/>
      <c r="X257" s="13"/>
      <c r="Y257" s="13"/>
      <c r="Z257" s="13"/>
      <c r="AA257" s="13"/>
      <c r="AB257" s="13"/>
      <c r="AC257" s="13"/>
      <c r="AD257" s="56"/>
      <c r="AE257" s="56"/>
      <c r="AF257" s="13"/>
      <c r="AG257" s="56"/>
      <c r="AH257" s="13"/>
      <c r="AI257" s="56"/>
      <c r="AJ257" s="13"/>
      <c r="AK257" s="56"/>
      <c r="AL257" s="56"/>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row>
    <row r="258" spans="1:76" ht="15.75" customHeight="1" x14ac:dyDescent="0.25">
      <c r="A258" s="13"/>
      <c r="B258" s="51"/>
      <c r="C258" s="51"/>
      <c r="D258" s="51"/>
      <c r="E258" s="13"/>
      <c r="F258" s="13"/>
      <c r="G258" s="13"/>
      <c r="H258" s="13"/>
      <c r="I258" s="13"/>
      <c r="J258" s="13"/>
      <c r="K258" s="13"/>
      <c r="L258" s="13"/>
      <c r="M258" s="13"/>
      <c r="N258" s="13"/>
      <c r="O258" s="13"/>
      <c r="P258" s="277"/>
      <c r="Q258" s="13"/>
      <c r="R258" s="13"/>
      <c r="S258" s="13"/>
      <c r="T258" s="13"/>
      <c r="U258" s="13"/>
      <c r="V258" s="56"/>
      <c r="W258" s="13"/>
      <c r="X258" s="13"/>
      <c r="Y258" s="13"/>
      <c r="Z258" s="13"/>
      <c r="AA258" s="13"/>
      <c r="AB258" s="13"/>
      <c r="AC258" s="13"/>
      <c r="AD258" s="56"/>
      <c r="AE258" s="56"/>
      <c r="AF258" s="13"/>
      <c r="AG258" s="56"/>
      <c r="AH258" s="13"/>
      <c r="AI258" s="56"/>
      <c r="AJ258" s="13"/>
      <c r="AK258" s="56"/>
      <c r="AL258" s="56"/>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row>
    <row r="259" spans="1:76" ht="15.75" customHeight="1" x14ac:dyDescent="0.25">
      <c r="A259" s="13"/>
      <c r="B259" s="51"/>
      <c r="C259" s="51"/>
      <c r="D259" s="51"/>
      <c r="E259" s="13"/>
      <c r="F259" s="13"/>
      <c r="G259" s="13"/>
      <c r="H259" s="13"/>
      <c r="I259" s="13"/>
      <c r="J259" s="13"/>
      <c r="K259" s="13"/>
      <c r="L259" s="13"/>
      <c r="M259" s="13"/>
      <c r="N259" s="13"/>
      <c r="O259" s="13"/>
      <c r="P259" s="277"/>
      <c r="Q259" s="13"/>
      <c r="R259" s="13"/>
      <c r="S259" s="13"/>
      <c r="T259" s="13"/>
      <c r="U259" s="13"/>
      <c r="V259" s="56"/>
      <c r="W259" s="13"/>
      <c r="X259" s="13"/>
      <c r="Y259" s="13"/>
      <c r="Z259" s="13"/>
      <c r="AA259" s="13"/>
      <c r="AB259" s="13"/>
      <c r="AC259" s="13"/>
      <c r="AD259" s="56"/>
      <c r="AE259" s="56"/>
      <c r="AF259" s="13"/>
      <c r="AG259" s="56"/>
      <c r="AH259" s="13"/>
      <c r="AI259" s="56"/>
      <c r="AJ259" s="13"/>
      <c r="AK259" s="56"/>
      <c r="AL259" s="56"/>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row>
    <row r="260" spans="1:76" ht="15.75" customHeight="1" x14ac:dyDescent="0.25">
      <c r="A260" s="13"/>
      <c r="B260" s="51"/>
      <c r="C260" s="51"/>
      <c r="D260" s="51"/>
      <c r="E260" s="13"/>
      <c r="F260" s="13"/>
      <c r="G260" s="13"/>
      <c r="H260" s="13"/>
      <c r="I260" s="13"/>
      <c r="J260" s="13"/>
      <c r="K260" s="13"/>
      <c r="L260" s="13"/>
      <c r="M260" s="13"/>
      <c r="N260" s="13"/>
      <c r="O260" s="13"/>
      <c r="P260" s="277"/>
      <c r="Q260" s="13"/>
      <c r="R260" s="13"/>
      <c r="S260" s="13"/>
      <c r="T260" s="13"/>
      <c r="U260" s="13"/>
      <c r="V260" s="56"/>
      <c r="W260" s="13"/>
      <c r="X260" s="13"/>
      <c r="Y260" s="13"/>
      <c r="Z260" s="13"/>
      <c r="AA260" s="13"/>
      <c r="AB260" s="13"/>
      <c r="AC260" s="13"/>
      <c r="AD260" s="56"/>
      <c r="AE260" s="56"/>
      <c r="AF260" s="13"/>
      <c r="AG260" s="56"/>
      <c r="AH260" s="13"/>
      <c r="AI260" s="56"/>
      <c r="AJ260" s="13"/>
      <c r="AK260" s="56"/>
      <c r="AL260" s="56"/>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row>
    <row r="261" spans="1:76" ht="15.75" customHeight="1" x14ac:dyDescent="0.25">
      <c r="A261" s="13"/>
      <c r="B261" s="51"/>
      <c r="C261" s="51"/>
      <c r="D261" s="51"/>
      <c r="E261" s="13"/>
      <c r="F261" s="13"/>
      <c r="G261" s="13"/>
      <c r="H261" s="13"/>
      <c r="I261" s="13"/>
      <c r="J261" s="13"/>
      <c r="K261" s="13"/>
      <c r="L261" s="13"/>
      <c r="M261" s="13"/>
      <c r="N261" s="13"/>
      <c r="O261" s="13"/>
      <c r="P261" s="277"/>
      <c r="Q261" s="13"/>
      <c r="R261" s="13"/>
      <c r="S261" s="13"/>
      <c r="T261" s="13"/>
      <c r="U261" s="13"/>
      <c r="V261" s="56"/>
      <c r="W261" s="13"/>
      <c r="X261" s="13"/>
      <c r="Y261" s="13"/>
      <c r="Z261" s="13"/>
      <c r="AA261" s="13"/>
      <c r="AB261" s="13"/>
      <c r="AC261" s="13"/>
      <c r="AD261" s="56"/>
      <c r="AE261" s="56"/>
      <c r="AF261" s="13"/>
      <c r="AG261" s="56"/>
      <c r="AH261" s="13"/>
      <c r="AI261" s="56"/>
      <c r="AJ261" s="13"/>
      <c r="AK261" s="56"/>
      <c r="AL261" s="56"/>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row>
    <row r="262" spans="1:76" ht="15.75" customHeight="1" x14ac:dyDescent="0.25">
      <c r="A262" s="13"/>
      <c r="B262" s="51"/>
      <c r="C262" s="51"/>
      <c r="D262" s="51"/>
      <c r="E262" s="13"/>
      <c r="F262" s="13"/>
      <c r="G262" s="13"/>
      <c r="H262" s="13"/>
      <c r="I262" s="13"/>
      <c r="J262" s="13"/>
      <c r="K262" s="13"/>
      <c r="L262" s="13"/>
      <c r="M262" s="13"/>
      <c r="N262" s="13"/>
      <c r="O262" s="13"/>
      <c r="P262" s="277"/>
      <c r="Q262" s="13"/>
      <c r="R262" s="13"/>
      <c r="S262" s="13"/>
      <c r="T262" s="13"/>
      <c r="U262" s="13"/>
      <c r="V262" s="56"/>
      <c r="W262" s="13"/>
      <c r="X262" s="13"/>
      <c r="Y262" s="13"/>
      <c r="Z262" s="13"/>
      <c r="AA262" s="13"/>
      <c r="AB262" s="13"/>
      <c r="AC262" s="13"/>
      <c r="AD262" s="56"/>
      <c r="AE262" s="56"/>
      <c r="AF262" s="13"/>
      <c r="AG262" s="56"/>
      <c r="AH262" s="13"/>
      <c r="AI262" s="56"/>
      <c r="AJ262" s="13"/>
      <c r="AK262" s="56"/>
      <c r="AL262" s="56"/>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row>
    <row r="263" spans="1:76" ht="15.75" customHeight="1" x14ac:dyDescent="0.25">
      <c r="A263" s="13"/>
      <c r="B263" s="51"/>
      <c r="C263" s="51"/>
      <c r="D263" s="51"/>
      <c r="E263" s="13"/>
      <c r="F263" s="13"/>
      <c r="G263" s="13"/>
      <c r="H263" s="13"/>
      <c r="I263" s="13"/>
      <c r="J263" s="13"/>
      <c r="K263" s="13"/>
      <c r="L263" s="13"/>
      <c r="M263" s="13"/>
      <c r="N263" s="13"/>
      <c r="O263" s="13"/>
      <c r="P263" s="277"/>
      <c r="Q263" s="13"/>
      <c r="R263" s="13"/>
      <c r="S263" s="13"/>
      <c r="T263" s="13"/>
      <c r="U263" s="13"/>
      <c r="V263" s="56"/>
      <c r="W263" s="13"/>
      <c r="X263" s="13"/>
      <c r="Y263" s="13"/>
      <c r="Z263" s="13"/>
      <c r="AA263" s="13"/>
      <c r="AB263" s="13"/>
      <c r="AC263" s="13"/>
      <c r="AD263" s="56"/>
      <c r="AE263" s="56"/>
      <c r="AF263" s="13"/>
      <c r="AG263" s="56"/>
      <c r="AH263" s="13"/>
      <c r="AI263" s="56"/>
      <c r="AJ263" s="13"/>
      <c r="AK263" s="56"/>
      <c r="AL263" s="56"/>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row>
    <row r="264" spans="1:76" ht="15.75" customHeight="1" x14ac:dyDescent="0.25">
      <c r="A264" s="13"/>
      <c r="B264" s="51"/>
      <c r="C264" s="51"/>
      <c r="D264" s="51"/>
      <c r="E264" s="13"/>
      <c r="F264" s="13"/>
      <c r="G264" s="13"/>
      <c r="H264" s="13"/>
      <c r="I264" s="13"/>
      <c r="J264" s="13"/>
      <c r="K264" s="13"/>
      <c r="L264" s="13"/>
      <c r="M264" s="13"/>
      <c r="N264" s="13"/>
      <c r="O264" s="13"/>
      <c r="P264" s="277"/>
      <c r="Q264" s="13"/>
      <c r="R264" s="13"/>
      <c r="S264" s="13"/>
      <c r="T264" s="13"/>
      <c r="U264" s="13"/>
      <c r="V264" s="56"/>
      <c r="W264" s="13"/>
      <c r="X264" s="13"/>
      <c r="Y264" s="13"/>
      <c r="Z264" s="13"/>
      <c r="AA264" s="13"/>
      <c r="AB264" s="13"/>
      <c r="AC264" s="13"/>
      <c r="AD264" s="56"/>
      <c r="AE264" s="56"/>
      <c r="AF264" s="13"/>
      <c r="AG264" s="56"/>
      <c r="AH264" s="13"/>
      <c r="AI264" s="56"/>
      <c r="AJ264" s="13"/>
      <c r="AK264" s="56"/>
      <c r="AL264" s="56"/>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row>
    <row r="265" spans="1:76" ht="15.75" customHeight="1" x14ac:dyDescent="0.25">
      <c r="A265" s="13"/>
      <c r="B265" s="51"/>
      <c r="C265" s="51"/>
      <c r="D265" s="51"/>
      <c r="E265" s="13"/>
      <c r="F265" s="13"/>
      <c r="G265" s="13"/>
      <c r="H265" s="13"/>
      <c r="I265" s="13"/>
      <c r="J265" s="13"/>
      <c r="K265" s="13"/>
      <c r="L265" s="13"/>
      <c r="M265" s="13"/>
      <c r="N265" s="13"/>
      <c r="O265" s="13"/>
      <c r="P265" s="277"/>
      <c r="Q265" s="13"/>
      <c r="R265" s="13"/>
      <c r="S265" s="13"/>
      <c r="T265" s="13"/>
      <c r="U265" s="13"/>
      <c r="V265" s="56"/>
      <c r="W265" s="13"/>
      <c r="X265" s="13"/>
      <c r="Y265" s="13"/>
      <c r="Z265" s="13"/>
      <c r="AA265" s="13"/>
      <c r="AB265" s="13"/>
      <c r="AC265" s="13"/>
      <c r="AD265" s="56"/>
      <c r="AE265" s="56"/>
      <c r="AF265" s="13"/>
      <c r="AG265" s="56"/>
      <c r="AH265" s="13"/>
      <c r="AI265" s="56"/>
      <c r="AJ265" s="13"/>
      <c r="AK265" s="56"/>
      <c r="AL265" s="56"/>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row>
    <row r="266" spans="1:76" ht="15.75" customHeight="1" x14ac:dyDescent="0.25">
      <c r="A266" s="13"/>
      <c r="B266" s="51"/>
      <c r="C266" s="51"/>
      <c r="D266" s="51"/>
      <c r="E266" s="13"/>
      <c r="F266" s="13"/>
      <c r="G266" s="13"/>
      <c r="H266" s="13"/>
      <c r="I266" s="13"/>
      <c r="J266" s="13"/>
      <c r="K266" s="13"/>
      <c r="L266" s="13"/>
      <c r="M266" s="13"/>
      <c r="N266" s="13"/>
      <c r="O266" s="13"/>
      <c r="P266" s="277"/>
      <c r="Q266" s="13"/>
      <c r="R266" s="13"/>
      <c r="S266" s="13"/>
      <c r="T266" s="13"/>
      <c r="U266" s="13"/>
      <c r="V266" s="56"/>
      <c r="W266" s="13"/>
      <c r="X266" s="13"/>
      <c r="Y266" s="13"/>
      <c r="Z266" s="13"/>
      <c r="AA266" s="13"/>
      <c r="AB266" s="13"/>
      <c r="AC266" s="13"/>
      <c r="AD266" s="56"/>
      <c r="AE266" s="56"/>
      <c r="AF266" s="13"/>
      <c r="AG266" s="56"/>
      <c r="AH266" s="13"/>
      <c r="AI266" s="56"/>
      <c r="AJ266" s="13"/>
      <c r="AK266" s="56"/>
      <c r="AL266" s="56"/>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row>
    <row r="267" spans="1:76" ht="15.75" customHeight="1" x14ac:dyDescent="0.25">
      <c r="A267" s="13"/>
      <c r="B267" s="51"/>
      <c r="C267" s="51"/>
      <c r="D267" s="51"/>
      <c r="E267" s="13"/>
      <c r="F267" s="13"/>
      <c r="G267" s="13"/>
      <c r="H267" s="13"/>
      <c r="I267" s="13"/>
      <c r="J267" s="13"/>
      <c r="K267" s="13"/>
      <c r="L267" s="13"/>
      <c r="M267" s="13"/>
      <c r="N267" s="13"/>
      <c r="O267" s="13"/>
      <c r="P267" s="277"/>
      <c r="Q267" s="13"/>
      <c r="R267" s="13"/>
      <c r="S267" s="13"/>
      <c r="T267" s="13"/>
      <c r="U267" s="13"/>
      <c r="V267" s="56"/>
      <c r="W267" s="13"/>
      <c r="X267" s="13"/>
      <c r="Y267" s="13"/>
      <c r="Z267" s="13"/>
      <c r="AA267" s="13"/>
      <c r="AB267" s="13"/>
      <c r="AC267" s="13"/>
      <c r="AD267" s="56"/>
      <c r="AE267" s="56"/>
      <c r="AF267" s="13"/>
      <c r="AG267" s="56"/>
      <c r="AH267" s="13"/>
      <c r="AI267" s="56"/>
      <c r="AJ267" s="13"/>
      <c r="AK267" s="56"/>
      <c r="AL267" s="56"/>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row>
    <row r="268" spans="1:76" ht="15.75" customHeight="1" x14ac:dyDescent="0.25">
      <c r="A268" s="13"/>
      <c r="B268" s="51"/>
      <c r="C268" s="51"/>
      <c r="D268" s="51"/>
      <c r="E268" s="13"/>
      <c r="F268" s="13"/>
      <c r="G268" s="13"/>
      <c r="H268" s="13"/>
      <c r="I268" s="13"/>
      <c r="J268" s="13"/>
      <c r="K268" s="13"/>
      <c r="L268" s="13"/>
      <c r="M268" s="13"/>
      <c r="N268" s="13"/>
      <c r="O268" s="13"/>
      <c r="P268" s="277"/>
      <c r="Q268" s="13"/>
      <c r="R268" s="13"/>
      <c r="S268" s="13"/>
      <c r="T268" s="13"/>
      <c r="U268" s="13"/>
      <c r="V268" s="56"/>
      <c r="W268" s="13"/>
      <c r="X268" s="13"/>
      <c r="Y268" s="13"/>
      <c r="Z268" s="13"/>
      <c r="AA268" s="13"/>
      <c r="AB268" s="13"/>
      <c r="AC268" s="13"/>
      <c r="AD268" s="56"/>
      <c r="AE268" s="56"/>
      <c r="AF268" s="13"/>
      <c r="AG268" s="56"/>
      <c r="AH268" s="13"/>
      <c r="AI268" s="56"/>
      <c r="AJ268" s="13"/>
      <c r="AK268" s="56"/>
      <c r="AL268" s="56"/>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row>
    <row r="269" spans="1:76" ht="15.75" customHeight="1" x14ac:dyDescent="0.25">
      <c r="A269" s="13"/>
      <c r="B269" s="51"/>
      <c r="C269" s="51"/>
      <c r="D269" s="51"/>
      <c r="E269" s="13"/>
      <c r="F269" s="13"/>
      <c r="G269" s="13"/>
      <c r="H269" s="13"/>
      <c r="I269" s="13"/>
      <c r="J269" s="13"/>
      <c r="K269" s="13"/>
      <c r="L269" s="13"/>
      <c r="M269" s="13"/>
      <c r="N269" s="13"/>
      <c r="O269" s="13"/>
      <c r="P269" s="277"/>
      <c r="Q269" s="13"/>
      <c r="R269" s="13"/>
      <c r="S269" s="13"/>
      <c r="T269" s="13"/>
      <c r="U269" s="13"/>
      <c r="V269" s="56"/>
      <c r="W269" s="13"/>
      <c r="X269" s="13"/>
      <c r="Y269" s="13"/>
      <c r="Z269" s="13"/>
      <c r="AA269" s="13"/>
      <c r="AB269" s="13"/>
      <c r="AC269" s="13"/>
      <c r="AD269" s="56"/>
      <c r="AE269" s="56"/>
      <c r="AF269" s="13"/>
      <c r="AG269" s="56"/>
      <c r="AH269" s="13"/>
      <c r="AI269" s="56"/>
      <c r="AJ269" s="13"/>
      <c r="AK269" s="56"/>
      <c r="AL269" s="56"/>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row>
    <row r="270" spans="1:76" ht="15.75" customHeight="1" x14ac:dyDescent="0.25">
      <c r="A270" s="13"/>
      <c r="B270" s="51"/>
      <c r="C270" s="51"/>
      <c r="D270" s="51"/>
      <c r="E270" s="13"/>
      <c r="F270" s="13"/>
      <c r="G270" s="13"/>
      <c r="H270" s="13"/>
      <c r="I270" s="13"/>
      <c r="J270" s="13"/>
      <c r="K270" s="13"/>
      <c r="L270" s="13"/>
      <c r="M270" s="13"/>
      <c r="N270" s="13"/>
      <c r="O270" s="13"/>
      <c r="P270" s="277"/>
      <c r="Q270" s="13"/>
      <c r="R270" s="13"/>
      <c r="S270" s="13"/>
      <c r="T270" s="13"/>
      <c r="U270" s="13"/>
      <c r="V270" s="56"/>
      <c r="W270" s="13"/>
      <c r="X270" s="13"/>
      <c r="Y270" s="13"/>
      <c r="Z270" s="13"/>
      <c r="AA270" s="13"/>
      <c r="AB270" s="13"/>
      <c r="AC270" s="13"/>
      <c r="AD270" s="56"/>
      <c r="AE270" s="56"/>
      <c r="AF270" s="13"/>
      <c r="AG270" s="56"/>
      <c r="AH270" s="13"/>
      <c r="AI270" s="56"/>
      <c r="AJ270" s="13"/>
      <c r="AK270" s="56"/>
      <c r="AL270" s="56"/>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row>
    <row r="271" spans="1:76" ht="15.75" customHeight="1" x14ac:dyDescent="0.25">
      <c r="A271" s="13"/>
      <c r="B271" s="51"/>
      <c r="C271" s="51"/>
      <c r="D271" s="51"/>
      <c r="E271" s="13"/>
      <c r="F271" s="13"/>
      <c r="G271" s="13"/>
      <c r="H271" s="13"/>
      <c r="I271" s="13"/>
      <c r="J271" s="13"/>
      <c r="K271" s="13"/>
      <c r="L271" s="13"/>
      <c r="M271" s="13"/>
      <c r="N271" s="13"/>
      <c r="O271" s="13"/>
      <c r="P271" s="277"/>
      <c r="Q271" s="13"/>
      <c r="R271" s="13"/>
      <c r="S271" s="13"/>
      <c r="T271" s="13"/>
      <c r="U271" s="13"/>
      <c r="V271" s="56"/>
      <c r="W271" s="13"/>
      <c r="X271" s="13"/>
      <c r="Y271" s="13"/>
      <c r="Z271" s="13"/>
      <c r="AA271" s="13"/>
      <c r="AB271" s="13"/>
      <c r="AC271" s="13"/>
      <c r="AD271" s="56"/>
      <c r="AE271" s="56"/>
      <c r="AF271" s="13"/>
      <c r="AG271" s="56"/>
      <c r="AH271" s="13"/>
      <c r="AI271" s="56"/>
      <c r="AJ271" s="13"/>
      <c r="AK271" s="56"/>
      <c r="AL271" s="56"/>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row>
    <row r="272" spans="1:76" ht="15.75" customHeight="1" x14ac:dyDescent="0.25">
      <c r="A272" s="13"/>
      <c r="B272" s="51"/>
      <c r="C272" s="51"/>
      <c r="D272" s="51"/>
      <c r="E272" s="13"/>
      <c r="F272" s="13"/>
      <c r="G272" s="13"/>
      <c r="H272" s="13"/>
      <c r="I272" s="13"/>
      <c r="J272" s="13"/>
      <c r="K272" s="13"/>
      <c r="L272" s="13"/>
      <c r="M272" s="13"/>
      <c r="N272" s="13"/>
      <c r="O272" s="13"/>
      <c r="P272" s="277"/>
      <c r="Q272" s="13"/>
      <c r="R272" s="13"/>
      <c r="S272" s="13"/>
      <c r="T272" s="13"/>
      <c r="U272" s="13"/>
      <c r="V272" s="56"/>
      <c r="W272" s="13"/>
      <c r="X272" s="13"/>
      <c r="Y272" s="13"/>
      <c r="Z272" s="13"/>
      <c r="AA272" s="13"/>
      <c r="AB272" s="13"/>
      <c r="AC272" s="13"/>
      <c r="AD272" s="56"/>
      <c r="AE272" s="56"/>
      <c r="AF272" s="13"/>
      <c r="AG272" s="56"/>
      <c r="AH272" s="13"/>
      <c r="AI272" s="56"/>
      <c r="AJ272" s="13"/>
      <c r="AK272" s="56"/>
      <c r="AL272" s="56"/>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row>
    <row r="273" spans="1:76" ht="15.75" customHeight="1" x14ac:dyDescent="0.25">
      <c r="A273" s="13"/>
      <c r="B273" s="51"/>
      <c r="C273" s="51"/>
      <c r="D273" s="51"/>
      <c r="E273" s="13"/>
      <c r="F273" s="13"/>
      <c r="G273" s="13"/>
      <c r="H273" s="13"/>
      <c r="I273" s="13"/>
      <c r="J273" s="13"/>
      <c r="K273" s="13"/>
      <c r="L273" s="13"/>
      <c r="M273" s="13"/>
      <c r="N273" s="13"/>
      <c r="O273" s="13"/>
      <c r="P273" s="277"/>
      <c r="Q273" s="13"/>
      <c r="R273" s="13"/>
      <c r="S273" s="13"/>
      <c r="T273" s="13"/>
      <c r="U273" s="13"/>
      <c r="V273" s="56"/>
      <c r="W273" s="13"/>
      <c r="X273" s="13"/>
      <c r="Y273" s="13"/>
      <c r="Z273" s="13"/>
      <c r="AA273" s="13"/>
      <c r="AB273" s="13"/>
      <c r="AC273" s="13"/>
      <c r="AD273" s="56"/>
      <c r="AE273" s="56"/>
      <c r="AF273" s="13"/>
      <c r="AG273" s="56"/>
      <c r="AH273" s="13"/>
      <c r="AI273" s="56"/>
      <c r="AJ273" s="13"/>
      <c r="AK273" s="56"/>
      <c r="AL273" s="56"/>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row>
    <row r="274" spans="1:76" ht="15.75" customHeight="1" x14ac:dyDescent="0.25">
      <c r="A274" s="13"/>
      <c r="B274" s="51"/>
      <c r="C274" s="51"/>
      <c r="D274" s="51"/>
      <c r="E274" s="13"/>
      <c r="F274" s="13"/>
      <c r="G274" s="13"/>
      <c r="H274" s="13"/>
      <c r="I274" s="13"/>
      <c r="J274" s="13"/>
      <c r="K274" s="13"/>
      <c r="L274" s="13"/>
      <c r="M274" s="13"/>
      <c r="N274" s="13"/>
      <c r="O274" s="13"/>
      <c r="P274" s="277"/>
      <c r="Q274" s="13"/>
      <c r="R274" s="13"/>
      <c r="S274" s="13"/>
      <c r="T274" s="13"/>
      <c r="U274" s="13"/>
      <c r="V274" s="56"/>
      <c r="W274" s="13"/>
      <c r="X274" s="13"/>
      <c r="Y274" s="13"/>
      <c r="Z274" s="13"/>
      <c r="AA274" s="13"/>
      <c r="AB274" s="13"/>
      <c r="AC274" s="13"/>
      <c r="AD274" s="56"/>
      <c r="AE274" s="56"/>
      <c r="AF274" s="13"/>
      <c r="AG274" s="56"/>
      <c r="AH274" s="13"/>
      <c r="AI274" s="56"/>
      <c r="AJ274" s="13"/>
      <c r="AK274" s="56"/>
      <c r="AL274" s="56"/>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row>
    <row r="275" spans="1:76" ht="15.75" customHeight="1" x14ac:dyDescent="0.25">
      <c r="A275" s="13"/>
      <c r="B275" s="51"/>
      <c r="C275" s="51"/>
      <c r="D275" s="51"/>
      <c r="E275" s="13"/>
      <c r="F275" s="13"/>
      <c r="G275" s="13"/>
      <c r="H275" s="13"/>
      <c r="I275" s="13"/>
      <c r="J275" s="13"/>
      <c r="K275" s="13"/>
      <c r="L275" s="13"/>
      <c r="M275" s="13"/>
      <c r="N275" s="13"/>
      <c r="O275" s="13"/>
      <c r="P275" s="277"/>
      <c r="Q275" s="13"/>
      <c r="R275" s="13"/>
      <c r="S275" s="13"/>
      <c r="T275" s="13"/>
      <c r="U275" s="13"/>
      <c r="V275" s="56"/>
      <c r="W275" s="13"/>
      <c r="X275" s="13"/>
      <c r="Y275" s="13"/>
      <c r="Z275" s="13"/>
      <c r="AA275" s="13"/>
      <c r="AB275" s="13"/>
      <c r="AC275" s="13"/>
      <c r="AD275" s="56"/>
      <c r="AE275" s="56"/>
      <c r="AF275" s="13"/>
      <c r="AG275" s="56"/>
      <c r="AH275" s="13"/>
      <c r="AI275" s="56"/>
      <c r="AJ275" s="13"/>
      <c r="AK275" s="56"/>
      <c r="AL275" s="56"/>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row>
    <row r="276" spans="1:76" ht="15.75" customHeight="1" x14ac:dyDescent="0.25">
      <c r="A276" s="13"/>
      <c r="B276" s="51"/>
      <c r="C276" s="51"/>
      <c r="D276" s="51"/>
      <c r="E276" s="13"/>
      <c r="F276" s="13"/>
      <c r="G276" s="13"/>
      <c r="H276" s="13"/>
      <c r="I276" s="13"/>
      <c r="J276" s="13"/>
      <c r="K276" s="13"/>
      <c r="L276" s="13"/>
      <c r="M276" s="13"/>
      <c r="N276" s="13"/>
      <c r="O276" s="13"/>
      <c r="P276" s="277"/>
      <c r="Q276" s="13"/>
      <c r="R276" s="13"/>
      <c r="S276" s="13"/>
      <c r="T276" s="13"/>
      <c r="U276" s="13"/>
      <c r="V276" s="56"/>
      <c r="W276" s="13"/>
      <c r="X276" s="13"/>
      <c r="Y276" s="13"/>
      <c r="Z276" s="13"/>
      <c r="AA276" s="13"/>
      <c r="AB276" s="13"/>
      <c r="AC276" s="13"/>
      <c r="AD276" s="56"/>
      <c r="AE276" s="56"/>
      <c r="AF276" s="13"/>
      <c r="AG276" s="56"/>
      <c r="AH276" s="13"/>
      <c r="AI276" s="56"/>
      <c r="AJ276" s="13"/>
      <c r="AK276" s="56"/>
      <c r="AL276" s="56"/>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row>
    <row r="277" spans="1:76" ht="15.75" customHeight="1" x14ac:dyDescent="0.25">
      <c r="A277" s="13"/>
      <c r="B277" s="51"/>
      <c r="C277" s="51"/>
      <c r="D277" s="51"/>
      <c r="E277" s="13"/>
      <c r="F277" s="13"/>
      <c r="G277" s="13"/>
      <c r="H277" s="13"/>
      <c r="I277" s="13"/>
      <c r="J277" s="13"/>
      <c r="K277" s="13"/>
      <c r="L277" s="13"/>
      <c r="M277" s="13"/>
      <c r="N277" s="13"/>
      <c r="O277" s="13"/>
      <c r="P277" s="277"/>
      <c r="Q277" s="13"/>
      <c r="R277" s="13"/>
      <c r="S277" s="13"/>
      <c r="T277" s="13"/>
      <c r="U277" s="13"/>
      <c r="V277" s="56"/>
      <c r="W277" s="13"/>
      <c r="X277" s="13"/>
      <c r="Y277" s="13"/>
      <c r="Z277" s="13"/>
      <c r="AA277" s="13"/>
      <c r="AB277" s="13"/>
      <c r="AC277" s="13"/>
      <c r="AD277" s="56"/>
      <c r="AE277" s="56"/>
      <c r="AF277" s="13"/>
      <c r="AG277" s="56"/>
      <c r="AH277" s="13"/>
      <c r="AI277" s="56"/>
      <c r="AJ277" s="13"/>
      <c r="AK277" s="56"/>
      <c r="AL277" s="56"/>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row>
    <row r="278" spans="1:76" ht="15.75" customHeight="1" x14ac:dyDescent="0.25">
      <c r="A278" s="13"/>
      <c r="B278" s="51"/>
      <c r="C278" s="51"/>
      <c r="D278" s="51"/>
      <c r="E278" s="13"/>
      <c r="F278" s="13"/>
      <c r="G278" s="13"/>
      <c r="H278" s="13"/>
      <c r="I278" s="13"/>
      <c r="J278" s="13"/>
      <c r="K278" s="13"/>
      <c r="L278" s="13"/>
      <c r="M278" s="13"/>
      <c r="N278" s="13"/>
      <c r="O278" s="13"/>
      <c r="P278" s="277"/>
      <c r="Q278" s="13"/>
      <c r="R278" s="13"/>
      <c r="S278" s="13"/>
      <c r="T278" s="13"/>
      <c r="U278" s="13"/>
      <c r="V278" s="56"/>
      <c r="W278" s="13"/>
      <c r="X278" s="13"/>
      <c r="Y278" s="13"/>
      <c r="Z278" s="13"/>
      <c r="AA278" s="13"/>
      <c r="AB278" s="13"/>
      <c r="AC278" s="13"/>
      <c r="AD278" s="56"/>
      <c r="AE278" s="56"/>
      <c r="AF278" s="13"/>
      <c r="AG278" s="56"/>
      <c r="AH278" s="13"/>
      <c r="AI278" s="56"/>
      <c r="AJ278" s="13"/>
      <c r="AK278" s="56"/>
      <c r="AL278" s="56"/>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row>
    <row r="279" spans="1:76" ht="15.75" customHeight="1" x14ac:dyDescent="0.25">
      <c r="A279" s="13"/>
      <c r="B279" s="51"/>
      <c r="C279" s="51"/>
      <c r="D279" s="51"/>
      <c r="E279" s="13"/>
      <c r="F279" s="13"/>
      <c r="G279" s="13"/>
      <c r="H279" s="13"/>
      <c r="I279" s="13"/>
      <c r="J279" s="13"/>
      <c r="K279" s="13"/>
      <c r="L279" s="13"/>
      <c r="M279" s="13"/>
      <c r="N279" s="13"/>
      <c r="O279" s="13"/>
      <c r="P279" s="277"/>
      <c r="Q279" s="13"/>
      <c r="R279" s="13"/>
      <c r="S279" s="13"/>
      <c r="T279" s="13"/>
      <c r="U279" s="13"/>
      <c r="V279" s="56"/>
      <c r="W279" s="13"/>
      <c r="X279" s="13"/>
      <c r="Y279" s="13"/>
      <c r="Z279" s="13"/>
      <c r="AA279" s="13"/>
      <c r="AB279" s="13"/>
      <c r="AC279" s="13"/>
      <c r="AD279" s="56"/>
      <c r="AE279" s="56"/>
      <c r="AF279" s="13"/>
      <c r="AG279" s="56"/>
      <c r="AH279" s="13"/>
      <c r="AI279" s="56"/>
      <c r="AJ279" s="13"/>
      <c r="AK279" s="56"/>
      <c r="AL279" s="56"/>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row>
    <row r="280" spans="1:76" ht="15.75" customHeight="1" x14ac:dyDescent="0.25">
      <c r="A280" s="13"/>
      <c r="B280" s="51"/>
      <c r="C280" s="51"/>
      <c r="D280" s="51"/>
      <c r="E280" s="13"/>
      <c r="F280" s="13"/>
      <c r="G280" s="13"/>
      <c r="H280" s="13"/>
      <c r="I280" s="13"/>
      <c r="J280" s="13"/>
      <c r="K280" s="13"/>
      <c r="L280" s="13"/>
      <c r="M280" s="13"/>
      <c r="N280" s="13"/>
      <c r="O280" s="13"/>
      <c r="P280" s="277"/>
      <c r="Q280" s="13"/>
      <c r="R280" s="13"/>
      <c r="S280" s="13"/>
      <c r="T280" s="13"/>
      <c r="U280" s="13"/>
      <c r="V280" s="56"/>
      <c r="W280" s="13"/>
      <c r="X280" s="13"/>
      <c r="Y280" s="13"/>
      <c r="Z280" s="13"/>
      <c r="AA280" s="13"/>
      <c r="AB280" s="13"/>
      <c r="AC280" s="13"/>
      <c r="AD280" s="56"/>
      <c r="AE280" s="56"/>
      <c r="AF280" s="13"/>
      <c r="AG280" s="56"/>
      <c r="AH280" s="13"/>
      <c r="AI280" s="56"/>
      <c r="AJ280" s="13"/>
      <c r="AK280" s="56"/>
      <c r="AL280" s="56"/>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row>
    <row r="281" spans="1:76" ht="15.75" customHeight="1" x14ac:dyDescent="0.25">
      <c r="A281" s="13"/>
      <c r="B281" s="51"/>
      <c r="C281" s="51"/>
      <c r="D281" s="51"/>
      <c r="E281" s="13"/>
      <c r="F281" s="13"/>
      <c r="G281" s="13"/>
      <c r="H281" s="13"/>
      <c r="I281" s="13"/>
      <c r="J281" s="13"/>
      <c r="K281" s="13"/>
      <c r="L281" s="13"/>
      <c r="M281" s="13"/>
      <c r="N281" s="13"/>
      <c r="O281" s="13"/>
      <c r="P281" s="277"/>
      <c r="Q281" s="13"/>
      <c r="R281" s="13"/>
      <c r="S281" s="13"/>
      <c r="T281" s="13"/>
      <c r="U281" s="13"/>
      <c r="V281" s="56"/>
      <c r="W281" s="13"/>
      <c r="X281" s="13"/>
      <c r="Y281" s="13"/>
      <c r="Z281" s="13"/>
      <c r="AA281" s="13"/>
      <c r="AB281" s="13"/>
      <c r="AC281" s="13"/>
      <c r="AD281" s="56"/>
      <c r="AE281" s="56"/>
      <c r="AF281" s="13"/>
      <c r="AG281" s="56"/>
      <c r="AH281" s="13"/>
      <c r="AI281" s="56"/>
      <c r="AJ281" s="13"/>
      <c r="AK281" s="56"/>
      <c r="AL281" s="56"/>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row>
    <row r="282" spans="1:76" ht="15.75" customHeight="1" x14ac:dyDescent="0.25">
      <c r="A282" s="13"/>
      <c r="B282" s="51"/>
      <c r="C282" s="51"/>
      <c r="D282" s="51"/>
      <c r="E282" s="13"/>
      <c r="F282" s="13"/>
      <c r="G282" s="13"/>
      <c r="H282" s="13"/>
      <c r="I282" s="13"/>
      <c r="J282" s="13"/>
      <c r="K282" s="13"/>
      <c r="L282" s="13"/>
      <c r="M282" s="13"/>
      <c r="N282" s="13"/>
      <c r="O282" s="13"/>
      <c r="P282" s="277"/>
      <c r="Q282" s="13"/>
      <c r="R282" s="13"/>
      <c r="S282" s="13"/>
      <c r="T282" s="13"/>
      <c r="U282" s="13"/>
      <c r="V282" s="56"/>
      <c r="W282" s="13"/>
      <c r="X282" s="13"/>
      <c r="Y282" s="13"/>
      <c r="Z282" s="13"/>
      <c r="AA282" s="13"/>
      <c r="AB282" s="13"/>
      <c r="AC282" s="13"/>
      <c r="AD282" s="56"/>
      <c r="AE282" s="56"/>
      <c r="AF282" s="13"/>
      <c r="AG282" s="56"/>
      <c r="AH282" s="13"/>
      <c r="AI282" s="56"/>
      <c r="AJ282" s="13"/>
      <c r="AK282" s="56"/>
      <c r="AL282" s="56"/>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row>
    <row r="283" spans="1:76" ht="15.75" customHeight="1" x14ac:dyDescent="0.25">
      <c r="A283" s="13"/>
      <c r="B283" s="51"/>
      <c r="C283" s="51"/>
      <c r="D283" s="51"/>
      <c r="E283" s="13"/>
      <c r="F283" s="13"/>
      <c r="G283" s="13"/>
      <c r="H283" s="13"/>
      <c r="I283" s="13"/>
      <c r="J283" s="13"/>
      <c r="K283" s="13"/>
      <c r="L283" s="13"/>
      <c r="M283" s="13"/>
      <c r="N283" s="13"/>
      <c r="O283" s="13"/>
      <c r="P283" s="277"/>
      <c r="Q283" s="13"/>
      <c r="R283" s="13"/>
      <c r="S283" s="13"/>
      <c r="T283" s="13"/>
      <c r="U283" s="13"/>
      <c r="V283" s="56"/>
      <c r="W283" s="13"/>
      <c r="X283" s="13"/>
      <c r="Y283" s="13"/>
      <c r="Z283" s="13"/>
      <c r="AA283" s="13"/>
      <c r="AB283" s="13"/>
      <c r="AC283" s="13"/>
      <c r="AD283" s="56"/>
      <c r="AE283" s="56"/>
      <c r="AF283" s="13"/>
      <c r="AG283" s="56"/>
      <c r="AH283" s="13"/>
      <c r="AI283" s="56"/>
      <c r="AJ283" s="13"/>
      <c r="AK283" s="56"/>
      <c r="AL283" s="56"/>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row>
    <row r="284" spans="1:76" ht="15.75" customHeight="1" x14ac:dyDescent="0.25">
      <c r="A284" s="13"/>
      <c r="B284" s="51"/>
      <c r="C284" s="51"/>
      <c r="D284" s="51"/>
      <c r="E284" s="13"/>
      <c r="F284" s="13"/>
      <c r="G284" s="13"/>
      <c r="H284" s="13"/>
      <c r="I284" s="13"/>
      <c r="J284" s="13"/>
      <c r="K284" s="13"/>
      <c r="L284" s="13"/>
      <c r="M284" s="13"/>
      <c r="N284" s="13"/>
      <c r="O284" s="13"/>
      <c r="P284" s="277"/>
      <c r="Q284" s="13"/>
      <c r="R284" s="13"/>
      <c r="S284" s="13"/>
      <c r="T284" s="13"/>
      <c r="U284" s="13"/>
      <c r="V284" s="56"/>
      <c r="W284" s="13"/>
      <c r="X284" s="13"/>
      <c r="Y284" s="13"/>
      <c r="Z284" s="13"/>
      <c r="AA284" s="13"/>
      <c r="AB284" s="13"/>
      <c r="AC284" s="13"/>
      <c r="AD284" s="56"/>
      <c r="AE284" s="56"/>
      <c r="AF284" s="13"/>
      <c r="AG284" s="56"/>
      <c r="AH284" s="13"/>
      <c r="AI284" s="56"/>
      <c r="AJ284" s="13"/>
      <c r="AK284" s="56"/>
      <c r="AL284" s="56"/>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row>
    <row r="285" spans="1:76" ht="15.75" customHeight="1" x14ac:dyDescent="0.25">
      <c r="A285" s="13"/>
      <c r="B285" s="51"/>
      <c r="C285" s="51"/>
      <c r="D285" s="51"/>
      <c r="E285" s="13"/>
      <c r="F285" s="13"/>
      <c r="G285" s="13"/>
      <c r="H285" s="13"/>
      <c r="I285" s="13"/>
      <c r="J285" s="13"/>
      <c r="K285" s="13"/>
      <c r="L285" s="13"/>
      <c r="M285" s="13"/>
      <c r="N285" s="13"/>
      <c r="O285" s="13"/>
      <c r="P285" s="277"/>
      <c r="Q285" s="13"/>
      <c r="R285" s="13"/>
      <c r="S285" s="13"/>
      <c r="T285" s="13"/>
      <c r="U285" s="13"/>
      <c r="V285" s="56"/>
      <c r="W285" s="13"/>
      <c r="X285" s="13"/>
      <c r="Y285" s="13"/>
      <c r="Z285" s="13"/>
      <c r="AA285" s="13"/>
      <c r="AB285" s="13"/>
      <c r="AC285" s="13"/>
      <c r="AD285" s="56"/>
      <c r="AE285" s="56"/>
      <c r="AF285" s="13"/>
      <c r="AG285" s="56"/>
      <c r="AH285" s="13"/>
      <c r="AI285" s="56"/>
      <c r="AJ285" s="13"/>
      <c r="AK285" s="56"/>
      <c r="AL285" s="56"/>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row>
    <row r="286" spans="1:76" ht="15.75" customHeight="1" x14ac:dyDescent="0.25">
      <c r="A286" s="13"/>
      <c r="B286" s="51"/>
      <c r="C286" s="51"/>
      <c r="D286" s="51"/>
      <c r="E286" s="13"/>
      <c r="F286" s="13"/>
      <c r="G286" s="13"/>
      <c r="H286" s="13"/>
      <c r="I286" s="13"/>
      <c r="J286" s="13"/>
      <c r="K286" s="13"/>
      <c r="L286" s="13"/>
      <c r="M286" s="13"/>
      <c r="N286" s="13"/>
      <c r="O286" s="13"/>
      <c r="P286" s="277"/>
      <c r="Q286" s="13"/>
      <c r="R286" s="13"/>
      <c r="S286" s="13"/>
      <c r="T286" s="13"/>
      <c r="U286" s="13"/>
      <c r="V286" s="56"/>
      <c r="W286" s="13"/>
      <c r="X286" s="13"/>
      <c r="Y286" s="13"/>
      <c r="Z286" s="13"/>
      <c r="AA286" s="13"/>
      <c r="AB286" s="13"/>
      <c r="AC286" s="13"/>
      <c r="AD286" s="56"/>
      <c r="AE286" s="56"/>
      <c r="AF286" s="13"/>
      <c r="AG286" s="56"/>
      <c r="AH286" s="13"/>
      <c r="AI286" s="56"/>
      <c r="AJ286" s="13"/>
      <c r="AK286" s="56"/>
      <c r="AL286" s="56"/>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row>
    <row r="287" spans="1:76" ht="15.75" customHeight="1" x14ac:dyDescent="0.25">
      <c r="A287" s="13"/>
      <c r="B287" s="51"/>
      <c r="C287" s="51"/>
      <c r="D287" s="51"/>
      <c r="E287" s="13"/>
      <c r="F287" s="13"/>
      <c r="G287" s="13"/>
      <c r="H287" s="13"/>
      <c r="I287" s="13"/>
      <c r="J287" s="13"/>
      <c r="K287" s="13"/>
      <c r="L287" s="13"/>
      <c r="M287" s="13"/>
      <c r="N287" s="13"/>
      <c r="O287" s="13"/>
      <c r="P287" s="277"/>
      <c r="Q287" s="13"/>
      <c r="R287" s="13"/>
      <c r="S287" s="13"/>
      <c r="T287" s="13"/>
      <c r="U287" s="13"/>
      <c r="V287" s="56"/>
      <c r="W287" s="13"/>
      <c r="X287" s="13"/>
      <c r="Y287" s="13"/>
      <c r="Z287" s="13"/>
      <c r="AA287" s="13"/>
      <c r="AB287" s="13"/>
      <c r="AC287" s="13"/>
      <c r="AD287" s="56"/>
      <c r="AE287" s="56"/>
      <c r="AF287" s="13"/>
      <c r="AG287" s="56"/>
      <c r="AH287" s="13"/>
      <c r="AI287" s="56"/>
      <c r="AJ287" s="13"/>
      <c r="AK287" s="56"/>
      <c r="AL287" s="56"/>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row>
    <row r="288" spans="1:76" ht="15.75" customHeight="1" x14ac:dyDescent="0.25">
      <c r="A288" s="13"/>
      <c r="B288" s="51"/>
      <c r="C288" s="51"/>
      <c r="D288" s="51"/>
      <c r="E288" s="13"/>
      <c r="F288" s="13"/>
      <c r="G288" s="13"/>
      <c r="H288" s="13"/>
      <c r="I288" s="13"/>
      <c r="J288" s="13"/>
      <c r="K288" s="13"/>
      <c r="L288" s="13"/>
      <c r="M288" s="13"/>
      <c r="N288" s="13"/>
      <c r="O288" s="13"/>
      <c r="P288" s="277"/>
      <c r="Q288" s="13"/>
      <c r="R288" s="13"/>
      <c r="S288" s="13"/>
      <c r="T288" s="13"/>
      <c r="U288" s="13"/>
      <c r="V288" s="56"/>
      <c r="W288" s="13"/>
      <c r="X288" s="13"/>
      <c r="Y288" s="13"/>
      <c r="Z288" s="13"/>
      <c r="AA288" s="13"/>
      <c r="AB288" s="13"/>
      <c r="AC288" s="13"/>
      <c r="AD288" s="56"/>
      <c r="AE288" s="56"/>
      <c r="AF288" s="13"/>
      <c r="AG288" s="56"/>
      <c r="AH288" s="13"/>
      <c r="AI288" s="56"/>
      <c r="AJ288" s="13"/>
      <c r="AK288" s="56"/>
      <c r="AL288" s="56"/>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row>
    <row r="289" spans="1:76" ht="15.75" customHeight="1" x14ac:dyDescent="0.25">
      <c r="A289" s="13"/>
      <c r="B289" s="51"/>
      <c r="C289" s="51"/>
      <c r="D289" s="51"/>
      <c r="E289" s="13"/>
      <c r="F289" s="13"/>
      <c r="G289" s="13"/>
      <c r="H289" s="13"/>
      <c r="I289" s="13"/>
      <c r="J289" s="13"/>
      <c r="K289" s="13"/>
      <c r="L289" s="13"/>
      <c r="M289" s="13"/>
      <c r="N289" s="13"/>
      <c r="O289" s="13"/>
      <c r="P289" s="277"/>
      <c r="Q289" s="13"/>
      <c r="R289" s="13"/>
      <c r="S289" s="13"/>
      <c r="T289" s="13"/>
      <c r="U289" s="13"/>
      <c r="V289" s="56"/>
      <c r="W289" s="13"/>
      <c r="X289" s="13"/>
      <c r="Y289" s="13"/>
      <c r="Z289" s="13"/>
      <c r="AA289" s="13"/>
      <c r="AB289" s="13"/>
      <c r="AC289" s="13"/>
      <c r="AD289" s="56"/>
      <c r="AE289" s="56"/>
      <c r="AF289" s="13"/>
      <c r="AG289" s="56"/>
      <c r="AH289" s="13"/>
      <c r="AI289" s="56"/>
      <c r="AJ289" s="13"/>
      <c r="AK289" s="56"/>
      <c r="AL289" s="56"/>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row>
    <row r="290" spans="1:76" ht="15.75" customHeight="1" x14ac:dyDescent="0.25">
      <c r="A290" s="13"/>
      <c r="B290" s="51"/>
      <c r="C290" s="51"/>
      <c r="D290" s="51"/>
      <c r="E290" s="13"/>
      <c r="F290" s="13"/>
      <c r="G290" s="13"/>
      <c r="H290" s="13"/>
      <c r="I290" s="13"/>
      <c r="J290" s="13"/>
      <c r="K290" s="13"/>
      <c r="L290" s="13"/>
      <c r="M290" s="13"/>
      <c r="N290" s="13"/>
      <c r="O290" s="13"/>
      <c r="P290" s="277"/>
      <c r="Q290" s="13"/>
      <c r="R290" s="13"/>
      <c r="S290" s="13"/>
      <c r="T290" s="13"/>
      <c r="U290" s="13"/>
      <c r="V290" s="56"/>
      <c r="W290" s="13"/>
      <c r="X290" s="13"/>
      <c r="Y290" s="13"/>
      <c r="Z290" s="13"/>
      <c r="AA290" s="13"/>
      <c r="AB290" s="13"/>
      <c r="AC290" s="13"/>
      <c r="AD290" s="56"/>
      <c r="AE290" s="56"/>
      <c r="AF290" s="13"/>
      <c r="AG290" s="56"/>
      <c r="AH290" s="13"/>
      <c r="AI290" s="56"/>
      <c r="AJ290" s="13"/>
      <c r="AK290" s="56"/>
      <c r="AL290" s="56"/>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row>
    <row r="291" spans="1:76" ht="15.75" customHeight="1" x14ac:dyDescent="0.25">
      <c r="A291" s="13"/>
      <c r="B291" s="51"/>
      <c r="C291" s="51"/>
      <c r="D291" s="51"/>
      <c r="E291" s="13"/>
      <c r="F291" s="13"/>
      <c r="G291" s="13"/>
      <c r="H291" s="13"/>
      <c r="I291" s="13"/>
      <c r="J291" s="13"/>
      <c r="K291" s="13"/>
      <c r="L291" s="13"/>
      <c r="M291" s="13"/>
      <c r="N291" s="13"/>
      <c r="O291" s="13"/>
      <c r="P291" s="277"/>
      <c r="Q291" s="13"/>
      <c r="R291" s="13"/>
      <c r="S291" s="13"/>
      <c r="T291" s="13"/>
      <c r="U291" s="13"/>
      <c r="V291" s="56"/>
      <c r="W291" s="13"/>
      <c r="X291" s="13"/>
      <c r="Y291" s="13"/>
      <c r="Z291" s="13"/>
      <c r="AA291" s="13"/>
      <c r="AB291" s="13"/>
      <c r="AC291" s="13"/>
      <c r="AD291" s="56"/>
      <c r="AE291" s="56"/>
      <c r="AF291" s="13"/>
      <c r="AG291" s="56"/>
      <c r="AH291" s="13"/>
      <c r="AI291" s="56"/>
      <c r="AJ291" s="13"/>
      <c r="AK291" s="56"/>
      <c r="AL291" s="56"/>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row>
    <row r="292" spans="1:76" ht="15.75" customHeight="1" x14ac:dyDescent="0.25">
      <c r="A292" s="13"/>
      <c r="B292" s="51"/>
      <c r="C292" s="51"/>
      <c r="D292" s="51"/>
      <c r="E292" s="13"/>
      <c r="F292" s="13"/>
      <c r="G292" s="13"/>
      <c r="H292" s="13"/>
      <c r="I292" s="13"/>
      <c r="J292" s="13"/>
      <c r="K292" s="13"/>
      <c r="L292" s="13"/>
      <c r="M292" s="13"/>
      <c r="N292" s="13"/>
      <c r="O292" s="13"/>
      <c r="P292" s="277"/>
      <c r="Q292" s="13"/>
      <c r="R292" s="13"/>
      <c r="S292" s="13"/>
      <c r="T292" s="13"/>
      <c r="U292" s="13"/>
      <c r="V292" s="56"/>
      <c r="W292" s="13"/>
      <c r="X292" s="13"/>
      <c r="Y292" s="13"/>
      <c r="Z292" s="13"/>
      <c r="AA292" s="13"/>
      <c r="AB292" s="13"/>
      <c r="AC292" s="13"/>
      <c r="AD292" s="56"/>
      <c r="AE292" s="56"/>
      <c r="AF292" s="13"/>
      <c r="AG292" s="56"/>
      <c r="AH292" s="13"/>
      <c r="AI292" s="56"/>
      <c r="AJ292" s="13"/>
      <c r="AK292" s="56"/>
      <c r="AL292" s="56"/>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row>
    <row r="293" spans="1:76" ht="15.75" customHeight="1" x14ac:dyDescent="0.25">
      <c r="A293" s="13"/>
      <c r="B293" s="51"/>
      <c r="C293" s="51"/>
      <c r="D293" s="51"/>
      <c r="E293" s="13"/>
      <c r="F293" s="13"/>
      <c r="G293" s="13"/>
      <c r="H293" s="13"/>
      <c r="I293" s="13"/>
      <c r="J293" s="13"/>
      <c r="K293" s="13"/>
      <c r="L293" s="13"/>
      <c r="M293" s="13"/>
      <c r="N293" s="13"/>
      <c r="O293" s="13"/>
      <c r="P293" s="277"/>
      <c r="Q293" s="13"/>
      <c r="R293" s="13"/>
      <c r="S293" s="13"/>
      <c r="T293" s="13"/>
      <c r="U293" s="13"/>
      <c r="V293" s="56"/>
      <c r="W293" s="13"/>
      <c r="X293" s="13"/>
      <c r="Y293" s="13"/>
      <c r="Z293" s="13"/>
      <c r="AA293" s="13"/>
      <c r="AB293" s="13"/>
      <c r="AC293" s="13"/>
      <c r="AD293" s="56"/>
      <c r="AE293" s="56"/>
      <c r="AF293" s="13"/>
      <c r="AG293" s="56"/>
      <c r="AH293" s="13"/>
      <c r="AI293" s="56"/>
      <c r="AJ293" s="13"/>
      <c r="AK293" s="56"/>
      <c r="AL293" s="56"/>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row>
    <row r="294" spans="1:76" ht="15.75" customHeight="1" x14ac:dyDescent="0.25">
      <c r="A294" s="13"/>
      <c r="B294" s="51"/>
      <c r="C294" s="51"/>
      <c r="D294" s="51"/>
      <c r="E294" s="13"/>
      <c r="F294" s="13"/>
      <c r="G294" s="13"/>
      <c r="H294" s="13"/>
      <c r="I294" s="13"/>
      <c r="J294" s="13"/>
      <c r="K294" s="13"/>
      <c r="L294" s="13"/>
      <c r="M294" s="13"/>
      <c r="N294" s="13"/>
      <c r="O294" s="13"/>
      <c r="P294" s="277"/>
      <c r="Q294" s="13"/>
      <c r="R294" s="13"/>
      <c r="S294" s="13"/>
      <c r="T294" s="13"/>
      <c r="U294" s="13"/>
      <c r="V294" s="56"/>
      <c r="W294" s="13"/>
      <c r="X294" s="13"/>
      <c r="Y294" s="13"/>
      <c r="Z294" s="13"/>
      <c r="AA294" s="13"/>
      <c r="AB294" s="13"/>
      <c r="AC294" s="13"/>
      <c r="AD294" s="56"/>
      <c r="AE294" s="56"/>
      <c r="AF294" s="13"/>
      <c r="AG294" s="56"/>
      <c r="AH294" s="13"/>
      <c r="AI294" s="56"/>
      <c r="AJ294" s="13"/>
      <c r="AK294" s="56"/>
      <c r="AL294" s="56"/>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row>
    <row r="295" spans="1:76" ht="15.75" customHeight="1" x14ac:dyDescent="0.25">
      <c r="A295" s="13"/>
      <c r="B295" s="51"/>
      <c r="C295" s="51"/>
      <c r="D295" s="51"/>
      <c r="E295" s="13"/>
      <c r="F295" s="13"/>
      <c r="G295" s="13"/>
      <c r="H295" s="13"/>
      <c r="I295" s="13"/>
      <c r="J295" s="13"/>
      <c r="K295" s="13"/>
      <c r="L295" s="13"/>
      <c r="M295" s="13"/>
      <c r="N295" s="13"/>
      <c r="O295" s="13"/>
      <c r="P295" s="277"/>
      <c r="Q295" s="13"/>
      <c r="R295" s="13"/>
      <c r="S295" s="13"/>
      <c r="T295" s="13"/>
      <c r="U295" s="13"/>
      <c r="V295" s="56"/>
      <c r="W295" s="13"/>
      <c r="X295" s="13"/>
      <c r="Y295" s="13"/>
      <c r="Z295" s="13"/>
      <c r="AA295" s="13"/>
      <c r="AB295" s="13"/>
      <c r="AC295" s="13"/>
      <c r="AD295" s="56"/>
      <c r="AE295" s="56"/>
      <c r="AF295" s="13"/>
      <c r="AG295" s="56"/>
      <c r="AH295" s="13"/>
      <c r="AI295" s="56"/>
      <c r="AJ295" s="13"/>
      <c r="AK295" s="56"/>
      <c r="AL295" s="56"/>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row>
    <row r="296" spans="1:76" ht="15.75" customHeight="1" x14ac:dyDescent="0.25">
      <c r="A296" s="13"/>
      <c r="B296" s="51"/>
      <c r="C296" s="51"/>
      <c r="D296" s="51"/>
      <c r="E296" s="13"/>
      <c r="F296" s="13"/>
      <c r="G296" s="13"/>
      <c r="H296" s="13"/>
      <c r="I296" s="13"/>
      <c r="J296" s="13"/>
      <c r="K296" s="13"/>
      <c r="L296" s="13"/>
      <c r="M296" s="13"/>
      <c r="N296" s="13"/>
      <c r="O296" s="13"/>
      <c r="P296" s="277"/>
      <c r="Q296" s="13"/>
      <c r="R296" s="13"/>
      <c r="S296" s="13"/>
      <c r="T296" s="13"/>
      <c r="U296" s="13"/>
      <c r="V296" s="56"/>
      <c r="W296" s="13"/>
      <c r="X296" s="13"/>
      <c r="Y296" s="13"/>
      <c r="Z296" s="13"/>
      <c r="AA296" s="13"/>
      <c r="AB296" s="13"/>
      <c r="AC296" s="13"/>
      <c r="AD296" s="56"/>
      <c r="AE296" s="56"/>
      <c r="AF296" s="13"/>
      <c r="AG296" s="56"/>
      <c r="AH296" s="13"/>
      <c r="AI296" s="56"/>
      <c r="AJ296" s="13"/>
      <c r="AK296" s="56"/>
      <c r="AL296" s="56"/>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row>
    <row r="297" spans="1:76" ht="15.75" customHeight="1" x14ac:dyDescent="0.25">
      <c r="A297" s="13"/>
      <c r="B297" s="51"/>
      <c r="C297" s="51"/>
      <c r="D297" s="51"/>
      <c r="E297" s="13"/>
      <c r="F297" s="13"/>
      <c r="G297" s="13"/>
      <c r="H297" s="13"/>
      <c r="I297" s="13"/>
      <c r="J297" s="13"/>
      <c r="K297" s="13"/>
      <c r="L297" s="13"/>
      <c r="M297" s="13"/>
      <c r="N297" s="13"/>
      <c r="O297" s="13"/>
      <c r="P297" s="277"/>
      <c r="Q297" s="13"/>
      <c r="R297" s="13"/>
      <c r="S297" s="13"/>
      <c r="T297" s="13"/>
      <c r="U297" s="13"/>
      <c r="V297" s="56"/>
      <c r="W297" s="13"/>
      <c r="X297" s="13"/>
      <c r="Y297" s="13"/>
      <c r="Z297" s="13"/>
      <c r="AA297" s="13"/>
      <c r="AB297" s="13"/>
      <c r="AC297" s="13"/>
      <c r="AD297" s="56"/>
      <c r="AE297" s="56"/>
      <c r="AF297" s="13"/>
      <c r="AG297" s="56"/>
      <c r="AH297" s="13"/>
      <c r="AI297" s="56"/>
      <c r="AJ297" s="13"/>
      <c r="AK297" s="56"/>
      <c r="AL297" s="56"/>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row>
    <row r="298" spans="1:76" ht="15.75" customHeight="1" x14ac:dyDescent="0.25">
      <c r="A298" s="13"/>
      <c r="B298" s="51"/>
      <c r="C298" s="51"/>
      <c r="D298" s="51"/>
      <c r="E298" s="13"/>
      <c r="F298" s="13"/>
      <c r="G298" s="13"/>
      <c r="H298" s="13"/>
      <c r="I298" s="13"/>
      <c r="J298" s="13"/>
      <c r="K298" s="13"/>
      <c r="L298" s="13"/>
      <c r="M298" s="13"/>
      <c r="N298" s="13"/>
      <c r="O298" s="13"/>
      <c r="P298" s="277"/>
      <c r="Q298" s="13"/>
      <c r="R298" s="13"/>
      <c r="S298" s="13"/>
      <c r="T298" s="13"/>
      <c r="U298" s="13"/>
      <c r="V298" s="56"/>
      <c r="W298" s="13"/>
      <c r="X298" s="13"/>
      <c r="Y298" s="13"/>
      <c r="Z298" s="13"/>
      <c r="AA298" s="13"/>
      <c r="AB298" s="13"/>
      <c r="AC298" s="13"/>
      <c r="AD298" s="56"/>
      <c r="AE298" s="56"/>
      <c r="AF298" s="13"/>
      <c r="AG298" s="56"/>
      <c r="AH298" s="13"/>
      <c r="AI298" s="56"/>
      <c r="AJ298" s="13"/>
      <c r="AK298" s="56"/>
      <c r="AL298" s="56"/>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row>
    <row r="299" spans="1:76" ht="15.75" customHeight="1" x14ac:dyDescent="0.25">
      <c r="A299" s="13"/>
      <c r="B299" s="51"/>
      <c r="C299" s="51"/>
      <c r="D299" s="51"/>
      <c r="E299" s="13"/>
      <c r="F299" s="13"/>
      <c r="G299" s="13"/>
      <c r="H299" s="13"/>
      <c r="I299" s="13"/>
      <c r="J299" s="13"/>
      <c r="K299" s="13"/>
      <c r="L299" s="13"/>
      <c r="M299" s="13"/>
      <c r="N299" s="13"/>
      <c r="O299" s="13"/>
      <c r="P299" s="277"/>
      <c r="Q299" s="13"/>
      <c r="R299" s="13"/>
      <c r="S299" s="13"/>
      <c r="T299" s="13"/>
      <c r="U299" s="13"/>
      <c r="V299" s="56"/>
      <c r="W299" s="13"/>
      <c r="X299" s="13"/>
      <c r="Y299" s="13"/>
      <c r="Z299" s="13"/>
      <c r="AA299" s="13"/>
      <c r="AB299" s="13"/>
      <c r="AC299" s="13"/>
      <c r="AD299" s="56"/>
      <c r="AE299" s="56"/>
      <c r="AF299" s="13"/>
      <c r="AG299" s="56"/>
      <c r="AH299" s="13"/>
      <c r="AI299" s="56"/>
      <c r="AJ299" s="13"/>
      <c r="AK299" s="56"/>
      <c r="AL299" s="56"/>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row>
    <row r="300" spans="1:76" ht="15.75" customHeight="1" x14ac:dyDescent="0.25">
      <c r="A300" s="13"/>
      <c r="B300" s="51"/>
      <c r="C300" s="51"/>
      <c r="D300" s="51"/>
      <c r="E300" s="13"/>
      <c r="F300" s="13"/>
      <c r="G300" s="13"/>
      <c r="H300" s="13"/>
      <c r="I300" s="13"/>
      <c r="J300" s="13"/>
      <c r="K300" s="13"/>
      <c r="L300" s="13"/>
      <c r="M300" s="13"/>
      <c r="N300" s="13"/>
      <c r="O300" s="13"/>
      <c r="P300" s="277"/>
      <c r="Q300" s="13"/>
      <c r="R300" s="13"/>
      <c r="S300" s="13"/>
      <c r="T300" s="13"/>
      <c r="U300" s="13"/>
      <c r="V300" s="56"/>
      <c r="W300" s="13"/>
      <c r="X300" s="13"/>
      <c r="Y300" s="13"/>
      <c r="Z300" s="13"/>
      <c r="AA300" s="13"/>
      <c r="AB300" s="13"/>
      <c r="AC300" s="13"/>
      <c r="AD300" s="56"/>
      <c r="AE300" s="56"/>
      <c r="AF300" s="13"/>
      <c r="AG300" s="56"/>
      <c r="AH300" s="13"/>
      <c r="AI300" s="56"/>
      <c r="AJ300" s="13"/>
      <c r="AK300" s="56"/>
      <c r="AL300" s="56"/>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row>
    <row r="301" spans="1:76" ht="15.75" customHeight="1" x14ac:dyDescent="0.25">
      <c r="A301" s="13"/>
      <c r="B301" s="51"/>
      <c r="C301" s="51"/>
      <c r="D301" s="51"/>
      <c r="E301" s="13"/>
      <c r="F301" s="13"/>
      <c r="G301" s="13"/>
      <c r="H301" s="13"/>
      <c r="I301" s="13"/>
      <c r="J301" s="13"/>
      <c r="K301" s="13"/>
      <c r="L301" s="13"/>
      <c r="M301" s="13"/>
      <c r="N301" s="13"/>
      <c r="O301" s="13"/>
      <c r="P301" s="277"/>
      <c r="Q301" s="13"/>
      <c r="R301" s="13"/>
      <c r="S301" s="13"/>
      <c r="T301" s="13"/>
      <c r="U301" s="13"/>
      <c r="V301" s="56"/>
      <c r="W301" s="13"/>
      <c r="X301" s="13"/>
      <c r="Y301" s="13"/>
      <c r="Z301" s="13"/>
      <c r="AA301" s="13"/>
      <c r="AB301" s="13"/>
      <c r="AC301" s="13"/>
      <c r="AD301" s="56"/>
      <c r="AE301" s="56"/>
      <c r="AF301" s="13"/>
      <c r="AG301" s="56"/>
      <c r="AH301" s="13"/>
      <c r="AI301" s="56"/>
      <c r="AJ301" s="13"/>
      <c r="AK301" s="56"/>
      <c r="AL301" s="56"/>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row>
    <row r="302" spans="1:76" ht="15.75" customHeight="1" x14ac:dyDescent="0.25">
      <c r="A302" s="13"/>
      <c r="B302" s="51"/>
      <c r="C302" s="51"/>
      <c r="D302" s="51"/>
      <c r="E302" s="13"/>
      <c r="F302" s="13"/>
      <c r="G302" s="13"/>
      <c r="H302" s="13"/>
      <c r="I302" s="13"/>
      <c r="J302" s="13"/>
      <c r="K302" s="13"/>
      <c r="L302" s="13"/>
      <c r="M302" s="13"/>
      <c r="N302" s="13"/>
      <c r="O302" s="13"/>
      <c r="P302" s="277"/>
      <c r="Q302" s="13"/>
      <c r="R302" s="13"/>
      <c r="S302" s="13"/>
      <c r="T302" s="13"/>
      <c r="U302" s="13"/>
      <c r="V302" s="56"/>
      <c r="W302" s="13"/>
      <c r="X302" s="13"/>
      <c r="Y302" s="13"/>
      <c r="Z302" s="13"/>
      <c r="AA302" s="13"/>
      <c r="AB302" s="13"/>
      <c r="AC302" s="13"/>
      <c r="AD302" s="56"/>
      <c r="AE302" s="56"/>
      <c r="AF302" s="13"/>
      <c r="AG302" s="56"/>
      <c r="AH302" s="13"/>
      <c r="AI302" s="56"/>
      <c r="AJ302" s="13"/>
      <c r="AK302" s="56"/>
      <c r="AL302" s="56"/>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row>
    <row r="303" spans="1:76" ht="15.75" customHeight="1" x14ac:dyDescent="0.25">
      <c r="A303" s="13"/>
      <c r="B303" s="51"/>
      <c r="C303" s="51"/>
      <c r="D303" s="51"/>
      <c r="E303" s="13"/>
      <c r="F303" s="13"/>
      <c r="G303" s="13"/>
      <c r="H303" s="13"/>
      <c r="I303" s="13"/>
      <c r="J303" s="13"/>
      <c r="K303" s="13"/>
      <c r="L303" s="13"/>
      <c r="M303" s="13"/>
      <c r="N303" s="13"/>
      <c r="O303" s="13"/>
      <c r="P303" s="277"/>
      <c r="Q303" s="13"/>
      <c r="R303" s="13"/>
      <c r="S303" s="13"/>
      <c r="T303" s="13"/>
      <c r="U303" s="13"/>
      <c r="V303" s="56"/>
      <c r="W303" s="13"/>
      <c r="X303" s="13"/>
      <c r="Y303" s="13"/>
      <c r="Z303" s="13"/>
      <c r="AA303" s="13"/>
      <c r="AB303" s="13"/>
      <c r="AC303" s="13"/>
      <c r="AD303" s="56"/>
      <c r="AE303" s="56"/>
      <c r="AF303" s="13"/>
      <c r="AG303" s="56"/>
      <c r="AH303" s="13"/>
      <c r="AI303" s="56"/>
      <c r="AJ303" s="13"/>
      <c r="AK303" s="56"/>
      <c r="AL303" s="56"/>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row>
    <row r="304" spans="1:76" ht="15.75" customHeight="1" x14ac:dyDescent="0.25">
      <c r="A304" s="13"/>
      <c r="B304" s="51"/>
      <c r="C304" s="51"/>
      <c r="D304" s="51"/>
      <c r="E304" s="13"/>
      <c r="F304" s="13"/>
      <c r="G304" s="13"/>
      <c r="H304" s="13"/>
      <c r="I304" s="13"/>
      <c r="J304" s="13"/>
      <c r="K304" s="13"/>
      <c r="L304" s="13"/>
      <c r="M304" s="13"/>
      <c r="N304" s="13"/>
      <c r="O304" s="13"/>
      <c r="P304" s="277"/>
      <c r="Q304" s="13"/>
      <c r="R304" s="13"/>
      <c r="S304" s="13"/>
      <c r="T304" s="13"/>
      <c r="U304" s="13"/>
      <c r="V304" s="56"/>
      <c r="W304" s="13"/>
      <c r="X304" s="13"/>
      <c r="Y304" s="13"/>
      <c r="Z304" s="13"/>
      <c r="AA304" s="13"/>
      <c r="AB304" s="13"/>
      <c r="AC304" s="13"/>
      <c r="AD304" s="56"/>
      <c r="AE304" s="56"/>
      <c r="AF304" s="13"/>
      <c r="AG304" s="56"/>
      <c r="AH304" s="13"/>
      <c r="AI304" s="56"/>
      <c r="AJ304" s="13"/>
      <c r="AK304" s="56"/>
      <c r="AL304" s="56"/>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row>
    <row r="305" spans="1:76" ht="15.75" customHeight="1" x14ac:dyDescent="0.25">
      <c r="A305" s="13"/>
      <c r="B305" s="51"/>
      <c r="C305" s="51"/>
      <c r="D305" s="51"/>
      <c r="E305" s="13"/>
      <c r="F305" s="13"/>
      <c r="G305" s="13"/>
      <c r="H305" s="13"/>
      <c r="I305" s="13"/>
      <c r="J305" s="13"/>
      <c r="K305" s="13"/>
      <c r="L305" s="13"/>
      <c r="M305" s="13"/>
      <c r="N305" s="13"/>
      <c r="O305" s="13"/>
      <c r="P305" s="277"/>
      <c r="Q305" s="13"/>
      <c r="R305" s="13"/>
      <c r="S305" s="13"/>
      <c r="T305" s="13"/>
      <c r="U305" s="13"/>
      <c r="V305" s="56"/>
      <c r="W305" s="13"/>
      <c r="X305" s="13"/>
      <c r="Y305" s="13"/>
      <c r="Z305" s="13"/>
      <c r="AA305" s="13"/>
      <c r="AB305" s="13"/>
      <c r="AC305" s="13"/>
      <c r="AD305" s="56"/>
      <c r="AE305" s="56"/>
      <c r="AF305" s="13"/>
      <c r="AG305" s="56"/>
      <c r="AH305" s="13"/>
      <c r="AI305" s="56"/>
      <c r="AJ305" s="13"/>
      <c r="AK305" s="56"/>
      <c r="AL305" s="56"/>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row>
    <row r="306" spans="1:76" ht="15.75" customHeight="1" x14ac:dyDescent="0.25">
      <c r="A306" s="13"/>
      <c r="B306" s="51"/>
      <c r="C306" s="51"/>
      <c r="D306" s="51"/>
      <c r="E306" s="13"/>
      <c r="F306" s="13"/>
      <c r="G306" s="13"/>
      <c r="H306" s="13"/>
      <c r="I306" s="13"/>
      <c r="J306" s="13"/>
      <c r="K306" s="13"/>
      <c r="L306" s="13"/>
      <c r="M306" s="13"/>
      <c r="N306" s="13"/>
      <c r="O306" s="13"/>
      <c r="P306" s="277"/>
      <c r="Q306" s="13"/>
      <c r="R306" s="13"/>
      <c r="S306" s="13"/>
      <c r="T306" s="13"/>
      <c r="U306" s="13"/>
      <c r="V306" s="56"/>
      <c r="W306" s="13"/>
      <c r="X306" s="13"/>
      <c r="Y306" s="13"/>
      <c r="Z306" s="13"/>
      <c r="AA306" s="13"/>
      <c r="AB306" s="13"/>
      <c r="AC306" s="13"/>
      <c r="AD306" s="56"/>
      <c r="AE306" s="56"/>
      <c r="AF306" s="13"/>
      <c r="AG306" s="56"/>
      <c r="AH306" s="13"/>
      <c r="AI306" s="56"/>
      <c r="AJ306" s="13"/>
      <c r="AK306" s="56"/>
      <c r="AL306" s="56"/>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row>
    <row r="307" spans="1:76" ht="15.75" customHeight="1" x14ac:dyDescent="0.25">
      <c r="A307" s="13"/>
      <c r="B307" s="51"/>
      <c r="C307" s="51"/>
      <c r="D307" s="51"/>
      <c r="E307" s="13"/>
      <c r="F307" s="13"/>
      <c r="G307" s="13"/>
      <c r="H307" s="13"/>
      <c r="I307" s="13"/>
      <c r="J307" s="13"/>
      <c r="K307" s="13"/>
      <c r="L307" s="13"/>
      <c r="M307" s="13"/>
      <c r="N307" s="13"/>
      <c r="O307" s="13"/>
      <c r="P307" s="277"/>
      <c r="Q307" s="13"/>
      <c r="R307" s="13"/>
      <c r="S307" s="13"/>
      <c r="T307" s="13"/>
      <c r="U307" s="13"/>
      <c r="V307" s="56"/>
      <c r="W307" s="13"/>
      <c r="X307" s="13"/>
      <c r="Y307" s="13"/>
      <c r="Z307" s="13"/>
      <c r="AA307" s="13"/>
      <c r="AB307" s="13"/>
      <c r="AC307" s="13"/>
      <c r="AD307" s="56"/>
      <c r="AE307" s="56"/>
      <c r="AF307" s="13"/>
      <c r="AG307" s="56"/>
      <c r="AH307" s="13"/>
      <c r="AI307" s="56"/>
      <c r="AJ307" s="13"/>
      <c r="AK307" s="56"/>
      <c r="AL307" s="56"/>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row>
    <row r="308" spans="1:76" ht="15.75" customHeight="1" x14ac:dyDescent="0.25">
      <c r="A308" s="13"/>
      <c r="B308" s="51"/>
      <c r="C308" s="51"/>
      <c r="D308" s="51"/>
      <c r="E308" s="13"/>
      <c r="F308" s="13"/>
      <c r="G308" s="13"/>
      <c r="H308" s="13"/>
      <c r="I308" s="13"/>
      <c r="J308" s="13"/>
      <c r="K308" s="13"/>
      <c r="L308" s="13"/>
      <c r="M308" s="13"/>
      <c r="N308" s="13"/>
      <c r="O308" s="13"/>
      <c r="P308" s="277"/>
      <c r="Q308" s="13"/>
      <c r="R308" s="13"/>
      <c r="S308" s="13"/>
      <c r="T308" s="13"/>
      <c r="U308" s="13"/>
      <c r="V308" s="56"/>
      <c r="W308" s="13"/>
      <c r="X308" s="13"/>
      <c r="Y308" s="13"/>
      <c r="Z308" s="13"/>
      <c r="AA308" s="13"/>
      <c r="AB308" s="13"/>
      <c r="AC308" s="13"/>
      <c r="AD308" s="56"/>
      <c r="AE308" s="56"/>
      <c r="AF308" s="13"/>
      <c r="AG308" s="56"/>
      <c r="AH308" s="13"/>
      <c r="AI308" s="56"/>
      <c r="AJ308" s="13"/>
      <c r="AK308" s="56"/>
      <c r="AL308" s="56"/>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row>
    <row r="309" spans="1:76" ht="15.75" customHeight="1" x14ac:dyDescent="0.25">
      <c r="A309" s="13"/>
      <c r="B309" s="51"/>
      <c r="C309" s="51"/>
      <c r="D309" s="51"/>
      <c r="E309" s="13"/>
      <c r="F309" s="13"/>
      <c r="G309" s="13"/>
      <c r="H309" s="13"/>
      <c r="I309" s="13"/>
      <c r="J309" s="13"/>
      <c r="K309" s="13"/>
      <c r="L309" s="13"/>
      <c r="M309" s="13"/>
      <c r="N309" s="13"/>
      <c r="O309" s="13"/>
      <c r="P309" s="277"/>
      <c r="Q309" s="13"/>
      <c r="R309" s="13"/>
      <c r="S309" s="13"/>
      <c r="T309" s="13"/>
      <c r="U309" s="13"/>
      <c r="V309" s="56"/>
      <c r="W309" s="13"/>
      <c r="X309" s="13"/>
      <c r="Y309" s="13"/>
      <c r="Z309" s="13"/>
      <c r="AA309" s="13"/>
      <c r="AB309" s="13"/>
      <c r="AC309" s="13"/>
      <c r="AD309" s="56"/>
      <c r="AE309" s="56"/>
      <c r="AF309" s="13"/>
      <c r="AG309" s="56"/>
      <c r="AH309" s="13"/>
      <c r="AI309" s="56"/>
      <c r="AJ309" s="13"/>
      <c r="AK309" s="56"/>
      <c r="AL309" s="56"/>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row>
    <row r="310" spans="1:76" ht="15.75" customHeight="1" x14ac:dyDescent="0.25">
      <c r="A310" s="13"/>
      <c r="B310" s="51"/>
      <c r="C310" s="51"/>
      <c r="D310" s="51"/>
      <c r="E310" s="13"/>
      <c r="F310" s="13"/>
      <c r="G310" s="13"/>
      <c r="H310" s="13"/>
      <c r="I310" s="13"/>
      <c r="J310" s="13"/>
      <c r="K310" s="13"/>
      <c r="L310" s="13"/>
      <c r="M310" s="13"/>
      <c r="N310" s="13"/>
      <c r="O310" s="13"/>
      <c r="P310" s="277"/>
      <c r="Q310" s="13"/>
      <c r="R310" s="13"/>
      <c r="S310" s="13"/>
      <c r="T310" s="13"/>
      <c r="U310" s="13"/>
      <c r="V310" s="56"/>
      <c r="W310" s="13"/>
      <c r="X310" s="13"/>
      <c r="Y310" s="13"/>
      <c r="Z310" s="13"/>
      <c r="AA310" s="13"/>
      <c r="AB310" s="13"/>
      <c r="AC310" s="13"/>
      <c r="AD310" s="56"/>
      <c r="AE310" s="56"/>
      <c r="AF310" s="13"/>
      <c r="AG310" s="56"/>
      <c r="AH310" s="13"/>
      <c r="AI310" s="56"/>
      <c r="AJ310" s="13"/>
      <c r="AK310" s="56"/>
      <c r="AL310" s="56"/>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row>
    <row r="311" spans="1:76" ht="15.75" customHeight="1" x14ac:dyDescent="0.25">
      <c r="A311" s="13"/>
      <c r="B311" s="51"/>
      <c r="C311" s="51"/>
      <c r="D311" s="51"/>
      <c r="E311" s="13"/>
      <c r="F311" s="13"/>
      <c r="G311" s="13"/>
      <c r="H311" s="13"/>
      <c r="I311" s="13"/>
      <c r="J311" s="13"/>
      <c r="K311" s="13"/>
      <c r="L311" s="13"/>
      <c r="M311" s="13"/>
      <c r="N311" s="13"/>
      <c r="O311" s="13"/>
      <c r="P311" s="277"/>
      <c r="Q311" s="13"/>
      <c r="R311" s="13"/>
      <c r="S311" s="13"/>
      <c r="T311" s="13"/>
      <c r="U311" s="13"/>
      <c r="V311" s="56"/>
      <c r="W311" s="13"/>
      <c r="X311" s="13"/>
      <c r="Y311" s="13"/>
      <c r="Z311" s="13"/>
      <c r="AA311" s="13"/>
      <c r="AB311" s="13"/>
      <c r="AC311" s="13"/>
      <c r="AD311" s="56"/>
      <c r="AE311" s="56"/>
      <c r="AF311" s="13"/>
      <c r="AG311" s="56"/>
      <c r="AH311" s="13"/>
      <c r="AI311" s="56"/>
      <c r="AJ311" s="13"/>
      <c r="AK311" s="56"/>
      <c r="AL311" s="56"/>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row>
    <row r="312" spans="1:76" ht="15.75" customHeight="1" x14ac:dyDescent="0.25">
      <c r="A312" s="13"/>
      <c r="B312" s="51"/>
      <c r="C312" s="51"/>
      <c r="D312" s="51"/>
      <c r="E312" s="13"/>
      <c r="F312" s="13"/>
      <c r="G312" s="13"/>
      <c r="H312" s="13"/>
      <c r="I312" s="13"/>
      <c r="J312" s="13"/>
      <c r="K312" s="13"/>
      <c r="L312" s="13"/>
      <c r="M312" s="13"/>
      <c r="N312" s="13"/>
      <c r="O312" s="13"/>
      <c r="P312" s="277"/>
      <c r="Q312" s="13"/>
      <c r="R312" s="13"/>
      <c r="S312" s="13"/>
      <c r="T312" s="13"/>
      <c r="U312" s="13"/>
      <c r="V312" s="56"/>
      <c r="W312" s="13"/>
      <c r="X312" s="13"/>
      <c r="Y312" s="13"/>
      <c r="Z312" s="13"/>
      <c r="AA312" s="13"/>
      <c r="AB312" s="13"/>
      <c r="AC312" s="13"/>
      <c r="AD312" s="56"/>
      <c r="AE312" s="56"/>
      <c r="AF312" s="13"/>
      <c r="AG312" s="56"/>
      <c r="AH312" s="13"/>
      <c r="AI312" s="56"/>
      <c r="AJ312" s="13"/>
      <c r="AK312" s="56"/>
      <c r="AL312" s="56"/>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row>
    <row r="313" spans="1:76" ht="15.75" customHeight="1" x14ac:dyDescent="0.25">
      <c r="A313" s="13"/>
      <c r="B313" s="51"/>
      <c r="C313" s="51"/>
      <c r="D313" s="51"/>
      <c r="E313" s="13"/>
      <c r="F313" s="13"/>
      <c r="G313" s="13"/>
      <c r="H313" s="13"/>
      <c r="I313" s="13"/>
      <c r="J313" s="13"/>
      <c r="K313" s="13"/>
      <c r="L313" s="13"/>
      <c r="M313" s="13"/>
      <c r="N313" s="13"/>
      <c r="O313" s="13"/>
      <c r="P313" s="277"/>
      <c r="Q313" s="13"/>
      <c r="R313" s="13"/>
      <c r="S313" s="13"/>
      <c r="T313" s="13"/>
      <c r="U313" s="13"/>
      <c r="V313" s="56"/>
      <c r="W313" s="13"/>
      <c r="X313" s="13"/>
      <c r="Y313" s="13"/>
      <c r="Z313" s="13"/>
      <c r="AA313" s="13"/>
      <c r="AB313" s="13"/>
      <c r="AC313" s="13"/>
      <c r="AD313" s="56"/>
      <c r="AE313" s="56"/>
      <c r="AF313" s="13"/>
      <c r="AG313" s="56"/>
      <c r="AH313" s="13"/>
      <c r="AI313" s="56"/>
      <c r="AJ313" s="13"/>
      <c r="AK313" s="56"/>
      <c r="AL313" s="56"/>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row>
  </sheetData>
  <mergeCells count="760">
    <mergeCell ref="N112:N116"/>
    <mergeCell ref="O112:O116"/>
    <mergeCell ref="W112:W116"/>
    <mergeCell ref="AG86:AG87"/>
    <mergeCell ref="AH86:AH87"/>
    <mergeCell ref="AI86:AI87"/>
    <mergeCell ref="AJ86:AJ87"/>
    <mergeCell ref="X112:X116"/>
    <mergeCell ref="Y112:Y116"/>
    <mergeCell ref="Z112:Z116"/>
    <mergeCell ref="AA112:AA116"/>
    <mergeCell ref="AB112:AB116"/>
    <mergeCell ref="AC112:AC116"/>
    <mergeCell ref="AD112:AE116"/>
    <mergeCell ref="AJ112:AJ113"/>
    <mergeCell ref="AD102:AE105"/>
    <mergeCell ref="Z98:Z101"/>
    <mergeCell ref="AA98:AA101"/>
    <mergeCell ref="AB98:AB101"/>
    <mergeCell ref="AC98:AC101"/>
    <mergeCell ref="AD98:AE101"/>
    <mergeCell ref="Z102:Z105"/>
    <mergeCell ref="N108:N111"/>
    <mergeCell ref="O108:O111"/>
    <mergeCell ref="M58:M61"/>
    <mergeCell ref="N86:N89"/>
    <mergeCell ref="O86:O89"/>
    <mergeCell ref="W86:W89"/>
    <mergeCell ref="AJ58:AJ59"/>
    <mergeCell ref="W58:W61"/>
    <mergeCell ref="X58:X61"/>
    <mergeCell ref="Y58:Y61"/>
    <mergeCell ref="Z58:Z61"/>
    <mergeCell ref="AA58:AA61"/>
    <mergeCell ref="AB58:AB61"/>
    <mergeCell ref="AC58:AC61"/>
    <mergeCell ref="AD58:AE61"/>
    <mergeCell ref="X86:X89"/>
    <mergeCell ref="Y86:Y89"/>
    <mergeCell ref="Z86:Z89"/>
    <mergeCell ref="AA86:AA89"/>
    <mergeCell ref="AB86:AB89"/>
    <mergeCell ref="AC86:AC89"/>
    <mergeCell ref="AD86:AE89"/>
    <mergeCell ref="AF86:AF87"/>
    <mergeCell ref="N58:N61"/>
    <mergeCell ref="O58:O61"/>
    <mergeCell ref="AI62:AI63"/>
    <mergeCell ref="B62:B66"/>
    <mergeCell ref="E62:E66"/>
    <mergeCell ref="G62:G66"/>
    <mergeCell ref="I62:I66"/>
    <mergeCell ref="J62:J66"/>
    <mergeCell ref="K62:K66"/>
    <mergeCell ref="L67:L71"/>
    <mergeCell ref="M67:M71"/>
    <mergeCell ref="A112:A116"/>
    <mergeCell ref="B112:B116"/>
    <mergeCell ref="E112:E116"/>
    <mergeCell ref="G112:G116"/>
    <mergeCell ref="I112:I116"/>
    <mergeCell ref="A86:A89"/>
    <mergeCell ref="B86:B89"/>
    <mergeCell ref="E86:E89"/>
    <mergeCell ref="G86:G89"/>
    <mergeCell ref="I86:I89"/>
    <mergeCell ref="L112:L116"/>
    <mergeCell ref="M112:M116"/>
    <mergeCell ref="J112:J116"/>
    <mergeCell ref="K112:K116"/>
    <mergeCell ref="J67:J71"/>
    <mergeCell ref="K67:K71"/>
    <mergeCell ref="O55:O57"/>
    <mergeCell ref="O34:O36"/>
    <mergeCell ref="J55:J57"/>
    <mergeCell ref="K55:K57"/>
    <mergeCell ref="L55:L57"/>
    <mergeCell ref="M55:M57"/>
    <mergeCell ref="N55:N57"/>
    <mergeCell ref="P55:P56"/>
    <mergeCell ref="N34:N36"/>
    <mergeCell ref="J34:J36"/>
    <mergeCell ref="K34:K36"/>
    <mergeCell ref="N42:N45"/>
    <mergeCell ref="O42:O45"/>
    <mergeCell ref="J46:J50"/>
    <mergeCell ref="K46:K50"/>
    <mergeCell ref="W34:W36"/>
    <mergeCell ref="X34:X36"/>
    <mergeCell ref="Y34:Y36"/>
    <mergeCell ref="Z34:Z36"/>
    <mergeCell ref="AA34:AA36"/>
    <mergeCell ref="AB34:AB36"/>
    <mergeCell ref="AC34:AC36"/>
    <mergeCell ref="AD34:AE36"/>
    <mergeCell ref="L34:L36"/>
    <mergeCell ref="M34:M36"/>
    <mergeCell ref="A34:A36"/>
    <mergeCell ref="B34:B36"/>
    <mergeCell ref="B108:B111"/>
    <mergeCell ref="A55:A57"/>
    <mergeCell ref="E55:E57"/>
    <mergeCell ref="G55:G57"/>
    <mergeCell ref="I55:I57"/>
    <mergeCell ref="F35:F36"/>
    <mergeCell ref="A46:A50"/>
    <mergeCell ref="B46:B50"/>
    <mergeCell ref="E46:E50"/>
    <mergeCell ref="G46:G50"/>
    <mergeCell ref="I46:I50"/>
    <mergeCell ref="B67:B71"/>
    <mergeCell ref="E67:E71"/>
    <mergeCell ref="G67:G71"/>
    <mergeCell ref="I67:I71"/>
    <mergeCell ref="A62:A66"/>
    <mergeCell ref="F109:F110"/>
    <mergeCell ref="B55:B57"/>
    <mergeCell ref="A58:A61"/>
    <mergeCell ref="B58:B61"/>
    <mergeCell ref="E58:E61"/>
    <mergeCell ref="G58:G61"/>
    <mergeCell ref="AJ55:AJ56"/>
    <mergeCell ref="F56:F57"/>
    <mergeCell ref="E34:E36"/>
    <mergeCell ref="G34:G36"/>
    <mergeCell ref="I34:I36"/>
    <mergeCell ref="AD106:AE107"/>
    <mergeCell ref="AB108:AB111"/>
    <mergeCell ref="AC108:AC111"/>
    <mergeCell ref="AD108:AE111"/>
    <mergeCell ref="J106:J107"/>
    <mergeCell ref="K106:K107"/>
    <mergeCell ref="W108:W111"/>
    <mergeCell ref="X108:X111"/>
    <mergeCell ref="Y108:Y111"/>
    <mergeCell ref="Z108:Z111"/>
    <mergeCell ref="AA108:AA111"/>
    <mergeCell ref="X102:X105"/>
    <mergeCell ref="Y102:Y105"/>
    <mergeCell ref="W106:W107"/>
    <mergeCell ref="X106:X107"/>
    <mergeCell ref="Y106:Y107"/>
    <mergeCell ref="Z106:Z107"/>
    <mergeCell ref="AA106:AA107"/>
    <mergeCell ref="W102:W105"/>
    <mergeCell ref="AB106:AB107"/>
    <mergeCell ref="AC106:AC107"/>
    <mergeCell ref="L106:L107"/>
    <mergeCell ref="M106:M107"/>
    <mergeCell ref="N106:N107"/>
    <mergeCell ref="O106:O107"/>
    <mergeCell ref="G106:G107"/>
    <mergeCell ref="I106:I107"/>
    <mergeCell ref="A108:A111"/>
    <mergeCell ref="E108:E111"/>
    <mergeCell ref="G108:G111"/>
    <mergeCell ref="I108:I111"/>
    <mergeCell ref="J108:J111"/>
    <mergeCell ref="K108:K111"/>
    <mergeCell ref="L108:L111"/>
    <mergeCell ref="M108:M111"/>
    <mergeCell ref="A106:A107"/>
    <mergeCell ref="B106:B107"/>
    <mergeCell ref="E106:E107"/>
    <mergeCell ref="I58:I61"/>
    <mergeCell ref="J86:J89"/>
    <mergeCell ref="K86:K89"/>
    <mergeCell ref="L86:L89"/>
    <mergeCell ref="M86:M89"/>
    <mergeCell ref="J58:J61"/>
    <mergeCell ref="K58:K61"/>
    <mergeCell ref="L58:L61"/>
    <mergeCell ref="AJ13:AJ14"/>
    <mergeCell ref="Z26:Z29"/>
    <mergeCell ref="AA26:AA29"/>
    <mergeCell ref="L26:L29"/>
    <mergeCell ref="M26:M29"/>
    <mergeCell ref="N26:N29"/>
    <mergeCell ref="O26:O29"/>
    <mergeCell ref="W26:W29"/>
    <mergeCell ref="X26:X29"/>
    <mergeCell ref="Y26:Y29"/>
    <mergeCell ref="AB15:AB17"/>
    <mergeCell ref="AC15:AC17"/>
    <mergeCell ref="AD15:AE17"/>
    <mergeCell ref="Y13:Y14"/>
    <mergeCell ref="Z13:Z14"/>
    <mergeCell ref="AA13:AA14"/>
    <mergeCell ref="AB13:AB14"/>
    <mergeCell ref="AC13:AC14"/>
    <mergeCell ref="AD13:AE14"/>
    <mergeCell ref="Z15:Z17"/>
    <mergeCell ref="AA15:AA17"/>
    <mergeCell ref="L15:L17"/>
    <mergeCell ref="M15:M17"/>
    <mergeCell ref="N15:N17"/>
    <mergeCell ref="AB10:AB12"/>
    <mergeCell ref="AC10:AC12"/>
    <mergeCell ref="AD10:AE12"/>
    <mergeCell ref="O15:O17"/>
    <mergeCell ref="W15:W17"/>
    <mergeCell ref="X15:X17"/>
    <mergeCell ref="Y15:Y17"/>
    <mergeCell ref="L13:L14"/>
    <mergeCell ref="M13:M14"/>
    <mergeCell ref="N13:N14"/>
    <mergeCell ref="O13:O14"/>
    <mergeCell ref="P13:P14"/>
    <mergeCell ref="W13:W14"/>
    <mergeCell ref="X13:X14"/>
    <mergeCell ref="AF10:AF11"/>
    <mergeCell ref="AG10:AG11"/>
    <mergeCell ref="AH10:AH11"/>
    <mergeCell ref="AI10:AI11"/>
    <mergeCell ref="T10:T11"/>
    <mergeCell ref="U10:U11"/>
    <mergeCell ref="V10:V11"/>
    <mergeCell ref="W10:W12"/>
    <mergeCell ref="X10:X12"/>
    <mergeCell ref="Y10:Y12"/>
    <mergeCell ref="Z10:Z12"/>
    <mergeCell ref="A1:C4"/>
    <mergeCell ref="D4:F4"/>
    <mergeCell ref="A5:A6"/>
    <mergeCell ref="B5:B6"/>
    <mergeCell ref="C5:E5"/>
    <mergeCell ref="A7:A9"/>
    <mergeCell ref="B7:B9"/>
    <mergeCell ref="L10:L12"/>
    <mergeCell ref="M10:M12"/>
    <mergeCell ref="A10:A12"/>
    <mergeCell ref="B10:B12"/>
    <mergeCell ref="E10:E12"/>
    <mergeCell ref="G10:G12"/>
    <mergeCell ref="I10:I12"/>
    <mergeCell ref="J10:J12"/>
    <mergeCell ref="K10:K12"/>
    <mergeCell ref="D2:O2"/>
    <mergeCell ref="D3:O3"/>
    <mergeCell ref="D1:O1"/>
    <mergeCell ref="N10:N12"/>
    <mergeCell ref="O10:O12"/>
    <mergeCell ref="A13:A14"/>
    <mergeCell ref="B13:B14"/>
    <mergeCell ref="E13:E14"/>
    <mergeCell ref="G13:G14"/>
    <mergeCell ref="I13:I14"/>
    <mergeCell ref="J13:J14"/>
    <mergeCell ref="K13:K14"/>
    <mergeCell ref="AH7:AH9"/>
    <mergeCell ref="AI7:AI9"/>
    <mergeCell ref="E7:E9"/>
    <mergeCell ref="T7:T8"/>
    <mergeCell ref="AB7:AB9"/>
    <mergeCell ref="AC7:AC9"/>
    <mergeCell ref="U7:U8"/>
    <mergeCell ref="V7:V8"/>
    <mergeCell ref="W7:W9"/>
    <mergeCell ref="X7:X9"/>
    <mergeCell ref="Y7:Y9"/>
    <mergeCell ref="Z7:Z9"/>
    <mergeCell ref="AA7:AA9"/>
    <mergeCell ref="P10:P11"/>
    <mergeCell ref="R10:R11"/>
    <mergeCell ref="S10:S11"/>
    <mergeCell ref="AA10:AA12"/>
    <mergeCell ref="AC5:AC6"/>
    <mergeCell ref="AD5:AE6"/>
    <mergeCell ref="AF5:AI5"/>
    <mergeCell ref="AJ5:AJ6"/>
    <mergeCell ref="AD7:AE9"/>
    <mergeCell ref="AF7:AF9"/>
    <mergeCell ref="AG7:AG9"/>
    <mergeCell ref="F5:I5"/>
    <mergeCell ref="J5:O5"/>
    <mergeCell ref="P5:S5"/>
    <mergeCell ref="T5:V5"/>
    <mergeCell ref="W5:AB5"/>
    <mergeCell ref="G7:G9"/>
    <mergeCell ref="I7:I9"/>
    <mergeCell ref="J7:J9"/>
    <mergeCell ref="K7:K9"/>
    <mergeCell ref="L7:L9"/>
    <mergeCell ref="M7:M9"/>
    <mergeCell ref="N7:N9"/>
    <mergeCell ref="O7:O9"/>
    <mergeCell ref="P7:P8"/>
    <mergeCell ref="Q7:Q8"/>
    <mergeCell ref="R7:R8"/>
    <mergeCell ref="S7:S8"/>
    <mergeCell ref="P1:Q4"/>
    <mergeCell ref="R1:AF1"/>
    <mergeCell ref="AG1:AG4"/>
    <mergeCell ref="AH1:AJ4"/>
    <mergeCell ref="R2:AF2"/>
    <mergeCell ref="R3:AF3"/>
    <mergeCell ref="V4:AF4"/>
    <mergeCell ref="G4:O4"/>
    <mergeCell ref="R4:U4"/>
    <mergeCell ref="AJ62:AJ63"/>
    <mergeCell ref="S62:S63"/>
    <mergeCell ref="T62:T63"/>
    <mergeCell ref="U62:U63"/>
    <mergeCell ref="V62:V63"/>
    <mergeCell ref="AF62:AF63"/>
    <mergeCell ref="AG62:AG63"/>
    <mergeCell ref="AH62:AH63"/>
    <mergeCell ref="AD62:AE66"/>
    <mergeCell ref="W62:W66"/>
    <mergeCell ref="X62:X66"/>
    <mergeCell ref="Y62:Y66"/>
    <mergeCell ref="Z62:Z66"/>
    <mergeCell ref="AA62:AA66"/>
    <mergeCell ref="AB62:AB66"/>
    <mergeCell ref="AC62:AC66"/>
    <mergeCell ref="Y51:Y54"/>
    <mergeCell ref="Z51:Z54"/>
    <mergeCell ref="AA51:AA54"/>
    <mergeCell ref="AB51:AB54"/>
    <mergeCell ref="AC51:AC54"/>
    <mergeCell ref="AD51:AE54"/>
    <mergeCell ref="T46:T48"/>
    <mergeCell ref="U46:U48"/>
    <mergeCell ref="V46:V48"/>
    <mergeCell ref="W46:W50"/>
    <mergeCell ref="X46:X50"/>
    <mergeCell ref="Y46:Y50"/>
    <mergeCell ref="Z46:Z50"/>
    <mergeCell ref="W51:W54"/>
    <mergeCell ref="X51:X54"/>
    <mergeCell ref="R46:R48"/>
    <mergeCell ref="S46:S48"/>
    <mergeCell ref="AI46:AI47"/>
    <mergeCell ref="AJ46:AJ47"/>
    <mergeCell ref="AA46:AA50"/>
    <mergeCell ref="AB46:AB50"/>
    <mergeCell ref="AC46:AC50"/>
    <mergeCell ref="AD46:AE50"/>
    <mergeCell ref="AF46:AF47"/>
    <mergeCell ref="AG46:AG47"/>
    <mergeCell ref="AH46:AH47"/>
    <mergeCell ref="AD42:AE45"/>
    <mergeCell ref="A42:A45"/>
    <mergeCell ref="B42:B45"/>
    <mergeCell ref="E42:E45"/>
    <mergeCell ref="G42:G45"/>
    <mergeCell ref="I42:I45"/>
    <mergeCell ref="J42:J45"/>
    <mergeCell ref="K42:K45"/>
    <mergeCell ref="L51:L54"/>
    <mergeCell ref="M51:M54"/>
    <mergeCell ref="N51:N54"/>
    <mergeCell ref="O51:O54"/>
    <mergeCell ref="A51:A54"/>
    <mergeCell ref="B51:B54"/>
    <mergeCell ref="E51:E54"/>
    <mergeCell ref="G51:G52"/>
    <mergeCell ref="I51:I54"/>
    <mergeCell ref="J51:J54"/>
    <mergeCell ref="K51:K54"/>
    <mergeCell ref="L46:L50"/>
    <mergeCell ref="M46:M50"/>
    <mergeCell ref="N46:N50"/>
    <mergeCell ref="O46:O50"/>
    <mergeCell ref="P46:P48"/>
    <mergeCell ref="W42:W45"/>
    <mergeCell ref="X42:X45"/>
    <mergeCell ref="Y42:Y45"/>
    <mergeCell ref="Z42:Z45"/>
    <mergeCell ref="AA42:AA45"/>
    <mergeCell ref="AB42:AB45"/>
    <mergeCell ref="AC42:AC45"/>
    <mergeCell ref="A37:A41"/>
    <mergeCell ref="B37:B41"/>
    <mergeCell ref="E37:E41"/>
    <mergeCell ref="G37:G41"/>
    <mergeCell ref="I37:I41"/>
    <mergeCell ref="J37:J41"/>
    <mergeCell ref="K37:K41"/>
    <mergeCell ref="L42:L45"/>
    <mergeCell ref="M42:M45"/>
    <mergeCell ref="X37:X41"/>
    <mergeCell ref="Y37:Y41"/>
    <mergeCell ref="Z37:Z41"/>
    <mergeCell ref="AF37:AF38"/>
    <mergeCell ref="AG37:AG38"/>
    <mergeCell ref="AH37:AH38"/>
    <mergeCell ref="AI37:AI38"/>
    <mergeCell ref="AJ37:AJ38"/>
    <mergeCell ref="L37:L41"/>
    <mergeCell ref="M37:M41"/>
    <mergeCell ref="N37:N41"/>
    <mergeCell ref="O37:O41"/>
    <mergeCell ref="P37:P38"/>
    <mergeCell ref="Q37:Q38"/>
    <mergeCell ref="P39:P41"/>
    <mergeCell ref="AD39:AE41"/>
    <mergeCell ref="AF39:AF41"/>
    <mergeCell ref="AG39:AG41"/>
    <mergeCell ref="AH39:AH41"/>
    <mergeCell ref="AI39:AI41"/>
    <mergeCell ref="AJ39:AJ41"/>
    <mergeCell ref="R39:R41"/>
    <mergeCell ref="S39:S41"/>
    <mergeCell ref="T39:T41"/>
    <mergeCell ref="U39:U41"/>
    <mergeCell ref="V39:V41"/>
    <mergeCell ref="W37:W41"/>
    <mergeCell ref="K30:K31"/>
    <mergeCell ref="Z32:Z33"/>
    <mergeCell ref="AA32:AA33"/>
    <mergeCell ref="AB32:AB33"/>
    <mergeCell ref="AC32:AC33"/>
    <mergeCell ref="AD32:AE33"/>
    <mergeCell ref="AD37:AE38"/>
    <mergeCell ref="S32:S33"/>
    <mergeCell ref="T32:T33"/>
    <mergeCell ref="U32:U33"/>
    <mergeCell ref="V32:V33"/>
    <mergeCell ref="W32:W33"/>
    <mergeCell ref="X32:X33"/>
    <mergeCell ref="Y32:Y33"/>
    <mergeCell ref="S37:S38"/>
    <mergeCell ref="T37:T38"/>
    <mergeCell ref="U37:U38"/>
    <mergeCell ref="V37:V38"/>
    <mergeCell ref="R37:R38"/>
    <mergeCell ref="AA37:AA41"/>
    <mergeCell ref="AB37:AB41"/>
    <mergeCell ref="AC37:AC41"/>
    <mergeCell ref="Z30:Z31"/>
    <mergeCell ref="AA30:AA31"/>
    <mergeCell ref="AB30:AB31"/>
    <mergeCell ref="AC30:AC31"/>
    <mergeCell ref="AD30:AE31"/>
    <mergeCell ref="S30:S31"/>
    <mergeCell ref="T30:T31"/>
    <mergeCell ref="U30:U31"/>
    <mergeCell ref="V30:V31"/>
    <mergeCell ref="W30:W31"/>
    <mergeCell ref="X30:X31"/>
    <mergeCell ref="Y30:Y31"/>
    <mergeCell ref="A26:A29"/>
    <mergeCell ref="B26:B29"/>
    <mergeCell ref="E26:E29"/>
    <mergeCell ref="G26:G29"/>
    <mergeCell ref="I26:I29"/>
    <mergeCell ref="J26:J29"/>
    <mergeCell ref="K26:K29"/>
    <mergeCell ref="L32:L33"/>
    <mergeCell ref="M32:M33"/>
    <mergeCell ref="A32:A33"/>
    <mergeCell ref="B32:B33"/>
    <mergeCell ref="E32:E33"/>
    <mergeCell ref="G32:G33"/>
    <mergeCell ref="I32:I33"/>
    <mergeCell ref="J32:J33"/>
    <mergeCell ref="K32:K33"/>
    <mergeCell ref="L30:L31"/>
    <mergeCell ref="M30:M31"/>
    <mergeCell ref="A30:A31"/>
    <mergeCell ref="B30:B31"/>
    <mergeCell ref="E30:E31"/>
    <mergeCell ref="G30:G31"/>
    <mergeCell ref="I30:I31"/>
    <mergeCell ref="J30:J31"/>
    <mergeCell ref="AC23:AC25"/>
    <mergeCell ref="AD23:AE25"/>
    <mergeCell ref="AB26:AB29"/>
    <mergeCell ref="AC26:AC29"/>
    <mergeCell ref="AD26:AE27"/>
    <mergeCell ref="AD28:AE29"/>
    <mergeCell ref="S23:S24"/>
    <mergeCell ref="W23:W25"/>
    <mergeCell ref="X23:X25"/>
    <mergeCell ref="Y23:Y25"/>
    <mergeCell ref="Z23:Z25"/>
    <mergeCell ref="AA23:AA25"/>
    <mergeCell ref="AB23:AB25"/>
    <mergeCell ref="Z18:Z22"/>
    <mergeCell ref="AA18:AA22"/>
    <mergeCell ref="AB18:AB22"/>
    <mergeCell ref="AC18:AC22"/>
    <mergeCell ref="AD18:AE18"/>
    <mergeCell ref="AD19:AE22"/>
    <mergeCell ref="L18:L22"/>
    <mergeCell ref="M18:M22"/>
    <mergeCell ref="N18:N22"/>
    <mergeCell ref="O18:O22"/>
    <mergeCell ref="W18:W22"/>
    <mergeCell ref="X18:X22"/>
    <mergeCell ref="Y18:Y22"/>
    <mergeCell ref="A23:A25"/>
    <mergeCell ref="B23:B25"/>
    <mergeCell ref="E23:E25"/>
    <mergeCell ref="G23:G25"/>
    <mergeCell ref="I23:I25"/>
    <mergeCell ref="J23:J25"/>
    <mergeCell ref="K23:K25"/>
    <mergeCell ref="A15:A17"/>
    <mergeCell ref="B15:B17"/>
    <mergeCell ref="E15:E17"/>
    <mergeCell ref="G15:G17"/>
    <mergeCell ref="I15:I17"/>
    <mergeCell ref="J15:J17"/>
    <mergeCell ref="K15:K17"/>
    <mergeCell ref="A18:A22"/>
    <mergeCell ref="B18:B22"/>
    <mergeCell ref="E18:E22"/>
    <mergeCell ref="G18:G22"/>
    <mergeCell ref="I18:I22"/>
    <mergeCell ref="J18:J22"/>
    <mergeCell ref="K18:K22"/>
    <mergeCell ref="L23:L25"/>
    <mergeCell ref="M23:M25"/>
    <mergeCell ref="N23:N25"/>
    <mergeCell ref="O23:O25"/>
    <mergeCell ref="P23:P24"/>
    <mergeCell ref="Q23:Q24"/>
    <mergeCell ref="R23:R24"/>
    <mergeCell ref="N32:N33"/>
    <mergeCell ref="O32:O33"/>
    <mergeCell ref="P32:P33"/>
    <mergeCell ref="Q32:Q33"/>
    <mergeCell ref="R32:R33"/>
    <mergeCell ref="N30:N31"/>
    <mergeCell ref="O30:O31"/>
    <mergeCell ref="P30:P31"/>
    <mergeCell ref="Q30:Q31"/>
    <mergeCell ref="R30:R31"/>
    <mergeCell ref="X55:X57"/>
    <mergeCell ref="Y55:Y57"/>
    <mergeCell ref="Z55:Z57"/>
    <mergeCell ref="AA55:AA57"/>
    <mergeCell ref="AB55:AB57"/>
    <mergeCell ref="AC55:AC57"/>
    <mergeCell ref="AD55:AE57"/>
    <mergeCell ref="Q55:Q56"/>
    <mergeCell ref="R55:R56"/>
    <mergeCell ref="S55:S56"/>
    <mergeCell ref="T55:T56"/>
    <mergeCell ref="U55:U56"/>
    <mergeCell ref="V55:V56"/>
    <mergeCell ref="W55:W57"/>
    <mergeCell ref="N80:N84"/>
    <mergeCell ref="O80:O85"/>
    <mergeCell ref="AB80:AB85"/>
    <mergeCell ref="AC80:AC85"/>
    <mergeCell ref="AD80:AE85"/>
    <mergeCell ref="C84:C85"/>
    <mergeCell ref="D84:D85"/>
    <mergeCell ref="W80:W85"/>
    <mergeCell ref="X80:X85"/>
    <mergeCell ref="Y80:Y84"/>
    <mergeCell ref="Z80:Z84"/>
    <mergeCell ref="AA80:AA84"/>
    <mergeCell ref="L80:L84"/>
    <mergeCell ref="M80:M84"/>
    <mergeCell ref="AH76:AH77"/>
    <mergeCell ref="AI76:AI77"/>
    <mergeCell ref="AJ84:AJ85"/>
    <mergeCell ref="Z76:Z79"/>
    <mergeCell ref="AA76:AA79"/>
    <mergeCell ref="AB76:AB79"/>
    <mergeCell ref="AC76:AC79"/>
    <mergeCell ref="AD76:AE79"/>
    <mergeCell ref="AF76:AF77"/>
    <mergeCell ref="AG76:AG77"/>
    <mergeCell ref="S76:S77"/>
    <mergeCell ref="T76:T77"/>
    <mergeCell ref="U76:U77"/>
    <mergeCell ref="V76:V77"/>
    <mergeCell ref="W76:W79"/>
    <mergeCell ref="X76:X79"/>
    <mergeCell ref="Y76:Y79"/>
    <mergeCell ref="U78:U79"/>
    <mergeCell ref="V78:V79"/>
    <mergeCell ref="S78:S79"/>
    <mergeCell ref="T78:T79"/>
    <mergeCell ref="N76:N79"/>
    <mergeCell ref="O76:O79"/>
    <mergeCell ref="P76:P77"/>
    <mergeCell ref="Q76:Q77"/>
    <mergeCell ref="R76:R77"/>
    <mergeCell ref="R78:R79"/>
    <mergeCell ref="A76:A79"/>
    <mergeCell ref="B76:B79"/>
    <mergeCell ref="E76:E79"/>
    <mergeCell ref="G76:G79"/>
    <mergeCell ref="I76:I79"/>
    <mergeCell ref="J76:J79"/>
    <mergeCell ref="K76:K79"/>
    <mergeCell ref="P78:P79"/>
    <mergeCell ref="Q78:Q79"/>
    <mergeCell ref="L76:L79"/>
    <mergeCell ref="M76:M79"/>
    <mergeCell ref="AD69:AE71"/>
    <mergeCell ref="AD72:AE72"/>
    <mergeCell ref="A72:A75"/>
    <mergeCell ref="B72:B75"/>
    <mergeCell ref="E72:E75"/>
    <mergeCell ref="G72:G75"/>
    <mergeCell ref="I72:I75"/>
    <mergeCell ref="J72:J75"/>
    <mergeCell ref="K72:K75"/>
    <mergeCell ref="AD73:AE74"/>
    <mergeCell ref="AD75:AE75"/>
    <mergeCell ref="Z67:Z71"/>
    <mergeCell ref="AA67:AA71"/>
    <mergeCell ref="AB67:AB71"/>
    <mergeCell ref="AC67:AC71"/>
    <mergeCell ref="AD67:AE68"/>
    <mergeCell ref="AB72:AB75"/>
    <mergeCell ref="AC72:AC75"/>
    <mergeCell ref="N67:N71"/>
    <mergeCell ref="O67:O71"/>
    <mergeCell ref="W67:W71"/>
    <mergeCell ref="X67:X71"/>
    <mergeCell ref="Y67:Y71"/>
    <mergeCell ref="A67:A71"/>
    <mergeCell ref="L62:L66"/>
    <mergeCell ref="M62:M66"/>
    <mergeCell ref="N62:N66"/>
    <mergeCell ref="O62:O66"/>
    <mergeCell ref="P62:P63"/>
    <mergeCell ref="Q62:Q63"/>
    <mergeCell ref="R62:R63"/>
    <mergeCell ref="Z72:Z75"/>
    <mergeCell ref="AA72:AA75"/>
    <mergeCell ref="L72:L75"/>
    <mergeCell ref="M72:M75"/>
    <mergeCell ref="N72:N75"/>
    <mergeCell ref="O72:O75"/>
    <mergeCell ref="W72:W75"/>
    <mergeCell ref="X72:X75"/>
    <mergeCell ref="Y72:Y75"/>
    <mergeCell ref="A94:A97"/>
    <mergeCell ref="B94:B97"/>
    <mergeCell ref="E94:E97"/>
    <mergeCell ref="G94:G97"/>
    <mergeCell ref="I94:I97"/>
    <mergeCell ref="J98:J101"/>
    <mergeCell ref="K98:K101"/>
    <mergeCell ref="L98:L101"/>
    <mergeCell ref="M98:M101"/>
    <mergeCell ref="AA102:AA105"/>
    <mergeCell ref="AB102:AB105"/>
    <mergeCell ref="AC102:AC105"/>
    <mergeCell ref="A98:A101"/>
    <mergeCell ref="B98:B101"/>
    <mergeCell ref="E98:E101"/>
    <mergeCell ref="G98:G101"/>
    <mergeCell ref="I98:I101"/>
    <mergeCell ref="A102:A105"/>
    <mergeCell ref="B102:B105"/>
    <mergeCell ref="E102:E105"/>
    <mergeCell ref="G102:G105"/>
    <mergeCell ref="I102:I105"/>
    <mergeCell ref="J102:J105"/>
    <mergeCell ref="K102:K105"/>
    <mergeCell ref="L102:L105"/>
    <mergeCell ref="M102:M105"/>
    <mergeCell ref="N102:N105"/>
    <mergeCell ref="O102:O105"/>
    <mergeCell ref="N98:N101"/>
    <mergeCell ref="O98:O101"/>
    <mergeCell ref="W98:W101"/>
    <mergeCell ref="X98:X101"/>
    <mergeCell ref="Y98:Y101"/>
    <mergeCell ref="AD90:AE93"/>
    <mergeCell ref="Z94:Z97"/>
    <mergeCell ref="AA94:AA97"/>
    <mergeCell ref="AB94:AB97"/>
    <mergeCell ref="AC94:AC97"/>
    <mergeCell ref="AD94:AE97"/>
    <mergeCell ref="J94:J97"/>
    <mergeCell ref="K94:K97"/>
    <mergeCell ref="L94:L97"/>
    <mergeCell ref="M94:M97"/>
    <mergeCell ref="N94:N97"/>
    <mergeCell ref="O94:O97"/>
    <mergeCell ref="W94:W97"/>
    <mergeCell ref="X94:X97"/>
    <mergeCell ref="Y94:Y97"/>
    <mergeCell ref="U90:U93"/>
    <mergeCell ref="V90:V93"/>
    <mergeCell ref="W90:W93"/>
    <mergeCell ref="X90:X93"/>
    <mergeCell ref="Y90:Y93"/>
    <mergeCell ref="Z90:Z93"/>
    <mergeCell ref="AA90:AA93"/>
    <mergeCell ref="AB90:AB93"/>
    <mergeCell ref="AC90:AC93"/>
    <mergeCell ref="L90:L93"/>
    <mergeCell ref="M90:M93"/>
    <mergeCell ref="N90:N93"/>
    <mergeCell ref="O90:O93"/>
    <mergeCell ref="P90:P93"/>
    <mergeCell ref="Q90:Q93"/>
    <mergeCell ref="R90:R93"/>
    <mergeCell ref="S90:S93"/>
    <mergeCell ref="T90:T93"/>
    <mergeCell ref="A80:A85"/>
    <mergeCell ref="B80:B85"/>
    <mergeCell ref="E80:E85"/>
    <mergeCell ref="G80:G85"/>
    <mergeCell ref="I80:I85"/>
    <mergeCell ref="J80:J85"/>
    <mergeCell ref="K80:K85"/>
    <mergeCell ref="J90:J93"/>
    <mergeCell ref="K90:K93"/>
    <mergeCell ref="F84:F85"/>
    <mergeCell ref="H84:H85"/>
    <mergeCell ref="A90:A93"/>
    <mergeCell ref="B90:B93"/>
    <mergeCell ref="E90:E93"/>
    <mergeCell ref="G90:G93"/>
    <mergeCell ref="I90:I93"/>
    <mergeCell ref="AL62:AL63"/>
    <mergeCell ref="AK76:AK77"/>
    <mergeCell ref="AK55:AK57"/>
    <mergeCell ref="AL55:AL57"/>
    <mergeCell ref="AK58:AK61"/>
    <mergeCell ref="AL58:AL61"/>
    <mergeCell ref="AK5:AK6"/>
    <mergeCell ref="AL5:AL6"/>
    <mergeCell ref="AK7:AK8"/>
    <mergeCell ref="AL7:AL8"/>
    <mergeCell ref="AK10:AK11"/>
    <mergeCell ref="AL10:AL11"/>
    <mergeCell ref="AK13:AK14"/>
    <mergeCell ref="AL13:AL14"/>
    <mergeCell ref="AK30:AK31"/>
    <mergeCell ref="AL30:AL31"/>
    <mergeCell ref="AK19:AK20"/>
    <mergeCell ref="AL19:AL20"/>
    <mergeCell ref="AK102:AK105"/>
    <mergeCell ref="AL102:AL105"/>
    <mergeCell ref="AK106:AK107"/>
    <mergeCell ref="AL106:AL107"/>
    <mergeCell ref="AK108:AK111"/>
    <mergeCell ref="AL108:AL111"/>
    <mergeCell ref="AK32:AK33"/>
    <mergeCell ref="AL32:AL33"/>
    <mergeCell ref="AK34:AK36"/>
    <mergeCell ref="AL34:AL36"/>
    <mergeCell ref="AK37:AK41"/>
    <mergeCell ref="AL37:AL41"/>
    <mergeCell ref="AK42:AK45"/>
    <mergeCell ref="AL42:AL45"/>
    <mergeCell ref="AK51:AK54"/>
    <mergeCell ref="AL51:AL54"/>
    <mergeCell ref="AL76:AL77"/>
    <mergeCell ref="AK78:AK79"/>
    <mergeCell ref="AL78:AL79"/>
    <mergeCell ref="AK90:AK93"/>
    <mergeCell ref="AL90:AL93"/>
    <mergeCell ref="AK46:AK50"/>
    <mergeCell ref="AL46:AL50"/>
    <mergeCell ref="AK62:AK63"/>
  </mergeCells>
  <conditionalFormatting sqref="O7 O10 O13 O15 O18 O23 O30 O32 O37 O42 O46 O51 O62 O67 O72 O76 O34 O86 O58 O55">
    <cfRule type="expression" dxfId="92" priority="1">
      <formula>$O7="EXTREMO"</formula>
    </cfRule>
  </conditionalFormatting>
  <conditionalFormatting sqref="O7 O10 O13 O15 O18 O23 O30 O32 O37 O42 O46 O51 O62 O67 O72 O76 O34 O86 O58 O55">
    <cfRule type="expression" dxfId="91" priority="2">
      <formula>$O7="ALTO"</formula>
    </cfRule>
  </conditionalFormatting>
  <conditionalFormatting sqref="O7 O10 O13 O15 O18 O23 O30 O32 O37 O42 O46 O51 O62 O67 O72 O76 O34 O86 O58 O55">
    <cfRule type="expression" dxfId="90" priority="3">
      <formula>$O7="MODERADO"</formula>
    </cfRule>
  </conditionalFormatting>
  <conditionalFormatting sqref="O7 O10 O13 O15 O18 O23 O30 O32 O37 O42 O46 O51 O62 O67 O72 O76 O34 O86 O58 O55">
    <cfRule type="expression" dxfId="89" priority="4">
      <formula>$O7="BAJO"</formula>
    </cfRule>
  </conditionalFormatting>
  <conditionalFormatting sqref="O80">
    <cfRule type="expression" dxfId="88" priority="5">
      <formula>$O80="EXTREMO"</formula>
    </cfRule>
  </conditionalFormatting>
  <conditionalFormatting sqref="O80">
    <cfRule type="expression" dxfId="87" priority="6">
      <formula>$O80="ALTO"</formula>
    </cfRule>
  </conditionalFormatting>
  <conditionalFormatting sqref="O80">
    <cfRule type="expression" dxfId="86" priority="7">
      <formula>$O80="MODERADO"</formula>
    </cfRule>
  </conditionalFormatting>
  <conditionalFormatting sqref="O80">
    <cfRule type="expression" dxfId="85" priority="8">
      <formula>$O80="BAJO"</formula>
    </cfRule>
  </conditionalFormatting>
  <conditionalFormatting sqref="O26">
    <cfRule type="expression" dxfId="84" priority="9">
      <formula>$O26="EXTREMO"</formula>
    </cfRule>
  </conditionalFormatting>
  <conditionalFormatting sqref="O26">
    <cfRule type="expression" dxfId="83" priority="10">
      <formula>$O26="ALTO"</formula>
    </cfRule>
  </conditionalFormatting>
  <conditionalFormatting sqref="O26">
    <cfRule type="expression" dxfId="82" priority="11">
      <formula>$O26="MODERADO"</formula>
    </cfRule>
  </conditionalFormatting>
  <conditionalFormatting sqref="O26">
    <cfRule type="expression" dxfId="81" priority="12">
      <formula>$O26="BAJO"</formula>
    </cfRule>
  </conditionalFormatting>
  <conditionalFormatting sqref="O90">
    <cfRule type="expression" dxfId="80" priority="13">
      <formula>$O90="EXTREMO"</formula>
    </cfRule>
  </conditionalFormatting>
  <conditionalFormatting sqref="O90">
    <cfRule type="expression" dxfId="79" priority="14">
      <formula>$O90="ALTO"</formula>
    </cfRule>
  </conditionalFormatting>
  <conditionalFormatting sqref="O90">
    <cfRule type="expression" dxfId="78" priority="15">
      <formula>$O90="MODERADO"</formula>
    </cfRule>
  </conditionalFormatting>
  <conditionalFormatting sqref="O90">
    <cfRule type="expression" dxfId="77" priority="16">
      <formula>$O90="BAJO"</formula>
    </cfRule>
  </conditionalFormatting>
  <conditionalFormatting sqref="O94">
    <cfRule type="expression" dxfId="76" priority="17">
      <formula>$O94="EXTREMO"</formula>
    </cfRule>
  </conditionalFormatting>
  <conditionalFormatting sqref="O94">
    <cfRule type="expression" dxfId="75" priority="18">
      <formula>$O94="ALTO"</formula>
    </cfRule>
  </conditionalFormatting>
  <conditionalFormatting sqref="O94">
    <cfRule type="expression" dxfId="74" priority="19">
      <formula>$O94="MODERADO"</formula>
    </cfRule>
  </conditionalFormatting>
  <conditionalFormatting sqref="O94">
    <cfRule type="expression" dxfId="73" priority="20">
      <formula>$O94="BAJO"</formula>
    </cfRule>
  </conditionalFormatting>
  <conditionalFormatting sqref="O98">
    <cfRule type="expression" dxfId="72" priority="21">
      <formula>$O98="EXTREMO"</formula>
    </cfRule>
  </conditionalFormatting>
  <conditionalFormatting sqref="O98">
    <cfRule type="expression" dxfId="71" priority="22">
      <formula>$O98="ALTO"</formula>
    </cfRule>
  </conditionalFormatting>
  <conditionalFormatting sqref="O98">
    <cfRule type="expression" dxfId="70" priority="23">
      <formula>$O98="MODERADO"</formula>
    </cfRule>
  </conditionalFormatting>
  <conditionalFormatting sqref="O98">
    <cfRule type="expression" dxfId="69" priority="24">
      <formula>$O98="BAJO"</formula>
    </cfRule>
  </conditionalFormatting>
  <conditionalFormatting sqref="O102">
    <cfRule type="expression" dxfId="68" priority="25">
      <formula>$O102="EXTREMO"</formula>
    </cfRule>
  </conditionalFormatting>
  <conditionalFormatting sqref="O102">
    <cfRule type="expression" dxfId="67" priority="26">
      <formula>$O102="ALTO"</formula>
    </cfRule>
  </conditionalFormatting>
  <conditionalFormatting sqref="O102">
    <cfRule type="expression" dxfId="66" priority="27">
      <formula>$O102="MODERADO"</formula>
    </cfRule>
  </conditionalFormatting>
  <conditionalFormatting sqref="O102">
    <cfRule type="expression" dxfId="65" priority="28">
      <formula>$O102="BAJO"</formula>
    </cfRule>
  </conditionalFormatting>
  <conditionalFormatting sqref="O106">
    <cfRule type="expression" dxfId="64" priority="29">
      <formula>$O106="EXTREMO"</formula>
    </cfRule>
  </conditionalFormatting>
  <conditionalFormatting sqref="O106">
    <cfRule type="expression" dxfId="63" priority="30">
      <formula>$O106="ALTO"</formula>
    </cfRule>
  </conditionalFormatting>
  <conditionalFormatting sqref="O106">
    <cfRule type="expression" dxfId="62" priority="31">
      <formula>$O106="MODERADO"</formula>
    </cfRule>
  </conditionalFormatting>
  <conditionalFormatting sqref="O106">
    <cfRule type="expression" dxfId="61" priority="32">
      <formula>$O106="BAJO"</formula>
    </cfRule>
  </conditionalFormatting>
  <conditionalFormatting sqref="O108">
    <cfRule type="expression" dxfId="60" priority="33">
      <formula>$O108="EXTREMO"</formula>
    </cfRule>
  </conditionalFormatting>
  <conditionalFormatting sqref="O108">
    <cfRule type="expression" dxfId="59" priority="34">
      <formula>$O108="ALTO"</formula>
    </cfRule>
  </conditionalFormatting>
  <conditionalFormatting sqref="O108">
    <cfRule type="expression" dxfId="58" priority="35">
      <formula>$O108="MODERADO"</formula>
    </cfRule>
  </conditionalFormatting>
  <conditionalFormatting sqref="O108">
    <cfRule type="expression" dxfId="57" priority="36">
      <formula>$O108="BAJO"</formula>
    </cfRule>
  </conditionalFormatting>
  <conditionalFormatting sqref="O112">
    <cfRule type="expression" dxfId="56" priority="45">
      <formula>$O112="EXTREMO"</formula>
    </cfRule>
  </conditionalFormatting>
  <conditionalFormatting sqref="O112">
    <cfRule type="expression" dxfId="55" priority="46">
      <formula>$O112="ALTO"</formula>
    </cfRule>
  </conditionalFormatting>
  <conditionalFormatting sqref="O112">
    <cfRule type="expression" dxfId="54" priority="47">
      <formula>$O112="MODERADO"</formula>
    </cfRule>
  </conditionalFormatting>
  <conditionalFormatting sqref="O112">
    <cfRule type="expression" dxfId="53" priority="48">
      <formula>$O112="BAJO"</formula>
    </cfRule>
  </conditionalFormatting>
  <conditionalFormatting sqref="AB90 AB94 AB98 AB102 AB106 AB108 AB112 AB7:AB34 AB86 AB62:AB80 AB37:AB55 AB58">
    <cfRule type="expression" dxfId="52" priority="57">
      <formula>$AB7="EXTREMO"</formula>
    </cfRule>
  </conditionalFormatting>
  <conditionalFormatting sqref="AB90 AB94 AB98 AB102 AB106 AB108 AB112 AB86 AB58 AB7:AB25 AB30:AB34 AB37:AB55 AB62:AB80">
    <cfRule type="expression" dxfId="51" priority="58">
      <formula>$AB$7="ALTO"</formula>
    </cfRule>
  </conditionalFormatting>
  <conditionalFormatting sqref="AB90 AB94 AB98 AB102 AB106 AB108 AB112 AB7:AB34 AB86 AB62:AB80 AB37:AB55 AB58">
    <cfRule type="expression" dxfId="50" priority="59">
      <formula>$AB7="MODERADO"</formula>
    </cfRule>
  </conditionalFormatting>
  <conditionalFormatting sqref="AB90 AB94 AB98 AB102 AB106 AB108 AB112 AB7:AB34 AB86 AB62:AB80 AB37:AB55 AB58">
    <cfRule type="expression" dxfId="49" priority="60">
      <formula>$AB7="BAJO"</formula>
    </cfRule>
  </conditionalFormatting>
  <conditionalFormatting sqref="AB26:AB29">
    <cfRule type="expression" dxfId="48" priority="62">
      <formula>$AB$7="ALTO"</formula>
    </cfRule>
  </conditionalFormatting>
  <dataValidations count="12">
    <dataValidation type="list" allowBlank="1" showErrorMessage="1" sqref="T7 T64:T76 T94:T116 T78 T39 T9:T10 T12:T30 T32 T34:T37 T42:T46 T80:T90 T49:T55 T57:T62">
      <formula1>$BS$10:$BS$12</formula1>
    </dataValidation>
    <dataValidation type="list" allowBlank="1" showErrorMessage="1" sqref="I58 I10 I13 I15 I18 I23 I26 I30 I32 I37 I42 I46 I51 I62 I67 I72 I76 I80 I90 I94 I98 I102 I106 I108 I55 I34 I112 I86 I7">
      <formula1>$BI$11:$BI$12</formula1>
    </dataValidation>
    <dataValidation type="list" allowBlank="1" showErrorMessage="1" sqref="B10 B34 B55 B108 B106 B102 B98 B94 B90 B80 B76 B72 B67 B62 B51 B46 B42 B37 B32 B30 B26 B23 B18 B15 B13 B7 B117:D313">
      <formula1>$BC$3:$BC$14</formula1>
    </dataValidation>
    <dataValidation type="list" allowBlank="1" showErrorMessage="1" sqref="C86:C116 C7:C84">
      <formula1>$BE$3:$BE$8</formula1>
    </dataValidation>
    <dataValidation type="list" allowBlank="1" showErrorMessage="1" sqref="D86:D116 D7:D84">
      <formula1>$BD$3:$BD$8</formula1>
    </dataValidation>
    <dataValidation type="list" allowBlank="1" showErrorMessage="1" sqref="W58 W7 J10 W10 J13 W13 J15 W15 J18 W18 J23 W23 J26 W26 J30 W30 J32 W32 J37 W37 J42 W42 J46 W46 J51 W51 J62 W62 J67 W67 J72 W72 J76 W76 J80 W80 J90 W90 J94 W94 J98 W98 J102 W102 J106 W106 J108 W108 J55 W55 J34 W34 J112 W112 J86 W86 J58 J7">
      <formula1>$BM$10:$BM$12</formula1>
    </dataValidation>
    <dataValidation type="list" allowBlank="1" showErrorMessage="1" sqref="X58 X10 X13 X15 X18 X23 X26 X30 X32 X37 X42 X46 X51 X62 X67 X72 X76 X80 X90 X94 X98 X102 X106 X108 X55 X34 X112 X86 X7">
      <formula1>$BN$10:$BN$12</formula1>
    </dataValidation>
    <dataValidation type="list" allowBlank="1" showErrorMessage="1" sqref="E7 E10 E13 E15 E18 E23 E26 E30 E32 E37 E42 E46 E51 E62 E67 E72 E76 E80 E90 E94 E98 E102 E106 E108 E55 E34 E112 E86 E58">
      <formula1>$BH$3:$BH$9</formula1>
    </dataValidation>
    <dataValidation type="list" allowBlank="1" showErrorMessage="1" sqref="AC7 AC10 AC13 AC15 AC18 AC23 AC26 AC30 AC32 AC37 AC42 AC46 AC51 AC62 AC67 AC72 AC76 AC80 AC90 AC94 AC98 AC102 AC106 AC108 AC55 AC34 AC112 AC86 AC58">
      <formula1>$BX$4:$BX$6</formula1>
    </dataValidation>
    <dataValidation type="list" allowBlank="1" showErrorMessage="1" sqref="K58 K10 K13 K15 K18 K23 K26 K30 K32 K37 K42 K46 K51 K62 K67 K72 K76 K80 K90 K94 K98 K102 K106 K108 K55 K34 K112 K86 K7">
      <formula1>$BN$12:$BN$12</formula1>
    </dataValidation>
    <dataValidation type="list" allowBlank="1" showErrorMessage="1" sqref="AB58 AB7 O10 AB10 O13 AB13 O15 AB15 O18 AB18 O23 AB23 O26 AB26 O30 AB30 O32 AB32 O37 AB37 O42 AB42 O46 AB46 O51 AB51 O62 AB62 O67 AB67 O72 AB72 O76 AB76 O80 AB80 O90 AB90 O94 AB94 O98 AB98 O102 AB102 O106 AB106 O108 AB108 O55 AB55 O34 AB34 O112 AB112 O86 AB86 O58 O7">
      <formula1>$BQ$10:$BQ$12</formula1>
    </dataValidation>
    <dataValidation type="list" allowBlank="1" showErrorMessage="1" sqref="AH7 AH10 AH39 AH78:AH84 AH103:AH116 AH86 AH88:AH101 AH42:AH46 AH64:AH76 AH12:AH37 AH48:AH62">
      <formula1>$BL$13:$BL$14</formula1>
    </dataValidation>
  </dataValidations>
  <hyperlinks>
    <hyperlink ref="O6" location="null!A1" display="ZONA"/>
  </hyperlinks>
  <printOptions horizontalCentered="1"/>
  <pageMargins left="0.31496062992125984" right="0.31496062992125984" top="0.35433070866141736" bottom="0.35433070866141736" header="0" footer="0"/>
  <pageSetup paperSize="14" scale="35" fitToHeight="2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B3:K1000"/>
  <sheetViews>
    <sheetView workbookViewId="0"/>
  </sheetViews>
  <sheetFormatPr baseColWidth="10" defaultColWidth="14.42578125" defaultRowHeight="15" customHeight="1" x14ac:dyDescent="0.25"/>
  <cols>
    <col min="1" max="1" width="10.7109375" customWidth="1"/>
    <col min="2" max="2" width="16.28515625" customWidth="1"/>
    <col min="3" max="3" width="69.28515625" customWidth="1"/>
    <col min="4" max="10" width="10.7109375" customWidth="1"/>
    <col min="11" max="11" width="22.7109375" customWidth="1"/>
    <col min="12" max="26" width="10.7109375" customWidth="1"/>
  </cols>
  <sheetData>
    <row r="3" spans="2:11" x14ac:dyDescent="0.25">
      <c r="B3" s="464" t="s">
        <v>689</v>
      </c>
      <c r="C3" s="282"/>
      <c r="E3" s="464" t="s">
        <v>690</v>
      </c>
      <c r="F3" s="281"/>
      <c r="G3" s="281"/>
      <c r="H3" s="281"/>
      <c r="I3" s="281"/>
      <c r="J3" s="281"/>
      <c r="K3" s="282"/>
    </row>
    <row r="4" spans="2:11" ht="38.25" customHeight="1" x14ac:dyDescent="0.25">
      <c r="B4" s="465" t="s">
        <v>691</v>
      </c>
      <c r="C4" s="10" t="s">
        <v>692</v>
      </c>
      <c r="E4" s="31">
        <v>1</v>
      </c>
      <c r="F4" s="466" t="s">
        <v>92</v>
      </c>
      <c r="G4" s="281"/>
      <c r="H4" s="281"/>
      <c r="I4" s="281"/>
      <c r="J4" s="281"/>
      <c r="K4" s="282"/>
    </row>
    <row r="5" spans="2:11" ht="30" x14ac:dyDescent="0.25">
      <c r="B5" s="305"/>
      <c r="C5" s="10" t="s">
        <v>693</v>
      </c>
      <c r="E5" s="31">
        <v>2</v>
      </c>
      <c r="F5" s="466" t="s">
        <v>694</v>
      </c>
      <c r="G5" s="281"/>
      <c r="H5" s="281"/>
      <c r="I5" s="281"/>
      <c r="J5" s="281"/>
      <c r="K5" s="282"/>
    </row>
    <row r="6" spans="2:11" ht="30" x14ac:dyDescent="0.25">
      <c r="B6" s="305"/>
      <c r="C6" s="10" t="s">
        <v>695</v>
      </c>
      <c r="E6" s="31">
        <v>3</v>
      </c>
      <c r="F6" s="466" t="s">
        <v>696</v>
      </c>
      <c r="G6" s="281"/>
      <c r="H6" s="281"/>
      <c r="I6" s="281"/>
      <c r="J6" s="281"/>
      <c r="K6" s="282"/>
    </row>
    <row r="7" spans="2:11" ht="30" x14ac:dyDescent="0.25">
      <c r="B7" s="305"/>
      <c r="C7" s="10" t="s">
        <v>697</v>
      </c>
      <c r="E7" s="31">
        <v>4</v>
      </c>
      <c r="F7" s="466" t="s">
        <v>698</v>
      </c>
      <c r="G7" s="281"/>
      <c r="H7" s="281"/>
      <c r="I7" s="281"/>
      <c r="J7" s="281"/>
      <c r="K7" s="282"/>
    </row>
    <row r="8" spans="2:11" ht="30" x14ac:dyDescent="0.25">
      <c r="B8" s="305"/>
      <c r="C8" s="10" t="s">
        <v>699</v>
      </c>
      <c r="E8" s="31">
        <v>5</v>
      </c>
      <c r="F8" s="466" t="s">
        <v>152</v>
      </c>
      <c r="G8" s="281"/>
      <c r="H8" s="281"/>
      <c r="I8" s="281"/>
      <c r="J8" s="281"/>
      <c r="K8" s="282"/>
    </row>
    <row r="9" spans="2:11" ht="30" x14ac:dyDescent="0.25">
      <c r="B9" s="306"/>
      <c r="C9" s="10" t="s">
        <v>700</v>
      </c>
      <c r="E9" s="31">
        <v>6</v>
      </c>
      <c r="F9" s="466" t="s">
        <v>252</v>
      </c>
      <c r="G9" s="281"/>
      <c r="H9" s="281"/>
      <c r="I9" s="281"/>
      <c r="J9" s="281"/>
      <c r="K9" s="282"/>
    </row>
    <row r="10" spans="2:11" ht="30" x14ac:dyDescent="0.25">
      <c r="B10" s="465" t="s">
        <v>701</v>
      </c>
      <c r="C10" s="11" t="s">
        <v>702</v>
      </c>
      <c r="E10" s="31">
        <v>7</v>
      </c>
      <c r="F10" s="466" t="s">
        <v>703</v>
      </c>
      <c r="G10" s="281"/>
      <c r="H10" s="281"/>
      <c r="I10" s="281"/>
      <c r="J10" s="281"/>
      <c r="K10" s="282"/>
    </row>
    <row r="11" spans="2:11" ht="45" x14ac:dyDescent="0.25">
      <c r="B11" s="305"/>
      <c r="C11" s="11" t="s">
        <v>704</v>
      </c>
    </row>
    <row r="12" spans="2:11" ht="30" x14ac:dyDescent="0.25">
      <c r="B12" s="305"/>
      <c r="C12" s="11" t="s">
        <v>705</v>
      </c>
      <c r="E12" s="284"/>
      <c r="F12" s="281"/>
      <c r="G12" s="281"/>
      <c r="H12" s="281"/>
      <c r="I12" s="281"/>
      <c r="J12" s="281"/>
      <c r="K12" s="282"/>
    </row>
    <row r="13" spans="2:11" ht="30" x14ac:dyDescent="0.25">
      <c r="B13" s="305"/>
      <c r="C13" s="11" t="s">
        <v>706</v>
      </c>
      <c r="E13" s="1"/>
      <c r="F13" s="292"/>
      <c r="G13" s="281"/>
      <c r="H13" s="281"/>
      <c r="I13" s="281"/>
      <c r="J13" s="281"/>
      <c r="K13" s="282"/>
    </row>
    <row r="14" spans="2:11" ht="30" x14ac:dyDescent="0.25">
      <c r="B14" s="305"/>
      <c r="C14" s="11" t="s">
        <v>707</v>
      </c>
      <c r="E14" s="1"/>
      <c r="F14" s="292"/>
      <c r="G14" s="281"/>
      <c r="H14" s="281"/>
      <c r="I14" s="281"/>
      <c r="J14" s="281"/>
      <c r="K14" s="282"/>
    </row>
    <row r="15" spans="2:11" ht="30" x14ac:dyDescent="0.25">
      <c r="B15" s="306"/>
      <c r="C15" s="11" t="s">
        <v>708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F13:K13"/>
    <mergeCell ref="B3:C3"/>
    <mergeCell ref="E3:K3"/>
    <mergeCell ref="B4:B9"/>
    <mergeCell ref="F4:K4"/>
    <mergeCell ref="F5:K5"/>
    <mergeCell ref="F6:K6"/>
    <mergeCell ref="B10:B15"/>
    <mergeCell ref="F14:K14"/>
    <mergeCell ref="F8:K8"/>
    <mergeCell ref="F9:K9"/>
    <mergeCell ref="F7:K7"/>
    <mergeCell ref="F10:K10"/>
    <mergeCell ref="E12:K1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B2:T1000"/>
  <sheetViews>
    <sheetView workbookViewId="0"/>
  </sheetViews>
  <sheetFormatPr baseColWidth="10" defaultColWidth="14.42578125" defaultRowHeight="15" customHeight="1" x14ac:dyDescent="0.25"/>
  <cols>
    <col min="1" max="1" width="10.7109375" customWidth="1"/>
    <col min="2" max="3" width="10.7109375" hidden="1" customWidth="1"/>
    <col min="4" max="4" width="23.5703125" hidden="1" customWidth="1"/>
    <col min="5" max="5" width="10.7109375" hidden="1" customWidth="1"/>
    <col min="6" max="12" width="10.7109375" customWidth="1"/>
    <col min="13" max="14" width="10.7109375" hidden="1" customWidth="1"/>
    <col min="15" max="15" width="41" customWidth="1"/>
    <col min="16" max="26" width="10.7109375" customWidth="1"/>
  </cols>
  <sheetData>
    <row r="2" spans="2:20" x14ac:dyDescent="0.25">
      <c r="B2" s="469"/>
      <c r="C2" s="295"/>
      <c r="F2" s="284" t="s">
        <v>709</v>
      </c>
      <c r="G2" s="281"/>
      <c r="H2" s="281"/>
      <c r="I2" s="281"/>
      <c r="J2" s="281"/>
      <c r="K2" s="281"/>
      <c r="L2" s="282"/>
      <c r="P2" s="470" t="s">
        <v>710</v>
      </c>
      <c r="Q2" s="295"/>
      <c r="R2" s="295"/>
      <c r="S2" s="295"/>
      <c r="T2" s="295"/>
    </row>
    <row r="4" spans="2:20" x14ac:dyDescent="0.25">
      <c r="B4" s="471"/>
      <c r="C4" s="295"/>
      <c r="D4" s="295"/>
      <c r="F4" s="467" t="s">
        <v>711</v>
      </c>
      <c r="G4" s="287"/>
      <c r="H4" s="287"/>
      <c r="I4" s="287"/>
      <c r="J4" s="287"/>
      <c r="K4" s="287"/>
      <c r="L4" s="422"/>
      <c r="P4" s="32" t="s">
        <v>712</v>
      </c>
    </row>
    <row r="5" spans="2:20" x14ac:dyDescent="0.25">
      <c r="B5" s="471"/>
      <c r="C5" s="295"/>
      <c r="D5" s="295"/>
      <c r="F5" s="385"/>
      <c r="G5" s="295"/>
      <c r="H5" s="295"/>
      <c r="I5" s="295"/>
      <c r="J5" s="295"/>
      <c r="K5" s="295"/>
      <c r="L5" s="394"/>
      <c r="P5" s="2" t="s">
        <v>713</v>
      </c>
    </row>
    <row r="6" spans="2:20" x14ac:dyDescent="0.25">
      <c r="B6" s="471"/>
      <c r="C6" s="295"/>
      <c r="D6" s="295"/>
      <c r="F6" s="423"/>
      <c r="G6" s="429"/>
      <c r="H6" s="429"/>
      <c r="I6" s="429"/>
      <c r="J6" s="429"/>
      <c r="K6" s="429"/>
      <c r="L6" s="424"/>
      <c r="P6" s="2" t="s">
        <v>714</v>
      </c>
    </row>
    <row r="7" spans="2:20" x14ac:dyDescent="0.25">
      <c r="B7" s="471"/>
      <c r="C7" s="295"/>
      <c r="D7" s="295"/>
      <c r="F7" s="468" t="s">
        <v>715</v>
      </c>
      <c r="G7" s="287"/>
      <c r="H7" s="287"/>
      <c r="I7" s="287"/>
      <c r="J7" s="287"/>
      <c r="K7" s="287"/>
      <c r="L7" s="422"/>
      <c r="P7" s="2" t="s">
        <v>716</v>
      </c>
    </row>
    <row r="8" spans="2:20" x14ac:dyDescent="0.25">
      <c r="F8" s="423"/>
      <c r="G8" s="429"/>
      <c r="H8" s="429"/>
      <c r="I8" s="429"/>
      <c r="J8" s="429"/>
      <c r="K8" s="429"/>
      <c r="L8" s="424"/>
      <c r="P8" s="2" t="s">
        <v>717</v>
      </c>
    </row>
    <row r="9" spans="2:20" x14ac:dyDescent="0.25">
      <c r="P9" s="32" t="s">
        <v>718</v>
      </c>
    </row>
    <row r="10" spans="2:20" x14ac:dyDescent="0.25">
      <c r="P10" s="2" t="s">
        <v>719</v>
      </c>
    </row>
    <row r="11" spans="2:20" x14ac:dyDescent="0.25">
      <c r="P11" s="2" t="s">
        <v>720</v>
      </c>
    </row>
    <row r="12" spans="2:20" x14ac:dyDescent="0.25">
      <c r="P12" s="2" t="s">
        <v>721</v>
      </c>
    </row>
    <row r="13" spans="2:20" x14ac:dyDescent="0.25">
      <c r="P13" s="2" t="s">
        <v>722</v>
      </c>
    </row>
    <row r="14" spans="2:20" x14ac:dyDescent="0.25">
      <c r="P14" s="2" t="s">
        <v>723</v>
      </c>
    </row>
    <row r="15" spans="2:20" x14ac:dyDescent="0.25">
      <c r="P15" s="32" t="s">
        <v>724</v>
      </c>
    </row>
    <row r="16" spans="2:20" x14ac:dyDescent="0.25">
      <c r="P16" s="2" t="s">
        <v>725</v>
      </c>
    </row>
    <row r="17" spans="16:16" x14ac:dyDescent="0.25">
      <c r="P17" s="2" t="s">
        <v>726</v>
      </c>
    </row>
    <row r="18" spans="16:16" ht="15" customHeight="1" x14ac:dyDescent="0.25">
      <c r="P18" s="2" t="s">
        <v>727</v>
      </c>
    </row>
    <row r="19" spans="16:16" x14ac:dyDescent="0.25">
      <c r="P19" s="2" t="s">
        <v>728</v>
      </c>
    </row>
    <row r="20" spans="16:16" ht="16.5" customHeight="1" x14ac:dyDescent="0.25">
      <c r="P20" s="2" t="s">
        <v>729</v>
      </c>
    </row>
    <row r="21" spans="16:16" ht="15.75" customHeight="1" x14ac:dyDescent="0.25">
      <c r="P21" s="2" t="s">
        <v>730</v>
      </c>
    </row>
    <row r="22" spans="16:16" ht="15.75" customHeight="1" x14ac:dyDescent="0.25">
      <c r="P22" s="2" t="s">
        <v>731</v>
      </c>
    </row>
    <row r="23" spans="16:16" ht="15.75" customHeight="1" x14ac:dyDescent="0.25">
      <c r="P23" s="2" t="s">
        <v>732</v>
      </c>
    </row>
    <row r="24" spans="16:16" ht="15.75" customHeight="1" x14ac:dyDescent="0.25">
      <c r="P24" s="2" t="s">
        <v>733</v>
      </c>
    </row>
    <row r="25" spans="16:16" ht="15.75" customHeight="1" x14ac:dyDescent="0.25">
      <c r="P25" s="32" t="s">
        <v>734</v>
      </c>
    </row>
    <row r="26" spans="16:16" ht="15.75" customHeight="1" x14ac:dyDescent="0.25">
      <c r="P26" s="2" t="s">
        <v>735</v>
      </c>
    </row>
    <row r="27" spans="16:16" ht="15.75" customHeight="1" x14ac:dyDescent="0.25">
      <c r="P27" s="2" t="s">
        <v>736</v>
      </c>
    </row>
    <row r="28" spans="16:16" ht="15.75" customHeight="1" x14ac:dyDescent="0.25">
      <c r="P28" s="2" t="s">
        <v>737</v>
      </c>
    </row>
    <row r="29" spans="16:16" ht="15.75" customHeight="1" x14ac:dyDescent="0.25">
      <c r="P29" s="2" t="s">
        <v>738</v>
      </c>
    </row>
    <row r="30" spans="16:16" ht="15.75" customHeight="1" x14ac:dyDescent="0.25">
      <c r="P30" s="32" t="s">
        <v>739</v>
      </c>
    </row>
    <row r="31" spans="16:16" ht="15.75" customHeight="1" x14ac:dyDescent="0.25">
      <c r="P31" s="2" t="s">
        <v>740</v>
      </c>
    </row>
    <row r="32" spans="16:16" ht="15.75" customHeight="1" x14ac:dyDescent="0.25">
      <c r="P32" s="2" t="s">
        <v>741</v>
      </c>
    </row>
    <row r="33" spans="16:16" ht="15.75" customHeight="1" x14ac:dyDescent="0.25">
      <c r="P33" s="2" t="s">
        <v>742</v>
      </c>
    </row>
    <row r="34" spans="16:16" ht="15.75" customHeight="1" x14ac:dyDescent="0.25">
      <c r="P34" s="2" t="s">
        <v>743</v>
      </c>
    </row>
    <row r="35" spans="16:16" ht="15.75" customHeight="1" x14ac:dyDescent="0.25">
      <c r="P35" s="32" t="s">
        <v>744</v>
      </c>
    </row>
    <row r="36" spans="16:16" ht="15.75" customHeight="1" x14ac:dyDescent="0.25">
      <c r="P36" s="2" t="s">
        <v>745</v>
      </c>
    </row>
    <row r="37" spans="16:16" ht="15.75" customHeight="1" x14ac:dyDescent="0.25">
      <c r="P37" s="2" t="s">
        <v>746</v>
      </c>
    </row>
    <row r="38" spans="16:16" ht="15.75" customHeight="1" x14ac:dyDescent="0.25">
      <c r="P38" s="2" t="s">
        <v>747</v>
      </c>
    </row>
    <row r="39" spans="16:16" ht="15.75" customHeight="1" x14ac:dyDescent="0.25">
      <c r="P39" s="2" t="s">
        <v>748</v>
      </c>
    </row>
    <row r="40" spans="16:16" ht="16.5" customHeight="1" x14ac:dyDescent="0.25">
      <c r="P40" s="32" t="s">
        <v>744</v>
      </c>
    </row>
    <row r="41" spans="16:16" ht="15.75" customHeight="1" x14ac:dyDescent="0.25">
      <c r="P41" s="2" t="s">
        <v>745</v>
      </c>
    </row>
    <row r="42" spans="16:16" ht="15.75" customHeight="1" x14ac:dyDescent="0.25">
      <c r="P42" s="2" t="s">
        <v>746</v>
      </c>
    </row>
    <row r="43" spans="16:16" ht="15.75" customHeight="1" x14ac:dyDescent="0.25">
      <c r="P43" s="2" t="s">
        <v>747</v>
      </c>
    </row>
    <row r="44" spans="16:16" ht="15.75" customHeight="1" x14ac:dyDescent="0.25">
      <c r="P44" s="2" t="s">
        <v>748</v>
      </c>
    </row>
    <row r="45" spans="16:16" ht="15.75" customHeight="1" x14ac:dyDescent="0.25"/>
    <row r="46" spans="16:16" ht="15.75" customHeight="1" x14ac:dyDescent="0.25"/>
    <row r="47" spans="16:16" ht="15.75" customHeight="1" x14ac:dyDescent="0.25"/>
    <row r="48" spans="16:1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F4:L6"/>
    <mergeCell ref="F7:L8"/>
    <mergeCell ref="B2:C2"/>
    <mergeCell ref="F2:L2"/>
    <mergeCell ref="P2:T2"/>
    <mergeCell ref="B4:D4"/>
    <mergeCell ref="B5:D5"/>
    <mergeCell ref="B6:D6"/>
    <mergeCell ref="B7:D7"/>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sheetPr>
  <dimension ref="B2:T1000"/>
  <sheetViews>
    <sheetView workbookViewId="0"/>
  </sheetViews>
  <sheetFormatPr baseColWidth="10" defaultColWidth="14.42578125" defaultRowHeight="15" customHeight="1" x14ac:dyDescent="0.25"/>
  <cols>
    <col min="1" max="26" width="10.7109375" customWidth="1"/>
  </cols>
  <sheetData>
    <row r="2" spans="2:20" x14ac:dyDescent="0.25">
      <c r="B2" s="472" t="s">
        <v>749</v>
      </c>
      <c r="C2" s="301"/>
      <c r="D2" s="301"/>
      <c r="E2" s="301"/>
      <c r="F2" s="301"/>
      <c r="G2" s="301"/>
      <c r="H2" s="301"/>
      <c r="I2" s="301"/>
      <c r="J2" s="301"/>
      <c r="K2" s="302"/>
      <c r="M2" s="303"/>
      <c r="N2" s="295"/>
      <c r="O2" s="295"/>
      <c r="P2" s="295"/>
      <c r="Q2" s="295"/>
      <c r="R2" s="295"/>
      <c r="S2" s="295"/>
      <c r="T2" s="295"/>
    </row>
    <row r="21" spans="2:12" ht="15.75" customHeight="1" x14ac:dyDescent="0.25"/>
    <row r="22" spans="2:12" ht="15.75" customHeight="1" x14ac:dyDescent="0.25"/>
    <row r="23" spans="2:12" ht="15.75" hidden="1" customHeight="1" x14ac:dyDescent="0.25"/>
    <row r="24" spans="2:12" ht="15.75" hidden="1" customHeight="1" x14ac:dyDescent="0.25"/>
    <row r="25" spans="2:12" ht="15.75" hidden="1" customHeight="1" x14ac:dyDescent="0.25"/>
    <row r="26" spans="2:12" ht="15.75" customHeight="1" x14ac:dyDescent="0.25"/>
    <row r="27" spans="2:12" ht="15.75" customHeight="1" x14ac:dyDescent="0.25">
      <c r="B27" s="473" t="s">
        <v>750</v>
      </c>
      <c r="C27" s="281"/>
      <c r="D27" s="281"/>
      <c r="E27" s="281"/>
      <c r="F27" s="281"/>
      <c r="G27" s="281"/>
      <c r="H27" s="281"/>
      <c r="I27" s="281"/>
      <c r="J27" s="281"/>
      <c r="K27" s="281"/>
      <c r="L27" s="282"/>
    </row>
    <row r="28" spans="2:12" ht="15.75" customHeight="1" x14ac:dyDescent="0.25">
      <c r="B28" s="474" t="s">
        <v>751</v>
      </c>
      <c r="C28" s="475" t="s">
        <v>752</v>
      </c>
      <c r="D28" s="287"/>
      <c r="E28" s="287"/>
      <c r="F28" s="287"/>
      <c r="G28" s="287"/>
      <c r="H28" s="287"/>
      <c r="I28" s="287"/>
      <c r="J28" s="422"/>
      <c r="K28" s="474" t="s">
        <v>33</v>
      </c>
      <c r="L28" s="474" t="s">
        <v>34</v>
      </c>
    </row>
    <row r="29" spans="2:12" ht="15.75" customHeight="1" x14ac:dyDescent="0.25">
      <c r="B29" s="306"/>
      <c r="C29" s="423"/>
      <c r="D29" s="429"/>
      <c r="E29" s="429"/>
      <c r="F29" s="429"/>
      <c r="G29" s="429"/>
      <c r="H29" s="429"/>
      <c r="I29" s="429"/>
      <c r="J29" s="424"/>
      <c r="K29" s="306"/>
      <c r="L29" s="306"/>
    </row>
    <row r="30" spans="2:12" ht="15.75" customHeight="1" x14ac:dyDescent="0.25">
      <c r="B30" s="3">
        <v>1</v>
      </c>
      <c r="C30" s="291" t="s">
        <v>753</v>
      </c>
      <c r="D30" s="281"/>
      <c r="E30" s="281"/>
      <c r="F30" s="281"/>
      <c r="G30" s="281"/>
      <c r="H30" s="281"/>
      <c r="I30" s="281"/>
      <c r="J30" s="282"/>
      <c r="K30" s="4">
        <v>1</v>
      </c>
      <c r="L30" s="4"/>
    </row>
    <row r="31" spans="2:12" ht="15.75" customHeight="1" x14ac:dyDescent="0.25">
      <c r="B31" s="3">
        <v>2</v>
      </c>
      <c r="C31" s="291" t="s">
        <v>754</v>
      </c>
      <c r="D31" s="281"/>
      <c r="E31" s="281"/>
      <c r="F31" s="281"/>
      <c r="G31" s="281"/>
      <c r="H31" s="281"/>
      <c r="I31" s="281"/>
      <c r="J31" s="282"/>
      <c r="K31" s="4">
        <v>1</v>
      </c>
      <c r="L31" s="4"/>
    </row>
    <row r="32" spans="2:12" ht="15.75" customHeight="1" x14ac:dyDescent="0.25">
      <c r="B32" s="3">
        <v>3</v>
      </c>
      <c r="C32" s="291" t="s">
        <v>755</v>
      </c>
      <c r="D32" s="281"/>
      <c r="E32" s="281"/>
      <c r="F32" s="281"/>
      <c r="G32" s="281"/>
      <c r="H32" s="281"/>
      <c r="I32" s="281"/>
      <c r="J32" s="282"/>
      <c r="K32" s="4">
        <v>1</v>
      </c>
      <c r="L32" s="4"/>
    </row>
    <row r="33" spans="2:12" ht="15.75" customHeight="1" x14ac:dyDescent="0.25">
      <c r="B33" s="3">
        <v>4</v>
      </c>
      <c r="C33" s="291" t="s">
        <v>756</v>
      </c>
      <c r="D33" s="281"/>
      <c r="E33" s="281"/>
      <c r="F33" s="281"/>
      <c r="G33" s="281"/>
      <c r="H33" s="281"/>
      <c r="I33" s="281"/>
      <c r="J33" s="282"/>
      <c r="K33" s="4"/>
      <c r="L33" s="4"/>
    </row>
    <row r="34" spans="2:12" ht="15.75" customHeight="1" x14ac:dyDescent="0.25">
      <c r="B34" s="3">
        <v>5</v>
      </c>
      <c r="C34" s="291" t="s">
        <v>757</v>
      </c>
      <c r="D34" s="281"/>
      <c r="E34" s="281"/>
      <c r="F34" s="281"/>
      <c r="G34" s="281"/>
      <c r="H34" s="281"/>
      <c r="I34" s="281"/>
      <c r="J34" s="282"/>
      <c r="K34" s="4">
        <v>1</v>
      </c>
      <c r="L34" s="4"/>
    </row>
    <row r="35" spans="2:12" ht="15.75" customHeight="1" x14ac:dyDescent="0.25">
      <c r="B35" s="3">
        <v>6</v>
      </c>
      <c r="C35" s="291" t="s">
        <v>758</v>
      </c>
      <c r="D35" s="281"/>
      <c r="E35" s="281"/>
      <c r="F35" s="281"/>
      <c r="G35" s="281"/>
      <c r="H35" s="281"/>
      <c r="I35" s="281"/>
      <c r="J35" s="282"/>
      <c r="K35" s="4">
        <v>1</v>
      </c>
      <c r="L35" s="4"/>
    </row>
    <row r="36" spans="2:12" ht="15.75" customHeight="1" x14ac:dyDescent="0.25">
      <c r="B36" s="3">
        <v>7</v>
      </c>
      <c r="C36" s="291" t="s">
        <v>759</v>
      </c>
      <c r="D36" s="281"/>
      <c r="E36" s="281"/>
      <c r="F36" s="281"/>
      <c r="G36" s="281"/>
      <c r="H36" s="281"/>
      <c r="I36" s="281"/>
      <c r="J36" s="282"/>
      <c r="K36" s="4">
        <v>1</v>
      </c>
      <c r="L36" s="4"/>
    </row>
    <row r="37" spans="2:12" ht="15.75" customHeight="1" x14ac:dyDescent="0.25">
      <c r="B37" s="3">
        <v>8</v>
      </c>
      <c r="C37" s="476" t="s">
        <v>760</v>
      </c>
      <c r="D37" s="281"/>
      <c r="E37" s="281"/>
      <c r="F37" s="281"/>
      <c r="G37" s="281"/>
      <c r="H37" s="281"/>
      <c r="I37" s="281"/>
      <c r="J37" s="282"/>
      <c r="K37" s="4"/>
      <c r="L37" s="4"/>
    </row>
    <row r="38" spans="2:12" ht="15.75" customHeight="1" x14ac:dyDescent="0.25">
      <c r="B38" s="3">
        <v>9</v>
      </c>
      <c r="C38" s="476" t="s">
        <v>761</v>
      </c>
      <c r="D38" s="281"/>
      <c r="E38" s="281"/>
      <c r="F38" s="281"/>
      <c r="G38" s="281"/>
      <c r="H38" s="281"/>
      <c r="I38" s="281"/>
      <c r="J38" s="282"/>
      <c r="K38" s="4">
        <v>1</v>
      </c>
      <c r="L38" s="4"/>
    </row>
    <row r="39" spans="2:12" ht="15.75" customHeight="1" x14ac:dyDescent="0.25">
      <c r="B39" s="3">
        <v>10</v>
      </c>
      <c r="C39" s="476" t="s">
        <v>762</v>
      </c>
      <c r="D39" s="281"/>
      <c r="E39" s="281"/>
      <c r="F39" s="281"/>
      <c r="G39" s="281"/>
      <c r="H39" s="281"/>
      <c r="I39" s="281"/>
      <c r="J39" s="282"/>
      <c r="K39" s="4">
        <v>1</v>
      </c>
      <c r="L39" s="4"/>
    </row>
    <row r="40" spans="2:12" ht="15.75" customHeight="1" x14ac:dyDescent="0.25">
      <c r="B40" s="3">
        <v>11</v>
      </c>
      <c r="C40" s="476" t="s">
        <v>763</v>
      </c>
      <c r="D40" s="281"/>
      <c r="E40" s="281"/>
      <c r="F40" s="281"/>
      <c r="G40" s="281"/>
      <c r="H40" s="281"/>
      <c r="I40" s="281"/>
      <c r="J40" s="282"/>
      <c r="K40" s="4">
        <v>1</v>
      </c>
      <c r="L40" s="4"/>
    </row>
    <row r="41" spans="2:12" ht="15.75" customHeight="1" x14ac:dyDescent="0.25">
      <c r="B41" s="3">
        <v>12</v>
      </c>
      <c r="C41" s="476" t="s">
        <v>764</v>
      </c>
      <c r="D41" s="281"/>
      <c r="E41" s="281"/>
      <c r="F41" s="281"/>
      <c r="G41" s="281"/>
      <c r="H41" s="281"/>
      <c r="I41" s="281"/>
      <c r="J41" s="282"/>
      <c r="K41" s="4">
        <v>1</v>
      </c>
      <c r="L41" s="4"/>
    </row>
    <row r="42" spans="2:12" ht="15.75" customHeight="1" x14ac:dyDescent="0.25">
      <c r="B42" s="3">
        <v>13</v>
      </c>
      <c r="C42" s="476" t="s">
        <v>765</v>
      </c>
      <c r="D42" s="281"/>
      <c r="E42" s="281"/>
      <c r="F42" s="281"/>
      <c r="G42" s="281"/>
      <c r="H42" s="281"/>
      <c r="I42" s="281"/>
      <c r="J42" s="282"/>
      <c r="K42" s="4"/>
      <c r="L42" s="4"/>
    </row>
    <row r="43" spans="2:12" ht="15.75" customHeight="1" x14ac:dyDescent="0.25">
      <c r="B43" s="3">
        <v>14</v>
      </c>
      <c r="C43" s="476" t="s">
        <v>766</v>
      </c>
      <c r="D43" s="281"/>
      <c r="E43" s="281"/>
      <c r="F43" s="281"/>
      <c r="G43" s="281"/>
      <c r="H43" s="281"/>
      <c r="I43" s="281"/>
      <c r="J43" s="282"/>
      <c r="K43" s="4"/>
      <c r="L43" s="4"/>
    </row>
    <row r="44" spans="2:12" ht="15.75" customHeight="1" x14ac:dyDescent="0.25">
      <c r="B44" s="3">
        <v>15</v>
      </c>
      <c r="C44" s="476" t="s">
        <v>767</v>
      </c>
      <c r="D44" s="281"/>
      <c r="E44" s="281"/>
      <c r="F44" s="281"/>
      <c r="G44" s="281"/>
      <c r="H44" s="281"/>
      <c r="I44" s="281"/>
      <c r="J44" s="282"/>
      <c r="K44" s="4"/>
      <c r="L44" s="4"/>
    </row>
    <row r="45" spans="2:12" ht="15.75" customHeight="1" x14ac:dyDescent="0.25">
      <c r="B45" s="3">
        <v>16</v>
      </c>
      <c r="C45" s="476" t="s">
        <v>768</v>
      </c>
      <c r="D45" s="281"/>
      <c r="E45" s="281"/>
      <c r="F45" s="281"/>
      <c r="G45" s="281"/>
      <c r="H45" s="281"/>
      <c r="I45" s="281"/>
      <c r="J45" s="282"/>
      <c r="K45" s="4"/>
      <c r="L45" s="4"/>
    </row>
    <row r="46" spans="2:12" ht="15.75" customHeight="1" x14ac:dyDescent="0.25">
      <c r="B46" s="3">
        <v>17</v>
      </c>
      <c r="C46" s="476" t="s">
        <v>769</v>
      </c>
      <c r="D46" s="281"/>
      <c r="E46" s="281"/>
      <c r="F46" s="281"/>
      <c r="G46" s="281"/>
      <c r="H46" s="281"/>
      <c r="I46" s="281"/>
      <c r="J46" s="282"/>
      <c r="K46" s="4"/>
      <c r="L46" s="4"/>
    </row>
    <row r="47" spans="2:12" ht="15.75" customHeight="1" x14ac:dyDescent="0.25">
      <c r="B47" s="3">
        <v>18</v>
      </c>
      <c r="C47" s="476" t="s">
        <v>770</v>
      </c>
      <c r="D47" s="281"/>
      <c r="E47" s="281"/>
      <c r="F47" s="281"/>
      <c r="G47" s="281"/>
      <c r="H47" s="281"/>
      <c r="I47" s="281"/>
      <c r="J47" s="282"/>
      <c r="K47" s="4"/>
      <c r="L47" s="4"/>
    </row>
    <row r="48" spans="2:12" ht="15.75" customHeight="1" x14ac:dyDescent="0.25">
      <c r="B48" s="3">
        <v>19</v>
      </c>
      <c r="C48" s="476" t="s">
        <v>771</v>
      </c>
      <c r="D48" s="281"/>
      <c r="E48" s="281"/>
      <c r="F48" s="281"/>
      <c r="G48" s="281"/>
      <c r="H48" s="281"/>
      <c r="I48" s="281"/>
      <c r="J48" s="282"/>
      <c r="K48" s="4"/>
      <c r="L48" s="4"/>
    </row>
    <row r="49" spans="9:12" ht="15.75" customHeight="1" x14ac:dyDescent="0.25">
      <c r="I49" s="284" t="s">
        <v>772</v>
      </c>
      <c r="J49" s="282"/>
      <c r="K49" s="4">
        <f>SUM(K30:K48)</f>
        <v>10</v>
      </c>
      <c r="L49" s="4">
        <f>SUM(L30:L48)</f>
        <v>0</v>
      </c>
    </row>
    <row r="50" spans="9:12" ht="15.75" customHeight="1" x14ac:dyDescent="0.25"/>
    <row r="51" spans="9:12" ht="15.75" customHeight="1" x14ac:dyDescent="0.25"/>
    <row r="52" spans="9:12" ht="15.75" customHeight="1" x14ac:dyDescent="0.25"/>
    <row r="53" spans="9:12" ht="15.75" customHeight="1" x14ac:dyDescent="0.25"/>
    <row r="54" spans="9:12" ht="15.75" customHeight="1" x14ac:dyDescent="0.25"/>
    <row r="55" spans="9:12" ht="15.75" customHeight="1" x14ac:dyDescent="0.25"/>
    <row r="56" spans="9:12" ht="15.75" customHeight="1" x14ac:dyDescent="0.25"/>
    <row r="57" spans="9:12" ht="15.75" customHeight="1" x14ac:dyDescent="0.25"/>
    <row r="58" spans="9:12" ht="15.75" customHeight="1" x14ac:dyDescent="0.25"/>
    <row r="59" spans="9:12" ht="15.75" customHeight="1" x14ac:dyDescent="0.25"/>
    <row r="60" spans="9:12" ht="15.75" customHeight="1" x14ac:dyDescent="0.25"/>
    <row r="61" spans="9:12" ht="15.75" customHeight="1" x14ac:dyDescent="0.25"/>
    <row r="62" spans="9:12" ht="15.75" customHeight="1" x14ac:dyDescent="0.25"/>
    <row r="63" spans="9:12" ht="15.75" customHeight="1" x14ac:dyDescent="0.25"/>
    <row r="64" spans="9: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7">
    <mergeCell ref="C47:J47"/>
    <mergeCell ref="C48:J48"/>
    <mergeCell ref="I49:J49"/>
    <mergeCell ref="C37:J37"/>
    <mergeCell ref="C38:J38"/>
    <mergeCell ref="C39:J39"/>
    <mergeCell ref="C40:J40"/>
    <mergeCell ref="C41:J41"/>
    <mergeCell ref="C42:J42"/>
    <mergeCell ref="C43:J43"/>
    <mergeCell ref="C35:J35"/>
    <mergeCell ref="C36:J36"/>
    <mergeCell ref="C44:J44"/>
    <mergeCell ref="C45:J45"/>
    <mergeCell ref="C46:J46"/>
    <mergeCell ref="C30:J30"/>
    <mergeCell ref="C31:J31"/>
    <mergeCell ref="C32:J32"/>
    <mergeCell ref="C33:J33"/>
    <mergeCell ref="C34:J34"/>
    <mergeCell ref="B2:K2"/>
    <mergeCell ref="M2:T2"/>
    <mergeCell ref="B27:L27"/>
    <mergeCell ref="B28:B29"/>
    <mergeCell ref="C28:J29"/>
    <mergeCell ref="K28:K29"/>
    <mergeCell ref="L28:L29"/>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5:E1000"/>
  <sheetViews>
    <sheetView workbookViewId="0"/>
  </sheetViews>
  <sheetFormatPr baseColWidth="10" defaultColWidth="14.42578125" defaultRowHeight="15" customHeight="1" x14ac:dyDescent="0.25"/>
  <cols>
    <col min="1" max="1" width="11.42578125" customWidth="1"/>
    <col min="2" max="2" width="17" customWidth="1"/>
    <col min="3" max="4" width="14.7109375" customWidth="1"/>
    <col min="5" max="5" width="20.28515625" customWidth="1"/>
    <col min="6" max="26" width="10.7109375" customWidth="1"/>
  </cols>
  <sheetData>
    <row r="5" spans="1:5" x14ac:dyDescent="0.25">
      <c r="C5" s="477" t="s">
        <v>129</v>
      </c>
      <c r="D5" s="429"/>
      <c r="E5" s="429"/>
    </row>
    <row r="6" spans="1:5" ht="29.25" customHeight="1" x14ac:dyDescent="0.25">
      <c r="C6" s="1" t="s">
        <v>773</v>
      </c>
      <c r="D6" s="1" t="s">
        <v>774</v>
      </c>
      <c r="E6" s="1" t="s">
        <v>775</v>
      </c>
    </row>
    <row r="7" spans="1:5" ht="36.75" customHeight="1" x14ac:dyDescent="0.25">
      <c r="A7" s="478" t="s">
        <v>128</v>
      </c>
      <c r="B7" s="1" t="s">
        <v>776</v>
      </c>
      <c r="C7" s="33" t="s">
        <v>777</v>
      </c>
      <c r="D7" s="33" t="s">
        <v>778</v>
      </c>
      <c r="E7" s="33" t="s">
        <v>779</v>
      </c>
    </row>
    <row r="8" spans="1:5" ht="42" customHeight="1" x14ac:dyDescent="0.25">
      <c r="A8" s="305"/>
      <c r="B8" s="1" t="s">
        <v>780</v>
      </c>
      <c r="C8" s="34" t="s">
        <v>781</v>
      </c>
      <c r="D8" s="33" t="s">
        <v>782</v>
      </c>
      <c r="E8" s="33" t="s">
        <v>783</v>
      </c>
    </row>
    <row r="9" spans="1:5" ht="30.75" customHeight="1" x14ac:dyDescent="0.25">
      <c r="A9" s="305"/>
      <c r="B9" s="1" t="s">
        <v>784</v>
      </c>
      <c r="C9" s="34" t="s">
        <v>785</v>
      </c>
      <c r="D9" s="33" t="s">
        <v>786</v>
      </c>
      <c r="E9" s="33" t="s">
        <v>787</v>
      </c>
    </row>
    <row r="10" spans="1:5" ht="28.5" customHeight="1" x14ac:dyDescent="0.25">
      <c r="A10" s="305"/>
      <c r="B10" s="1" t="s">
        <v>788</v>
      </c>
      <c r="C10" s="35" t="s">
        <v>789</v>
      </c>
      <c r="D10" s="34" t="s">
        <v>781</v>
      </c>
      <c r="E10" s="33" t="s">
        <v>782</v>
      </c>
    </row>
    <row r="11" spans="1:5" ht="32.25" customHeight="1" x14ac:dyDescent="0.25">
      <c r="A11" s="306"/>
      <c r="B11" s="1" t="s">
        <v>790</v>
      </c>
      <c r="C11" s="35" t="s">
        <v>791</v>
      </c>
      <c r="D11" s="34" t="s">
        <v>792</v>
      </c>
      <c r="E11" s="33" t="s">
        <v>793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C5:E5"/>
    <mergeCell ref="A7:A11"/>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T1000"/>
  <sheetViews>
    <sheetView workbookViewId="0"/>
  </sheetViews>
  <sheetFormatPr baseColWidth="10" defaultColWidth="14.42578125" defaultRowHeight="15" customHeight="1" x14ac:dyDescent="0.25"/>
  <cols>
    <col min="1" max="43" width="10.7109375" customWidth="1"/>
    <col min="44" max="44" width="28.140625" customWidth="1"/>
    <col min="45" max="58" width="10.7109375" customWidth="1"/>
    <col min="59" max="59" width="25.7109375" customWidth="1"/>
    <col min="60" max="60" width="11.28515625" customWidth="1"/>
    <col min="61" max="61" width="12.5703125" customWidth="1"/>
    <col min="62" max="62" width="10.7109375" customWidth="1"/>
    <col min="63" max="63" width="2.28515625" customWidth="1"/>
    <col min="64" max="65" width="10.7109375" customWidth="1"/>
    <col min="66" max="66" width="18.28515625" customWidth="1"/>
    <col min="67" max="67" width="17.42578125" customWidth="1"/>
    <col min="68" max="68" width="16.85546875" hidden="1" customWidth="1"/>
    <col min="69" max="69" width="18.85546875" hidden="1" customWidth="1"/>
    <col min="70" max="80" width="10.7109375" customWidth="1"/>
  </cols>
  <sheetData>
    <row r="2" spans="2:45" x14ac:dyDescent="0.25">
      <c r="B2" s="2" t="s">
        <v>794</v>
      </c>
      <c r="J2" s="2" t="s">
        <v>795</v>
      </c>
      <c r="Q2" s="2" t="s">
        <v>796</v>
      </c>
      <c r="W2" s="2" t="s">
        <v>797</v>
      </c>
      <c r="AD2" s="2" t="s">
        <v>798</v>
      </c>
      <c r="AL2" s="2" t="s">
        <v>799</v>
      </c>
      <c r="AS2" s="2" t="s">
        <v>800</v>
      </c>
    </row>
    <row r="21" spans="2:72" ht="15.75" customHeight="1" x14ac:dyDescent="0.25"/>
    <row r="22" spans="2:72" ht="15.75" customHeight="1" x14ac:dyDescent="0.25"/>
    <row r="23" spans="2:72" ht="15.75" customHeight="1" x14ac:dyDescent="0.25"/>
    <row r="24" spans="2:72" ht="15.75" customHeight="1" x14ac:dyDescent="0.25"/>
    <row r="25" spans="2:72" ht="15.75" customHeight="1" x14ac:dyDescent="0.25">
      <c r="B25" s="2" t="s">
        <v>801</v>
      </c>
      <c r="BI25" s="2">
        <v>0</v>
      </c>
      <c r="BJ25" s="2">
        <v>0</v>
      </c>
      <c r="BR25" s="36" t="s">
        <v>802</v>
      </c>
      <c r="BS25" s="2" t="s">
        <v>643</v>
      </c>
      <c r="BT25" s="2" t="s">
        <v>202</v>
      </c>
    </row>
    <row r="26" spans="2:72" ht="15.75" customHeight="1" x14ac:dyDescent="0.25">
      <c r="BH26" s="2">
        <v>0</v>
      </c>
      <c r="BI26" s="2">
        <v>10</v>
      </c>
      <c r="BJ26" s="2">
        <v>10</v>
      </c>
      <c r="BR26" s="37" t="s">
        <v>803</v>
      </c>
      <c r="BS26" s="2" t="s">
        <v>630</v>
      </c>
      <c r="BT26" s="2" t="s">
        <v>804</v>
      </c>
    </row>
    <row r="27" spans="2:72" ht="15.75" customHeight="1" x14ac:dyDescent="0.25">
      <c r="I27" s="303"/>
      <c r="J27" s="295"/>
      <c r="K27" s="295"/>
      <c r="M27" s="303"/>
      <c r="N27" s="295"/>
      <c r="O27" s="295"/>
      <c r="P27" s="295"/>
      <c r="Q27" s="303"/>
      <c r="R27" s="295"/>
      <c r="V27" s="303"/>
      <c r="W27" s="295"/>
      <c r="X27" s="295"/>
      <c r="Y27" s="303"/>
      <c r="Z27" s="295"/>
      <c r="AA27" s="295"/>
      <c r="AB27" s="303"/>
      <c r="AC27" s="295"/>
      <c r="AD27" s="295"/>
      <c r="BH27" s="2">
        <v>15</v>
      </c>
      <c r="BI27" s="2">
        <v>15</v>
      </c>
      <c r="BJ27" s="2">
        <v>5</v>
      </c>
      <c r="BR27" s="38" t="s">
        <v>805</v>
      </c>
    </row>
    <row r="28" spans="2:72" ht="15.75" customHeight="1" x14ac:dyDescent="0.25"/>
    <row r="29" spans="2:72" ht="15.75" customHeight="1" x14ac:dyDescent="0.25">
      <c r="BN29" s="480" t="s">
        <v>806</v>
      </c>
      <c r="BO29" s="282"/>
      <c r="BP29" s="464" t="s">
        <v>807</v>
      </c>
      <c r="BQ29" s="282"/>
    </row>
    <row r="30" spans="2:72" ht="151.5" customHeight="1" x14ac:dyDescent="0.25">
      <c r="I30" s="483" t="s">
        <v>808</v>
      </c>
      <c r="J30" s="281"/>
      <c r="K30" s="281"/>
      <c r="L30" s="282"/>
      <c r="M30" s="483" t="s">
        <v>108</v>
      </c>
      <c r="N30" s="281"/>
      <c r="O30" s="281"/>
      <c r="P30" s="282"/>
      <c r="Q30" s="483" t="s">
        <v>809</v>
      </c>
      <c r="R30" s="282"/>
      <c r="S30" s="481" t="s">
        <v>810</v>
      </c>
      <c r="T30" s="281"/>
      <c r="U30" s="282"/>
      <c r="V30" s="481" t="s">
        <v>811</v>
      </c>
      <c r="W30" s="281"/>
      <c r="X30" s="282"/>
      <c r="Y30" s="481" t="s">
        <v>812</v>
      </c>
      <c r="Z30" s="281"/>
      <c r="AA30" s="282"/>
      <c r="AB30" s="481" t="s">
        <v>813</v>
      </c>
      <c r="AC30" s="281"/>
      <c r="AD30" s="282"/>
      <c r="AE30" s="481" t="s">
        <v>814</v>
      </c>
      <c r="AF30" s="281"/>
      <c r="AG30" s="282"/>
      <c r="AH30" s="481" t="s">
        <v>815</v>
      </c>
      <c r="AI30" s="281"/>
      <c r="AJ30" s="282"/>
      <c r="AK30" s="481" t="s">
        <v>816</v>
      </c>
      <c r="AL30" s="281"/>
      <c r="AM30" s="282"/>
      <c r="AN30" s="482" t="s">
        <v>817</v>
      </c>
      <c r="AO30" s="281"/>
      <c r="AP30" s="282"/>
      <c r="AR30" s="283" t="s">
        <v>818</v>
      </c>
      <c r="AS30" s="282"/>
      <c r="AT30" s="283" t="s">
        <v>819</v>
      </c>
      <c r="AU30" s="282"/>
      <c r="AV30" s="283" t="s">
        <v>820</v>
      </c>
      <c r="AW30" s="282"/>
      <c r="AX30" s="283" t="s">
        <v>821</v>
      </c>
      <c r="AY30" s="282"/>
      <c r="AZ30" s="283" t="s">
        <v>822</v>
      </c>
      <c r="BA30" s="282"/>
      <c r="BB30" s="283" t="s">
        <v>823</v>
      </c>
      <c r="BC30" s="282"/>
      <c r="BD30" s="283" t="s">
        <v>824</v>
      </c>
      <c r="BE30" s="282"/>
      <c r="BF30" s="283" t="s">
        <v>825</v>
      </c>
      <c r="BG30" s="282"/>
      <c r="BH30" s="283" t="s">
        <v>826</v>
      </c>
      <c r="BI30" s="281"/>
      <c r="BJ30" s="281"/>
      <c r="BK30" s="282"/>
      <c r="BL30" s="283" t="s">
        <v>827</v>
      </c>
      <c r="BM30" s="281"/>
      <c r="BN30" s="9" t="s">
        <v>828</v>
      </c>
      <c r="BO30" s="9" t="s">
        <v>829</v>
      </c>
      <c r="BP30" s="7" t="s">
        <v>830</v>
      </c>
      <c r="BQ30" s="7" t="s">
        <v>831</v>
      </c>
    </row>
    <row r="31" spans="2:72" ht="209.25" customHeight="1" x14ac:dyDescent="0.25">
      <c r="I31" s="283">
        <v>1</v>
      </c>
      <c r="J31" s="281"/>
      <c r="K31" s="281"/>
      <c r="L31" s="282"/>
      <c r="M31" s="283" t="s">
        <v>832</v>
      </c>
      <c r="N31" s="281"/>
      <c r="O31" s="281"/>
      <c r="P31" s="282"/>
      <c r="Q31" s="280" t="s">
        <v>630</v>
      </c>
      <c r="R31" s="282"/>
      <c r="S31" s="280">
        <v>15</v>
      </c>
      <c r="T31" s="281"/>
      <c r="U31" s="282"/>
      <c r="V31" s="280">
        <v>15</v>
      </c>
      <c r="W31" s="281"/>
      <c r="X31" s="282"/>
      <c r="Y31" s="280">
        <v>0</v>
      </c>
      <c r="Z31" s="281"/>
      <c r="AA31" s="282"/>
      <c r="AB31" s="280">
        <v>10</v>
      </c>
      <c r="AC31" s="281"/>
      <c r="AD31" s="282"/>
      <c r="AE31" s="280">
        <v>15</v>
      </c>
      <c r="AF31" s="281"/>
      <c r="AG31" s="282"/>
      <c r="AH31" s="280">
        <v>0</v>
      </c>
      <c r="AI31" s="281"/>
      <c r="AJ31" s="282"/>
      <c r="AK31" s="280">
        <v>10</v>
      </c>
      <c r="AL31" s="281"/>
      <c r="AM31" s="282"/>
      <c r="AN31" s="280" t="s">
        <v>805</v>
      </c>
      <c r="AO31" s="281"/>
      <c r="AP31" s="282"/>
      <c r="AR31" s="280">
        <f t="shared" ref="AR31:AR95" si="0">SUM(S31:AJ31)</f>
        <v>55</v>
      </c>
      <c r="AS31" s="282"/>
      <c r="AT31" s="479">
        <f t="shared" ref="AT31:AT96" si="1">(AR31*1)/90</f>
        <v>0.61111111111111116</v>
      </c>
      <c r="AU31" s="282"/>
      <c r="AV31" s="280" t="str">
        <f t="shared" ref="AV31:AV96" si="2">IF(AT31&gt;=96%,"FUERTE",(IF(AT31&lt;=85%,"DEBIL","MODERADO")))</f>
        <v>DEBIL</v>
      </c>
      <c r="AW31" s="282"/>
      <c r="AX31" s="479">
        <f>ROUNDUP(AVERAGEIF(AT31:AU37,"&gt;0"),1)</f>
        <v>0.9</v>
      </c>
      <c r="AY31" s="282"/>
      <c r="AZ31" s="283" t="s">
        <v>833</v>
      </c>
      <c r="BA31" s="282"/>
      <c r="BB31" s="283" t="s">
        <v>834</v>
      </c>
      <c r="BC31" s="282"/>
      <c r="BD31" s="280" t="s">
        <v>236</v>
      </c>
      <c r="BE31" s="282"/>
      <c r="BF31" s="280" t="s">
        <v>236</v>
      </c>
      <c r="BG31" s="282"/>
      <c r="BH31" s="280" t="s">
        <v>835</v>
      </c>
      <c r="BI31" s="281"/>
      <c r="BJ31" s="281"/>
      <c r="BK31" s="282"/>
      <c r="BL31" s="283" t="s">
        <v>836</v>
      </c>
      <c r="BM31" s="282"/>
      <c r="BN31" s="1">
        <v>0</v>
      </c>
      <c r="BO31" s="1">
        <v>0</v>
      </c>
      <c r="BP31" s="4"/>
      <c r="BQ31" s="4"/>
    </row>
    <row r="32" spans="2:72" ht="179.25" customHeight="1" x14ac:dyDescent="0.25">
      <c r="I32" s="280">
        <v>2</v>
      </c>
      <c r="J32" s="281"/>
      <c r="K32" s="281"/>
      <c r="L32" s="282"/>
      <c r="M32" s="283" t="s">
        <v>837</v>
      </c>
      <c r="N32" s="281"/>
      <c r="O32" s="281"/>
      <c r="P32" s="282"/>
      <c r="Q32" s="280" t="s">
        <v>643</v>
      </c>
      <c r="R32" s="282"/>
      <c r="S32" s="280">
        <v>15</v>
      </c>
      <c r="T32" s="281"/>
      <c r="U32" s="282"/>
      <c r="V32" s="280">
        <v>15</v>
      </c>
      <c r="W32" s="281"/>
      <c r="X32" s="282"/>
      <c r="Y32" s="280">
        <v>15</v>
      </c>
      <c r="Z32" s="281"/>
      <c r="AA32" s="282"/>
      <c r="AB32" s="280">
        <v>15</v>
      </c>
      <c r="AC32" s="281"/>
      <c r="AD32" s="282"/>
      <c r="AE32" s="280">
        <v>15</v>
      </c>
      <c r="AF32" s="281"/>
      <c r="AG32" s="282"/>
      <c r="AH32" s="280">
        <v>0</v>
      </c>
      <c r="AI32" s="281"/>
      <c r="AJ32" s="282"/>
      <c r="AK32" s="280">
        <v>10</v>
      </c>
      <c r="AL32" s="281"/>
      <c r="AM32" s="282"/>
      <c r="AN32" s="280" t="s">
        <v>803</v>
      </c>
      <c r="AO32" s="281"/>
      <c r="AP32" s="282"/>
      <c r="AR32" s="280">
        <f t="shared" si="0"/>
        <v>75</v>
      </c>
      <c r="AS32" s="282"/>
      <c r="AT32" s="479">
        <f t="shared" si="1"/>
        <v>0.83333333333333337</v>
      </c>
      <c r="AU32" s="282"/>
      <c r="AV32" s="280" t="str">
        <f t="shared" si="2"/>
        <v>DEBIL</v>
      </c>
      <c r="AW32" s="282"/>
      <c r="AX32" s="479">
        <f>ROUNDUP(AVERAGEIF(AT31:AU38,"&gt;0"),1)</f>
        <v>0.9</v>
      </c>
      <c r="AY32" s="282"/>
      <c r="AZ32" s="280" t="str">
        <f t="shared" ref="AZ32:AZ96" si="3">IF(AX32&gt;96%,"Fuerte",IF(AX32&lt;50%,"Débil","Moderada"))</f>
        <v>Moderada</v>
      </c>
      <c r="BA32" s="282"/>
      <c r="BB32" s="283" t="s">
        <v>834</v>
      </c>
      <c r="BC32" s="282"/>
      <c r="BD32" s="280" t="s">
        <v>236</v>
      </c>
      <c r="BE32" s="282"/>
      <c r="BF32" s="280" t="s">
        <v>835</v>
      </c>
      <c r="BG32" s="282"/>
      <c r="BH32" s="280" t="s">
        <v>236</v>
      </c>
      <c r="BI32" s="281"/>
      <c r="BJ32" s="281"/>
      <c r="BK32" s="282"/>
      <c r="BL32" s="283" t="s">
        <v>838</v>
      </c>
      <c r="BM32" s="282"/>
      <c r="BN32" s="1">
        <v>1</v>
      </c>
      <c r="BO32" s="1">
        <v>1</v>
      </c>
      <c r="BP32" s="4"/>
      <c r="BQ32" s="4"/>
    </row>
    <row r="33" spans="9:69" ht="145.5" customHeight="1" x14ac:dyDescent="0.25">
      <c r="I33" s="421">
        <v>3</v>
      </c>
      <c r="J33" s="287"/>
      <c r="K33" s="287"/>
      <c r="L33" s="422"/>
      <c r="M33" s="283" t="s">
        <v>226</v>
      </c>
      <c r="N33" s="281"/>
      <c r="O33" s="281"/>
      <c r="P33" s="282"/>
      <c r="Q33" s="280" t="s">
        <v>643</v>
      </c>
      <c r="R33" s="282"/>
      <c r="S33" s="280">
        <v>15</v>
      </c>
      <c r="T33" s="281"/>
      <c r="U33" s="282"/>
      <c r="V33" s="280">
        <v>15</v>
      </c>
      <c r="W33" s="281"/>
      <c r="X33" s="282"/>
      <c r="Y33" s="280">
        <v>15</v>
      </c>
      <c r="Z33" s="281"/>
      <c r="AA33" s="282"/>
      <c r="AB33" s="280">
        <v>15</v>
      </c>
      <c r="AC33" s="281"/>
      <c r="AD33" s="282"/>
      <c r="AE33" s="280">
        <v>15</v>
      </c>
      <c r="AF33" s="281"/>
      <c r="AG33" s="282"/>
      <c r="AH33" s="280">
        <v>0</v>
      </c>
      <c r="AI33" s="281"/>
      <c r="AJ33" s="282"/>
      <c r="AK33" s="280">
        <v>10</v>
      </c>
      <c r="AL33" s="281"/>
      <c r="AM33" s="282"/>
      <c r="AN33" s="280" t="s">
        <v>803</v>
      </c>
      <c r="AO33" s="281"/>
      <c r="AP33" s="282"/>
      <c r="AR33" s="280">
        <f t="shared" si="0"/>
        <v>75</v>
      </c>
      <c r="AS33" s="282"/>
      <c r="AT33" s="479">
        <f t="shared" si="1"/>
        <v>0.83333333333333337</v>
      </c>
      <c r="AU33" s="282"/>
      <c r="AV33" s="280" t="str">
        <f t="shared" si="2"/>
        <v>DEBIL</v>
      </c>
      <c r="AW33" s="282"/>
      <c r="AX33" s="479">
        <f>ROUNDUP(AVERAGEIF(AT31:AU39,"&gt;0"),1)</f>
        <v>0.9</v>
      </c>
      <c r="AY33" s="282"/>
      <c r="AZ33" s="280" t="str">
        <f t="shared" si="3"/>
        <v>Moderada</v>
      </c>
      <c r="BA33" s="282"/>
      <c r="BB33" s="283" t="s">
        <v>834</v>
      </c>
      <c r="BC33" s="282"/>
      <c r="BD33" s="280" t="s">
        <v>236</v>
      </c>
      <c r="BE33" s="282"/>
      <c r="BF33" s="280" t="s">
        <v>835</v>
      </c>
      <c r="BG33" s="282"/>
      <c r="BH33" s="280" t="s">
        <v>236</v>
      </c>
      <c r="BI33" s="281"/>
      <c r="BJ33" s="281"/>
      <c r="BK33" s="282"/>
      <c r="BL33" s="484" t="s">
        <v>839</v>
      </c>
      <c r="BM33" s="422"/>
      <c r="BN33" s="1">
        <v>1</v>
      </c>
      <c r="BO33" s="474">
        <v>2</v>
      </c>
      <c r="BP33" s="4"/>
      <c r="BQ33" s="4"/>
    </row>
    <row r="34" spans="9:69" ht="125.25" customHeight="1" x14ac:dyDescent="0.25">
      <c r="I34" s="423"/>
      <c r="J34" s="429"/>
      <c r="K34" s="429"/>
      <c r="L34" s="424"/>
      <c r="M34" s="283" t="s">
        <v>840</v>
      </c>
      <c r="N34" s="281"/>
      <c r="O34" s="281"/>
      <c r="P34" s="282"/>
      <c r="Q34" s="280" t="s">
        <v>643</v>
      </c>
      <c r="R34" s="282"/>
      <c r="S34" s="280">
        <v>15</v>
      </c>
      <c r="T34" s="281"/>
      <c r="U34" s="282"/>
      <c r="V34" s="280">
        <v>15</v>
      </c>
      <c r="W34" s="281"/>
      <c r="X34" s="282"/>
      <c r="Y34" s="280">
        <v>15</v>
      </c>
      <c r="Z34" s="281"/>
      <c r="AA34" s="282"/>
      <c r="AB34" s="280">
        <v>15</v>
      </c>
      <c r="AC34" s="281"/>
      <c r="AD34" s="282"/>
      <c r="AE34" s="280">
        <v>15</v>
      </c>
      <c r="AF34" s="281"/>
      <c r="AG34" s="282"/>
      <c r="AH34" s="280">
        <v>0</v>
      </c>
      <c r="AI34" s="281"/>
      <c r="AJ34" s="282"/>
      <c r="AK34" s="280">
        <v>10</v>
      </c>
      <c r="AL34" s="281"/>
      <c r="AM34" s="282"/>
      <c r="AN34" s="280" t="s">
        <v>803</v>
      </c>
      <c r="AO34" s="281"/>
      <c r="AP34" s="282"/>
      <c r="AR34" s="280">
        <f t="shared" si="0"/>
        <v>75</v>
      </c>
      <c r="AS34" s="282"/>
      <c r="AT34" s="479">
        <f t="shared" si="1"/>
        <v>0.83333333333333337</v>
      </c>
      <c r="AU34" s="282"/>
      <c r="AV34" s="280" t="str">
        <f t="shared" si="2"/>
        <v>DEBIL</v>
      </c>
      <c r="AW34" s="282"/>
      <c r="AX34" s="479">
        <f>ROUNDUP(AVERAGEIF(AT31:AU37,"&gt;0"),1)</f>
        <v>0.9</v>
      </c>
      <c r="AY34" s="282"/>
      <c r="AZ34" s="280" t="str">
        <f t="shared" si="3"/>
        <v>Moderada</v>
      </c>
      <c r="BA34" s="282"/>
      <c r="BB34" s="283" t="s">
        <v>834</v>
      </c>
      <c r="BC34" s="282"/>
      <c r="BD34" s="280" t="s">
        <v>236</v>
      </c>
      <c r="BE34" s="282"/>
      <c r="BF34" s="280" t="s">
        <v>835</v>
      </c>
      <c r="BG34" s="282"/>
      <c r="BH34" s="280" t="s">
        <v>236</v>
      </c>
      <c r="BI34" s="281"/>
      <c r="BJ34" s="281"/>
      <c r="BK34" s="282"/>
      <c r="BL34" s="423"/>
      <c r="BM34" s="424"/>
      <c r="BN34" s="1">
        <v>1</v>
      </c>
      <c r="BO34" s="306"/>
      <c r="BP34" s="4"/>
      <c r="BQ34" s="4"/>
    </row>
    <row r="35" spans="9:69" ht="101.25" customHeight="1" x14ac:dyDescent="0.25">
      <c r="I35" s="421">
        <v>4</v>
      </c>
      <c r="J35" s="287"/>
      <c r="K35" s="287"/>
      <c r="L35" s="422"/>
      <c r="M35" s="283" t="s">
        <v>239</v>
      </c>
      <c r="N35" s="281"/>
      <c r="O35" s="281"/>
      <c r="P35" s="282"/>
      <c r="Q35" s="280" t="s">
        <v>643</v>
      </c>
      <c r="R35" s="282"/>
      <c r="S35" s="280">
        <v>15</v>
      </c>
      <c r="T35" s="281"/>
      <c r="U35" s="282"/>
      <c r="V35" s="280">
        <v>15</v>
      </c>
      <c r="W35" s="281"/>
      <c r="X35" s="282"/>
      <c r="Y35" s="280">
        <v>15</v>
      </c>
      <c r="Z35" s="281"/>
      <c r="AA35" s="282"/>
      <c r="AB35" s="280">
        <v>10</v>
      </c>
      <c r="AC35" s="281"/>
      <c r="AD35" s="282"/>
      <c r="AE35" s="280">
        <v>15</v>
      </c>
      <c r="AF35" s="281"/>
      <c r="AG35" s="282"/>
      <c r="AH35" s="280">
        <v>15</v>
      </c>
      <c r="AI35" s="281"/>
      <c r="AJ35" s="282"/>
      <c r="AK35" s="280">
        <v>10</v>
      </c>
      <c r="AL35" s="281"/>
      <c r="AM35" s="282"/>
      <c r="AN35" s="280" t="s">
        <v>803</v>
      </c>
      <c r="AO35" s="281"/>
      <c r="AP35" s="282"/>
      <c r="AR35" s="280">
        <f t="shared" si="0"/>
        <v>85</v>
      </c>
      <c r="AS35" s="282"/>
      <c r="AT35" s="479">
        <f t="shared" si="1"/>
        <v>0.94444444444444442</v>
      </c>
      <c r="AU35" s="282"/>
      <c r="AV35" s="280" t="str">
        <f t="shared" si="2"/>
        <v>MODERADO</v>
      </c>
      <c r="AW35" s="282"/>
      <c r="AX35" s="479">
        <f>ROUNDUP(AVERAGEIF(AT31:AU37,"&gt;0"),1)</f>
        <v>0.9</v>
      </c>
      <c r="AY35" s="282"/>
      <c r="AZ35" s="280" t="str">
        <f t="shared" si="3"/>
        <v>Moderada</v>
      </c>
      <c r="BA35" s="282"/>
      <c r="BB35" s="283" t="s">
        <v>841</v>
      </c>
      <c r="BC35" s="282"/>
      <c r="BD35" s="280" t="s">
        <v>236</v>
      </c>
      <c r="BE35" s="282"/>
      <c r="BF35" s="280" t="s">
        <v>835</v>
      </c>
      <c r="BG35" s="282"/>
      <c r="BH35" s="280" t="s">
        <v>236</v>
      </c>
      <c r="BI35" s="281"/>
      <c r="BJ35" s="281"/>
      <c r="BK35" s="282"/>
      <c r="BL35" s="484" t="s">
        <v>839</v>
      </c>
      <c r="BM35" s="422"/>
      <c r="BN35" s="1">
        <v>1</v>
      </c>
      <c r="BO35" s="474">
        <v>2</v>
      </c>
      <c r="BP35" s="4"/>
      <c r="BQ35" s="4"/>
    </row>
    <row r="36" spans="9:69" ht="122.25" customHeight="1" x14ac:dyDescent="0.25">
      <c r="I36" s="423"/>
      <c r="J36" s="429"/>
      <c r="K36" s="429"/>
      <c r="L36" s="424"/>
      <c r="M36" s="283" t="s">
        <v>247</v>
      </c>
      <c r="N36" s="281"/>
      <c r="O36" s="281"/>
      <c r="P36" s="282"/>
      <c r="Q36" s="280" t="s">
        <v>643</v>
      </c>
      <c r="R36" s="282"/>
      <c r="S36" s="280">
        <v>15</v>
      </c>
      <c r="T36" s="281"/>
      <c r="U36" s="282"/>
      <c r="V36" s="280">
        <v>15</v>
      </c>
      <c r="W36" s="281"/>
      <c r="X36" s="282"/>
      <c r="Y36" s="280">
        <v>15</v>
      </c>
      <c r="Z36" s="281"/>
      <c r="AA36" s="282"/>
      <c r="AB36" s="280">
        <v>10</v>
      </c>
      <c r="AC36" s="281"/>
      <c r="AD36" s="282"/>
      <c r="AE36" s="280">
        <v>15</v>
      </c>
      <c r="AF36" s="281"/>
      <c r="AG36" s="282"/>
      <c r="AH36" s="280">
        <v>15</v>
      </c>
      <c r="AI36" s="281"/>
      <c r="AJ36" s="282"/>
      <c r="AK36" s="280">
        <v>10</v>
      </c>
      <c r="AL36" s="281"/>
      <c r="AM36" s="282"/>
      <c r="AN36" s="280" t="s">
        <v>803</v>
      </c>
      <c r="AO36" s="281"/>
      <c r="AP36" s="282"/>
      <c r="AR36" s="280">
        <f t="shared" si="0"/>
        <v>85</v>
      </c>
      <c r="AS36" s="282"/>
      <c r="AT36" s="479">
        <f t="shared" si="1"/>
        <v>0.94444444444444442</v>
      </c>
      <c r="AU36" s="282"/>
      <c r="AV36" s="280" t="str">
        <f t="shared" si="2"/>
        <v>MODERADO</v>
      </c>
      <c r="AW36" s="282"/>
      <c r="AX36" s="479">
        <f>ROUNDUP(AVERAGEIF(AT31:AU37,"&gt;0"),1)</f>
        <v>0.9</v>
      </c>
      <c r="AY36" s="282"/>
      <c r="AZ36" s="280" t="str">
        <f t="shared" si="3"/>
        <v>Moderada</v>
      </c>
      <c r="BA36" s="282"/>
      <c r="BB36" s="283" t="s">
        <v>834</v>
      </c>
      <c r="BC36" s="282"/>
      <c r="BD36" s="280" t="s">
        <v>236</v>
      </c>
      <c r="BE36" s="282"/>
      <c r="BF36" s="280" t="s">
        <v>835</v>
      </c>
      <c r="BG36" s="282"/>
      <c r="BH36" s="280" t="s">
        <v>236</v>
      </c>
      <c r="BI36" s="281"/>
      <c r="BJ36" s="281"/>
      <c r="BK36" s="282"/>
      <c r="BL36" s="423"/>
      <c r="BM36" s="424"/>
      <c r="BN36" s="1">
        <v>1</v>
      </c>
      <c r="BO36" s="306"/>
      <c r="BP36" s="4"/>
      <c r="BQ36" s="4"/>
    </row>
    <row r="37" spans="9:69" ht="195" customHeight="1" x14ac:dyDescent="0.25">
      <c r="I37" s="421">
        <v>5</v>
      </c>
      <c r="J37" s="287"/>
      <c r="K37" s="287"/>
      <c r="L37" s="422"/>
      <c r="M37" s="283" t="s">
        <v>259</v>
      </c>
      <c r="N37" s="281"/>
      <c r="O37" s="281"/>
      <c r="P37" s="282"/>
      <c r="Q37" s="280" t="s">
        <v>643</v>
      </c>
      <c r="R37" s="282"/>
      <c r="S37" s="280">
        <v>15</v>
      </c>
      <c r="T37" s="281"/>
      <c r="U37" s="282"/>
      <c r="V37" s="280">
        <v>15</v>
      </c>
      <c r="W37" s="281"/>
      <c r="X37" s="282"/>
      <c r="Y37" s="280">
        <v>15</v>
      </c>
      <c r="Z37" s="281"/>
      <c r="AA37" s="282"/>
      <c r="AB37" s="280">
        <v>15</v>
      </c>
      <c r="AC37" s="281"/>
      <c r="AD37" s="282"/>
      <c r="AE37" s="280">
        <v>15</v>
      </c>
      <c r="AF37" s="281"/>
      <c r="AG37" s="282"/>
      <c r="AH37" s="280">
        <v>15</v>
      </c>
      <c r="AI37" s="281"/>
      <c r="AJ37" s="282"/>
      <c r="AK37" s="280">
        <v>10</v>
      </c>
      <c r="AL37" s="281"/>
      <c r="AM37" s="282"/>
      <c r="AN37" s="280" t="s">
        <v>803</v>
      </c>
      <c r="AO37" s="281"/>
      <c r="AP37" s="282"/>
      <c r="AR37" s="280">
        <f t="shared" si="0"/>
        <v>90</v>
      </c>
      <c r="AS37" s="282"/>
      <c r="AT37" s="479">
        <f t="shared" si="1"/>
        <v>1</v>
      </c>
      <c r="AU37" s="282"/>
      <c r="AV37" s="280" t="str">
        <f t="shared" si="2"/>
        <v>FUERTE</v>
      </c>
      <c r="AW37" s="282"/>
      <c r="AX37" s="479">
        <f>ROUNDUP(AVERAGEIF(AT31:AU37,"&gt;0"),1)</f>
        <v>0.9</v>
      </c>
      <c r="AY37" s="282"/>
      <c r="AZ37" s="280" t="str">
        <f t="shared" si="3"/>
        <v>Moderada</v>
      </c>
      <c r="BA37" s="282"/>
      <c r="BB37" s="283" t="s">
        <v>842</v>
      </c>
      <c r="BC37" s="282"/>
      <c r="BD37" s="283" t="s">
        <v>843</v>
      </c>
      <c r="BE37" s="282"/>
      <c r="BF37" s="280" t="s">
        <v>236</v>
      </c>
      <c r="BG37" s="282"/>
      <c r="BH37" s="280" t="s">
        <v>236</v>
      </c>
      <c r="BI37" s="281"/>
      <c r="BJ37" s="281"/>
      <c r="BK37" s="282"/>
      <c r="BL37" s="484" t="s">
        <v>844</v>
      </c>
      <c r="BM37" s="422"/>
      <c r="BN37" s="1">
        <v>2</v>
      </c>
      <c r="BO37" s="474">
        <v>3</v>
      </c>
      <c r="BP37" s="4"/>
      <c r="BQ37" s="4"/>
    </row>
    <row r="38" spans="9:69" ht="154.5" customHeight="1" x14ac:dyDescent="0.25">
      <c r="I38" s="423"/>
      <c r="J38" s="429"/>
      <c r="K38" s="429"/>
      <c r="L38" s="424"/>
      <c r="M38" s="283" t="s">
        <v>845</v>
      </c>
      <c r="N38" s="281"/>
      <c r="O38" s="281"/>
      <c r="P38" s="282"/>
      <c r="Q38" s="280" t="s">
        <v>643</v>
      </c>
      <c r="R38" s="282"/>
      <c r="S38" s="280">
        <v>15</v>
      </c>
      <c r="T38" s="281"/>
      <c r="U38" s="282"/>
      <c r="V38" s="280">
        <v>15</v>
      </c>
      <c r="W38" s="281"/>
      <c r="X38" s="282"/>
      <c r="Y38" s="280">
        <v>15</v>
      </c>
      <c r="Z38" s="281"/>
      <c r="AA38" s="282"/>
      <c r="AB38" s="280">
        <v>10</v>
      </c>
      <c r="AC38" s="281"/>
      <c r="AD38" s="282"/>
      <c r="AE38" s="280">
        <v>15</v>
      </c>
      <c r="AF38" s="281"/>
      <c r="AG38" s="282"/>
      <c r="AH38" s="280">
        <v>15</v>
      </c>
      <c r="AI38" s="281"/>
      <c r="AJ38" s="282"/>
      <c r="AK38" s="280">
        <v>10</v>
      </c>
      <c r="AL38" s="281"/>
      <c r="AM38" s="282"/>
      <c r="AN38" s="280" t="s">
        <v>802</v>
      </c>
      <c r="AO38" s="281"/>
      <c r="AP38" s="282"/>
      <c r="AR38" s="280">
        <f t="shared" si="0"/>
        <v>85</v>
      </c>
      <c r="AS38" s="282"/>
      <c r="AT38" s="479">
        <f t="shared" si="1"/>
        <v>0.94444444444444442</v>
      </c>
      <c r="AU38" s="282"/>
      <c r="AV38" s="280" t="str">
        <f t="shared" si="2"/>
        <v>MODERADO</v>
      </c>
      <c r="AW38" s="282"/>
      <c r="AX38" s="479">
        <f>ROUNDUP(AVERAGEIF(AT32:AU38,"&gt;0"),1)</f>
        <v>1</v>
      </c>
      <c r="AY38" s="282"/>
      <c r="AZ38" s="280" t="str">
        <f t="shared" si="3"/>
        <v>Fuerte</v>
      </c>
      <c r="BA38" s="282"/>
      <c r="BB38" s="283" t="s">
        <v>841</v>
      </c>
      <c r="BC38" s="282"/>
      <c r="BD38" s="280" t="s">
        <v>236</v>
      </c>
      <c r="BE38" s="282"/>
      <c r="BF38" s="280" t="s">
        <v>835</v>
      </c>
      <c r="BG38" s="282"/>
      <c r="BH38" s="280" t="s">
        <v>236</v>
      </c>
      <c r="BI38" s="281"/>
      <c r="BJ38" s="281"/>
      <c r="BK38" s="282"/>
      <c r="BL38" s="423"/>
      <c r="BM38" s="424"/>
      <c r="BN38" s="1">
        <v>1</v>
      </c>
      <c r="BO38" s="306"/>
    </row>
    <row r="39" spans="9:69" ht="189.75" customHeight="1" x14ac:dyDescent="0.25">
      <c r="I39" s="280">
        <v>6</v>
      </c>
      <c r="J39" s="281"/>
      <c r="K39" s="281"/>
      <c r="L39" s="282"/>
      <c r="M39" s="283" t="s">
        <v>281</v>
      </c>
      <c r="N39" s="281"/>
      <c r="O39" s="281"/>
      <c r="P39" s="282"/>
      <c r="Q39" s="280" t="s">
        <v>643</v>
      </c>
      <c r="R39" s="282"/>
      <c r="S39" s="280">
        <v>15</v>
      </c>
      <c r="T39" s="281"/>
      <c r="U39" s="282"/>
      <c r="V39" s="280">
        <v>15</v>
      </c>
      <c r="W39" s="281"/>
      <c r="X39" s="282"/>
      <c r="Y39" s="280">
        <v>15</v>
      </c>
      <c r="Z39" s="281"/>
      <c r="AA39" s="282"/>
      <c r="AB39" s="280">
        <v>10</v>
      </c>
      <c r="AC39" s="281"/>
      <c r="AD39" s="282"/>
      <c r="AE39" s="280">
        <v>15</v>
      </c>
      <c r="AF39" s="281"/>
      <c r="AG39" s="282"/>
      <c r="AH39" s="280">
        <v>15</v>
      </c>
      <c r="AI39" s="281"/>
      <c r="AJ39" s="282"/>
      <c r="AK39" s="280">
        <v>10</v>
      </c>
      <c r="AL39" s="281"/>
      <c r="AM39" s="282"/>
      <c r="AN39" s="280" t="s">
        <v>802</v>
      </c>
      <c r="AO39" s="281"/>
      <c r="AP39" s="282"/>
      <c r="AR39" s="280">
        <f t="shared" si="0"/>
        <v>85</v>
      </c>
      <c r="AS39" s="282"/>
      <c r="AT39" s="479">
        <f t="shared" si="1"/>
        <v>0.94444444444444442</v>
      </c>
      <c r="AU39" s="282"/>
      <c r="AV39" s="280" t="str">
        <f t="shared" si="2"/>
        <v>MODERADO</v>
      </c>
      <c r="AW39" s="282"/>
      <c r="AX39" s="479">
        <f>ROUNDUP(AVERAGEIF(AT33:AU39,"&gt;0"),1)</f>
        <v>1</v>
      </c>
      <c r="AY39" s="282"/>
      <c r="AZ39" s="280" t="str">
        <f t="shared" si="3"/>
        <v>Fuerte</v>
      </c>
      <c r="BA39" s="282"/>
      <c r="BB39" s="283" t="s">
        <v>841</v>
      </c>
      <c r="BC39" s="282"/>
      <c r="BD39" s="280" t="s">
        <v>236</v>
      </c>
      <c r="BE39" s="282"/>
      <c r="BF39" s="280" t="s">
        <v>835</v>
      </c>
      <c r="BG39" s="282"/>
      <c r="BH39" s="280" t="s">
        <v>236</v>
      </c>
      <c r="BI39" s="281"/>
      <c r="BJ39" s="281"/>
      <c r="BK39" s="282"/>
      <c r="BL39" s="283" t="s">
        <v>838</v>
      </c>
      <c r="BM39" s="282"/>
      <c r="BN39" s="1">
        <v>1</v>
      </c>
      <c r="BO39" s="1">
        <v>1</v>
      </c>
    </row>
    <row r="40" spans="9:69" ht="189.75" customHeight="1" x14ac:dyDescent="0.25">
      <c r="I40" s="421">
        <v>7</v>
      </c>
      <c r="J40" s="287"/>
      <c r="K40" s="287"/>
      <c r="L40" s="422"/>
      <c r="M40" s="283" t="s">
        <v>297</v>
      </c>
      <c r="N40" s="281"/>
      <c r="O40" s="281"/>
      <c r="P40" s="282"/>
      <c r="Q40" s="280" t="s">
        <v>630</v>
      </c>
      <c r="R40" s="282"/>
      <c r="S40" s="280">
        <v>15</v>
      </c>
      <c r="T40" s="281"/>
      <c r="U40" s="282"/>
      <c r="V40" s="280">
        <v>15</v>
      </c>
      <c r="W40" s="281"/>
      <c r="X40" s="282"/>
      <c r="Y40" s="280">
        <v>15</v>
      </c>
      <c r="Z40" s="281"/>
      <c r="AA40" s="282"/>
      <c r="AB40" s="280">
        <v>10</v>
      </c>
      <c r="AC40" s="281"/>
      <c r="AD40" s="282"/>
      <c r="AE40" s="280">
        <v>15</v>
      </c>
      <c r="AF40" s="281"/>
      <c r="AG40" s="282"/>
      <c r="AH40" s="280">
        <v>15</v>
      </c>
      <c r="AI40" s="281"/>
      <c r="AJ40" s="282"/>
      <c r="AK40" s="280">
        <v>10</v>
      </c>
      <c r="AL40" s="281"/>
      <c r="AM40" s="282"/>
      <c r="AN40" s="280" t="s">
        <v>802</v>
      </c>
      <c r="AO40" s="281"/>
      <c r="AP40" s="282"/>
      <c r="AR40" s="280">
        <f t="shared" si="0"/>
        <v>85</v>
      </c>
      <c r="AS40" s="282"/>
      <c r="AT40" s="479">
        <f t="shared" si="1"/>
        <v>0.94444444444444442</v>
      </c>
      <c r="AU40" s="282"/>
      <c r="AV40" s="280" t="str">
        <f t="shared" si="2"/>
        <v>MODERADO</v>
      </c>
      <c r="AW40" s="282"/>
      <c r="AX40" s="479">
        <f>ROUNDUP(AVERAGEIF(AT34:AU40,"&gt;0"),1)</f>
        <v>1</v>
      </c>
      <c r="AY40" s="282"/>
      <c r="AZ40" s="280" t="str">
        <f t="shared" si="3"/>
        <v>Fuerte</v>
      </c>
      <c r="BA40" s="282"/>
      <c r="BB40" s="283" t="s">
        <v>841</v>
      </c>
      <c r="BC40" s="282"/>
      <c r="BD40" s="280" t="s">
        <v>236</v>
      </c>
      <c r="BE40" s="282"/>
      <c r="BF40" s="280" t="s">
        <v>835</v>
      </c>
      <c r="BG40" s="282"/>
      <c r="BH40" s="280" t="s">
        <v>236</v>
      </c>
      <c r="BI40" s="281"/>
      <c r="BJ40" s="281"/>
      <c r="BK40" s="282"/>
      <c r="BL40" s="283" t="s">
        <v>838</v>
      </c>
      <c r="BM40" s="282"/>
      <c r="BN40" s="1">
        <v>1</v>
      </c>
      <c r="BO40" s="474">
        <v>3</v>
      </c>
    </row>
    <row r="41" spans="9:69" ht="189.75" customHeight="1" x14ac:dyDescent="0.25">
      <c r="I41" s="423"/>
      <c r="J41" s="429"/>
      <c r="K41" s="429"/>
      <c r="L41" s="424"/>
      <c r="M41" s="283" t="s">
        <v>846</v>
      </c>
      <c r="N41" s="281"/>
      <c r="O41" s="281"/>
      <c r="P41" s="282"/>
      <c r="Q41" s="280" t="s">
        <v>643</v>
      </c>
      <c r="R41" s="282"/>
      <c r="S41" s="280">
        <v>15</v>
      </c>
      <c r="T41" s="281"/>
      <c r="U41" s="282"/>
      <c r="V41" s="280">
        <v>15</v>
      </c>
      <c r="W41" s="281"/>
      <c r="X41" s="282"/>
      <c r="Y41" s="280">
        <v>15</v>
      </c>
      <c r="Z41" s="281"/>
      <c r="AA41" s="282"/>
      <c r="AB41" s="280">
        <v>15</v>
      </c>
      <c r="AC41" s="281"/>
      <c r="AD41" s="282"/>
      <c r="AE41" s="280">
        <v>15</v>
      </c>
      <c r="AF41" s="281"/>
      <c r="AG41" s="282"/>
      <c r="AH41" s="280">
        <v>15</v>
      </c>
      <c r="AI41" s="281"/>
      <c r="AJ41" s="282"/>
      <c r="AK41" s="280">
        <v>10</v>
      </c>
      <c r="AL41" s="281"/>
      <c r="AM41" s="282"/>
      <c r="AN41" s="280" t="s">
        <v>802</v>
      </c>
      <c r="AO41" s="281"/>
      <c r="AP41" s="282"/>
      <c r="AR41" s="280">
        <f t="shared" si="0"/>
        <v>90</v>
      </c>
      <c r="AS41" s="282"/>
      <c r="AT41" s="479">
        <f t="shared" si="1"/>
        <v>1</v>
      </c>
      <c r="AU41" s="282"/>
      <c r="AV41" s="280" t="str">
        <f t="shared" si="2"/>
        <v>FUERTE</v>
      </c>
      <c r="AW41" s="282"/>
      <c r="AX41" s="479">
        <f>ROUNDUP(AVERAGEIF(AT35:AU41,"&gt;0"),1)</f>
        <v>1</v>
      </c>
      <c r="AY41" s="282"/>
      <c r="AZ41" s="280" t="str">
        <f t="shared" si="3"/>
        <v>Fuerte</v>
      </c>
      <c r="BA41" s="282"/>
      <c r="BB41" s="283" t="s">
        <v>841</v>
      </c>
      <c r="BC41" s="282"/>
      <c r="BD41" s="280" t="s">
        <v>236</v>
      </c>
      <c r="BE41" s="282"/>
      <c r="BF41" s="283" t="s">
        <v>843</v>
      </c>
      <c r="BG41" s="282"/>
      <c r="BH41" s="280" t="s">
        <v>236</v>
      </c>
      <c r="BI41" s="281"/>
      <c r="BJ41" s="281"/>
      <c r="BK41" s="282"/>
      <c r="BL41" s="283" t="s">
        <v>838</v>
      </c>
      <c r="BM41" s="282"/>
      <c r="BN41" s="1">
        <v>2</v>
      </c>
      <c r="BO41" s="306"/>
    </row>
    <row r="42" spans="9:69" ht="180" customHeight="1" x14ac:dyDescent="0.25">
      <c r="I42" s="280">
        <v>8</v>
      </c>
      <c r="J42" s="281"/>
      <c r="K42" s="281"/>
      <c r="L42" s="282"/>
      <c r="M42" s="283" t="s">
        <v>847</v>
      </c>
      <c r="N42" s="281"/>
      <c r="O42" s="281"/>
      <c r="P42" s="282"/>
      <c r="Q42" s="280" t="s">
        <v>643</v>
      </c>
      <c r="R42" s="282"/>
      <c r="S42" s="280">
        <v>15</v>
      </c>
      <c r="T42" s="281"/>
      <c r="U42" s="282"/>
      <c r="V42" s="280">
        <v>15</v>
      </c>
      <c r="W42" s="281"/>
      <c r="X42" s="282"/>
      <c r="Y42" s="280">
        <v>15</v>
      </c>
      <c r="Z42" s="281"/>
      <c r="AA42" s="282"/>
      <c r="AB42" s="280">
        <v>15</v>
      </c>
      <c r="AC42" s="281"/>
      <c r="AD42" s="282"/>
      <c r="AE42" s="280">
        <v>15</v>
      </c>
      <c r="AF42" s="281"/>
      <c r="AG42" s="282"/>
      <c r="AH42" s="280">
        <v>15</v>
      </c>
      <c r="AI42" s="281"/>
      <c r="AJ42" s="282"/>
      <c r="AK42" s="280">
        <v>10</v>
      </c>
      <c r="AL42" s="281"/>
      <c r="AM42" s="282"/>
      <c r="AN42" s="280" t="s">
        <v>802</v>
      </c>
      <c r="AO42" s="281"/>
      <c r="AP42" s="282"/>
      <c r="AR42" s="280">
        <f t="shared" si="0"/>
        <v>90</v>
      </c>
      <c r="AS42" s="282"/>
      <c r="AT42" s="479">
        <f t="shared" si="1"/>
        <v>1</v>
      </c>
      <c r="AU42" s="282"/>
      <c r="AV42" s="280" t="str">
        <f t="shared" si="2"/>
        <v>FUERTE</v>
      </c>
      <c r="AW42" s="282"/>
      <c r="AX42" s="479">
        <f t="shared" ref="AX42:AX47" si="4">ROUNDUP(AVERAGEIF(AT34:AU42,"&gt;0"),1)</f>
        <v>1</v>
      </c>
      <c r="AY42" s="282"/>
      <c r="AZ42" s="280" t="str">
        <f t="shared" si="3"/>
        <v>Fuerte</v>
      </c>
      <c r="BA42" s="282"/>
      <c r="BB42" s="283" t="s">
        <v>842</v>
      </c>
      <c r="BC42" s="282"/>
      <c r="BD42" s="283" t="s">
        <v>843</v>
      </c>
      <c r="BE42" s="282"/>
      <c r="BF42" s="280" t="s">
        <v>236</v>
      </c>
      <c r="BG42" s="282"/>
      <c r="BH42" s="280" t="s">
        <v>236</v>
      </c>
      <c r="BI42" s="281"/>
      <c r="BJ42" s="281"/>
      <c r="BK42" s="282"/>
      <c r="BL42" s="283" t="s">
        <v>838</v>
      </c>
      <c r="BM42" s="282"/>
      <c r="BN42" s="1">
        <v>1</v>
      </c>
      <c r="BO42" s="1">
        <v>1</v>
      </c>
    </row>
    <row r="43" spans="9:69" ht="206.25" customHeight="1" x14ac:dyDescent="0.25">
      <c r="I43" s="280">
        <v>9</v>
      </c>
      <c r="J43" s="281"/>
      <c r="K43" s="281"/>
      <c r="L43" s="282"/>
      <c r="M43" s="283" t="s">
        <v>334</v>
      </c>
      <c r="N43" s="281"/>
      <c r="O43" s="281"/>
      <c r="P43" s="282"/>
      <c r="Q43" s="280" t="s">
        <v>643</v>
      </c>
      <c r="R43" s="282"/>
      <c r="S43" s="280">
        <v>15</v>
      </c>
      <c r="T43" s="281"/>
      <c r="U43" s="282"/>
      <c r="V43" s="280">
        <v>15</v>
      </c>
      <c r="W43" s="281"/>
      <c r="X43" s="282"/>
      <c r="Y43" s="280">
        <v>15</v>
      </c>
      <c r="Z43" s="281"/>
      <c r="AA43" s="282"/>
      <c r="AB43" s="280">
        <v>15</v>
      </c>
      <c r="AC43" s="281"/>
      <c r="AD43" s="282"/>
      <c r="AE43" s="280">
        <v>15</v>
      </c>
      <c r="AF43" s="281"/>
      <c r="AG43" s="282"/>
      <c r="AH43" s="280">
        <v>15</v>
      </c>
      <c r="AI43" s="281"/>
      <c r="AJ43" s="282"/>
      <c r="AK43" s="280">
        <v>10</v>
      </c>
      <c r="AL43" s="281"/>
      <c r="AM43" s="282"/>
      <c r="AN43" s="280" t="s">
        <v>802</v>
      </c>
      <c r="AO43" s="281"/>
      <c r="AP43" s="282"/>
      <c r="AR43" s="280">
        <f t="shared" si="0"/>
        <v>90</v>
      </c>
      <c r="AS43" s="282"/>
      <c r="AT43" s="479">
        <f t="shared" si="1"/>
        <v>1</v>
      </c>
      <c r="AU43" s="282"/>
      <c r="AV43" s="280" t="str">
        <f t="shared" si="2"/>
        <v>FUERTE</v>
      </c>
      <c r="AW43" s="282"/>
      <c r="AX43" s="479">
        <f t="shared" si="4"/>
        <v>1</v>
      </c>
      <c r="AY43" s="282"/>
      <c r="AZ43" s="280" t="str">
        <f t="shared" si="3"/>
        <v>Fuerte</v>
      </c>
      <c r="BA43" s="282"/>
      <c r="BB43" s="283" t="s">
        <v>842</v>
      </c>
      <c r="BC43" s="282"/>
      <c r="BD43" s="283" t="s">
        <v>843</v>
      </c>
      <c r="BE43" s="282"/>
      <c r="BF43" s="280" t="s">
        <v>236</v>
      </c>
      <c r="BG43" s="282"/>
      <c r="BH43" s="280" t="s">
        <v>236</v>
      </c>
      <c r="BI43" s="281"/>
      <c r="BJ43" s="281"/>
      <c r="BK43" s="282"/>
      <c r="BL43" s="283" t="s">
        <v>838</v>
      </c>
      <c r="BM43" s="282"/>
      <c r="BN43" s="1">
        <v>1</v>
      </c>
      <c r="BO43" s="1">
        <v>1</v>
      </c>
    </row>
    <row r="44" spans="9:69" ht="142.5" customHeight="1" x14ac:dyDescent="0.25">
      <c r="I44" s="280">
        <v>10</v>
      </c>
      <c r="J44" s="281"/>
      <c r="K44" s="281"/>
      <c r="L44" s="282"/>
      <c r="M44" s="283" t="s">
        <v>848</v>
      </c>
      <c r="N44" s="281"/>
      <c r="O44" s="281"/>
      <c r="P44" s="282"/>
      <c r="Q44" s="280" t="s">
        <v>630</v>
      </c>
      <c r="R44" s="282"/>
      <c r="S44" s="280">
        <v>15</v>
      </c>
      <c r="T44" s="281"/>
      <c r="U44" s="282"/>
      <c r="V44" s="280">
        <v>15</v>
      </c>
      <c r="W44" s="281"/>
      <c r="X44" s="282"/>
      <c r="Y44" s="280">
        <v>15</v>
      </c>
      <c r="Z44" s="281"/>
      <c r="AA44" s="282"/>
      <c r="AB44" s="280">
        <v>10</v>
      </c>
      <c r="AC44" s="281"/>
      <c r="AD44" s="282"/>
      <c r="AE44" s="280">
        <v>15</v>
      </c>
      <c r="AF44" s="281"/>
      <c r="AG44" s="282"/>
      <c r="AH44" s="280">
        <v>15</v>
      </c>
      <c r="AI44" s="281"/>
      <c r="AJ44" s="282"/>
      <c r="AK44" s="280">
        <v>10</v>
      </c>
      <c r="AL44" s="281"/>
      <c r="AM44" s="282"/>
      <c r="AN44" s="280" t="s">
        <v>802</v>
      </c>
      <c r="AO44" s="281"/>
      <c r="AP44" s="282"/>
      <c r="AR44" s="280">
        <f t="shared" si="0"/>
        <v>85</v>
      </c>
      <c r="AS44" s="282"/>
      <c r="AT44" s="479">
        <f t="shared" si="1"/>
        <v>0.94444444444444442</v>
      </c>
      <c r="AU44" s="282"/>
      <c r="AV44" s="280" t="str">
        <f t="shared" si="2"/>
        <v>MODERADO</v>
      </c>
      <c r="AW44" s="282"/>
      <c r="AX44" s="479">
        <f t="shared" si="4"/>
        <v>1</v>
      </c>
      <c r="AY44" s="282"/>
      <c r="AZ44" s="280" t="str">
        <f t="shared" si="3"/>
        <v>Fuerte</v>
      </c>
      <c r="BA44" s="282"/>
      <c r="BB44" s="283" t="s">
        <v>842</v>
      </c>
      <c r="BC44" s="282"/>
      <c r="BD44" s="283" t="s">
        <v>843</v>
      </c>
      <c r="BE44" s="282"/>
      <c r="BF44" s="280" t="s">
        <v>236</v>
      </c>
      <c r="BG44" s="282"/>
      <c r="BH44" s="280" t="s">
        <v>236</v>
      </c>
      <c r="BI44" s="281"/>
      <c r="BJ44" s="281"/>
      <c r="BK44" s="282"/>
      <c r="BL44" s="283" t="s">
        <v>838</v>
      </c>
      <c r="BM44" s="282"/>
      <c r="BN44" s="1">
        <v>1</v>
      </c>
      <c r="BO44" s="1">
        <v>1</v>
      </c>
    </row>
    <row r="45" spans="9:69" ht="133.5" customHeight="1" x14ac:dyDescent="0.25">
      <c r="I45" s="421">
        <v>11</v>
      </c>
      <c r="J45" s="287"/>
      <c r="K45" s="287"/>
      <c r="L45" s="422"/>
      <c r="M45" s="283" t="s">
        <v>849</v>
      </c>
      <c r="N45" s="281"/>
      <c r="O45" s="281"/>
      <c r="P45" s="282"/>
      <c r="Q45" s="280" t="s">
        <v>630</v>
      </c>
      <c r="R45" s="282"/>
      <c r="S45" s="280">
        <v>15</v>
      </c>
      <c r="T45" s="281"/>
      <c r="U45" s="282"/>
      <c r="V45" s="280">
        <v>15</v>
      </c>
      <c r="W45" s="281"/>
      <c r="X45" s="282"/>
      <c r="Y45" s="280">
        <v>15</v>
      </c>
      <c r="Z45" s="281"/>
      <c r="AA45" s="282"/>
      <c r="AB45" s="280">
        <v>10</v>
      </c>
      <c r="AC45" s="281"/>
      <c r="AD45" s="282"/>
      <c r="AE45" s="280">
        <v>15</v>
      </c>
      <c r="AF45" s="281"/>
      <c r="AG45" s="282"/>
      <c r="AH45" s="280">
        <v>15</v>
      </c>
      <c r="AI45" s="281"/>
      <c r="AJ45" s="282"/>
      <c r="AK45" s="280">
        <v>10</v>
      </c>
      <c r="AL45" s="281"/>
      <c r="AM45" s="282"/>
      <c r="AN45" s="280" t="s">
        <v>802</v>
      </c>
      <c r="AO45" s="281"/>
      <c r="AP45" s="282"/>
      <c r="AR45" s="280">
        <f t="shared" si="0"/>
        <v>85</v>
      </c>
      <c r="AS45" s="282"/>
      <c r="AT45" s="479">
        <f t="shared" si="1"/>
        <v>0.94444444444444442</v>
      </c>
      <c r="AU45" s="282"/>
      <c r="AV45" s="280" t="str">
        <f t="shared" si="2"/>
        <v>MODERADO</v>
      </c>
      <c r="AW45" s="282"/>
      <c r="AX45" s="479">
        <f t="shared" si="4"/>
        <v>1</v>
      </c>
      <c r="AY45" s="282"/>
      <c r="AZ45" s="280" t="str">
        <f t="shared" si="3"/>
        <v>Fuerte</v>
      </c>
      <c r="BA45" s="282"/>
      <c r="BB45" s="283" t="s">
        <v>842</v>
      </c>
      <c r="BC45" s="282"/>
      <c r="BD45" s="283" t="s">
        <v>843</v>
      </c>
      <c r="BE45" s="282"/>
      <c r="BF45" s="280" t="s">
        <v>236</v>
      </c>
      <c r="BG45" s="282"/>
      <c r="BH45" s="280" t="s">
        <v>236</v>
      </c>
      <c r="BI45" s="281"/>
      <c r="BJ45" s="281"/>
      <c r="BK45" s="282"/>
      <c r="BL45" s="484" t="s">
        <v>850</v>
      </c>
      <c r="BM45" s="422"/>
      <c r="BN45" s="1">
        <v>1</v>
      </c>
      <c r="BO45" s="474">
        <v>3</v>
      </c>
    </row>
    <row r="46" spans="9:69" ht="107.25" customHeight="1" x14ac:dyDescent="0.25">
      <c r="I46" s="385"/>
      <c r="J46" s="295"/>
      <c r="K46" s="295"/>
      <c r="L46" s="394"/>
      <c r="M46" s="283" t="s">
        <v>851</v>
      </c>
      <c r="N46" s="281"/>
      <c r="O46" s="281"/>
      <c r="P46" s="282"/>
      <c r="Q46" s="280" t="s">
        <v>630</v>
      </c>
      <c r="R46" s="282"/>
      <c r="S46" s="280">
        <v>15</v>
      </c>
      <c r="T46" s="281"/>
      <c r="U46" s="282"/>
      <c r="V46" s="280">
        <v>15</v>
      </c>
      <c r="W46" s="281"/>
      <c r="X46" s="282"/>
      <c r="Y46" s="280">
        <v>15</v>
      </c>
      <c r="Z46" s="281"/>
      <c r="AA46" s="282"/>
      <c r="AB46" s="280">
        <v>10</v>
      </c>
      <c r="AC46" s="281"/>
      <c r="AD46" s="282"/>
      <c r="AE46" s="280">
        <v>15</v>
      </c>
      <c r="AF46" s="281"/>
      <c r="AG46" s="282"/>
      <c r="AH46" s="280">
        <v>15</v>
      </c>
      <c r="AI46" s="281"/>
      <c r="AJ46" s="282"/>
      <c r="AK46" s="280">
        <v>10</v>
      </c>
      <c r="AL46" s="281"/>
      <c r="AM46" s="282"/>
      <c r="AN46" s="280" t="s">
        <v>802</v>
      </c>
      <c r="AO46" s="281"/>
      <c r="AP46" s="282"/>
      <c r="AR46" s="280">
        <f t="shared" si="0"/>
        <v>85</v>
      </c>
      <c r="AS46" s="282"/>
      <c r="AT46" s="479">
        <f t="shared" si="1"/>
        <v>0.94444444444444442</v>
      </c>
      <c r="AU46" s="282"/>
      <c r="AV46" s="280" t="str">
        <f t="shared" si="2"/>
        <v>MODERADO</v>
      </c>
      <c r="AW46" s="282"/>
      <c r="AX46" s="479">
        <f t="shared" si="4"/>
        <v>1</v>
      </c>
      <c r="AY46" s="282"/>
      <c r="AZ46" s="280" t="str">
        <f t="shared" si="3"/>
        <v>Fuerte</v>
      </c>
      <c r="BA46" s="282"/>
      <c r="BB46" s="283" t="s">
        <v>842</v>
      </c>
      <c r="BC46" s="282"/>
      <c r="BD46" s="283" t="s">
        <v>843</v>
      </c>
      <c r="BE46" s="282"/>
      <c r="BF46" s="280" t="s">
        <v>236</v>
      </c>
      <c r="BG46" s="282"/>
      <c r="BH46" s="280" t="s">
        <v>236</v>
      </c>
      <c r="BI46" s="281"/>
      <c r="BJ46" s="281"/>
      <c r="BK46" s="282"/>
      <c r="BL46" s="385"/>
      <c r="BM46" s="394"/>
      <c r="BN46" s="1">
        <v>1</v>
      </c>
      <c r="BO46" s="305"/>
    </row>
    <row r="47" spans="9:69" ht="121.5" customHeight="1" x14ac:dyDescent="0.25">
      <c r="I47" s="423"/>
      <c r="J47" s="429"/>
      <c r="K47" s="429"/>
      <c r="L47" s="424"/>
      <c r="M47" s="283" t="s">
        <v>852</v>
      </c>
      <c r="N47" s="281"/>
      <c r="O47" s="281"/>
      <c r="P47" s="282"/>
      <c r="Q47" s="280" t="s">
        <v>630</v>
      </c>
      <c r="R47" s="282"/>
      <c r="S47" s="280">
        <v>15</v>
      </c>
      <c r="T47" s="281"/>
      <c r="U47" s="282"/>
      <c r="V47" s="280">
        <v>15</v>
      </c>
      <c r="W47" s="281"/>
      <c r="X47" s="282"/>
      <c r="Y47" s="280">
        <v>15</v>
      </c>
      <c r="Z47" s="281"/>
      <c r="AA47" s="282"/>
      <c r="AB47" s="280">
        <v>10</v>
      </c>
      <c r="AC47" s="281"/>
      <c r="AD47" s="282"/>
      <c r="AE47" s="280">
        <v>15</v>
      </c>
      <c r="AF47" s="281"/>
      <c r="AG47" s="282"/>
      <c r="AH47" s="280">
        <v>15</v>
      </c>
      <c r="AI47" s="281"/>
      <c r="AJ47" s="282"/>
      <c r="AK47" s="280">
        <v>10</v>
      </c>
      <c r="AL47" s="281"/>
      <c r="AM47" s="282"/>
      <c r="AN47" s="280" t="s">
        <v>802</v>
      </c>
      <c r="AO47" s="281"/>
      <c r="AP47" s="282"/>
      <c r="AR47" s="280">
        <f t="shared" si="0"/>
        <v>85</v>
      </c>
      <c r="AS47" s="282"/>
      <c r="AT47" s="479">
        <f t="shared" si="1"/>
        <v>0.94444444444444442</v>
      </c>
      <c r="AU47" s="282"/>
      <c r="AV47" s="280" t="str">
        <f t="shared" si="2"/>
        <v>MODERADO</v>
      </c>
      <c r="AW47" s="282"/>
      <c r="AX47" s="479">
        <f t="shared" si="4"/>
        <v>1</v>
      </c>
      <c r="AY47" s="282"/>
      <c r="AZ47" s="280" t="str">
        <f t="shared" si="3"/>
        <v>Fuerte</v>
      </c>
      <c r="BA47" s="282"/>
      <c r="BB47" s="283" t="s">
        <v>842</v>
      </c>
      <c r="BC47" s="282"/>
      <c r="BD47" s="283" t="s">
        <v>843</v>
      </c>
      <c r="BE47" s="282"/>
      <c r="BF47" s="280" t="s">
        <v>236</v>
      </c>
      <c r="BG47" s="282"/>
      <c r="BH47" s="280" t="s">
        <v>236</v>
      </c>
      <c r="BI47" s="281"/>
      <c r="BJ47" s="281"/>
      <c r="BK47" s="282"/>
      <c r="BL47" s="423"/>
      <c r="BM47" s="424"/>
      <c r="BN47" s="1">
        <v>1</v>
      </c>
      <c r="BO47" s="306"/>
    </row>
    <row r="48" spans="9:69" ht="159.75" customHeight="1" x14ac:dyDescent="0.25">
      <c r="I48" s="421">
        <v>12</v>
      </c>
      <c r="J48" s="287"/>
      <c r="K48" s="287"/>
      <c r="L48" s="422"/>
      <c r="M48" s="283" t="s">
        <v>853</v>
      </c>
      <c r="N48" s="281"/>
      <c r="O48" s="281"/>
      <c r="P48" s="282"/>
      <c r="Q48" s="280" t="s">
        <v>630</v>
      </c>
      <c r="R48" s="282"/>
      <c r="S48" s="280">
        <v>15</v>
      </c>
      <c r="T48" s="281"/>
      <c r="U48" s="282"/>
      <c r="V48" s="280">
        <v>15</v>
      </c>
      <c r="W48" s="281"/>
      <c r="X48" s="282"/>
      <c r="Y48" s="280">
        <v>15</v>
      </c>
      <c r="Z48" s="281"/>
      <c r="AA48" s="282"/>
      <c r="AB48" s="280">
        <v>15</v>
      </c>
      <c r="AC48" s="281"/>
      <c r="AD48" s="282"/>
      <c r="AE48" s="280">
        <v>15</v>
      </c>
      <c r="AF48" s="281"/>
      <c r="AG48" s="282"/>
      <c r="AH48" s="280">
        <v>15</v>
      </c>
      <c r="AI48" s="281"/>
      <c r="AJ48" s="282"/>
      <c r="AK48" s="280">
        <v>10</v>
      </c>
      <c r="AL48" s="281"/>
      <c r="AM48" s="282"/>
      <c r="AN48" s="280" t="s">
        <v>802</v>
      </c>
      <c r="AO48" s="281"/>
      <c r="AP48" s="282"/>
      <c r="AR48" s="280">
        <f t="shared" si="0"/>
        <v>90</v>
      </c>
      <c r="AS48" s="282"/>
      <c r="AT48" s="479">
        <f t="shared" si="1"/>
        <v>1</v>
      </c>
      <c r="AU48" s="282"/>
      <c r="AV48" s="280" t="str">
        <f t="shared" si="2"/>
        <v>FUERTE</v>
      </c>
      <c r="AW48" s="282"/>
      <c r="AX48" s="479">
        <f t="shared" ref="AX48:AX63" si="5">ROUNDUP(AVERAGEIF(AT42:AU48,"&gt;0"),1)</f>
        <v>1</v>
      </c>
      <c r="AY48" s="282"/>
      <c r="AZ48" s="280" t="str">
        <f t="shared" si="3"/>
        <v>Fuerte</v>
      </c>
      <c r="BA48" s="282"/>
      <c r="BB48" s="283" t="s">
        <v>842</v>
      </c>
      <c r="BC48" s="282"/>
      <c r="BD48" s="283" t="s">
        <v>843</v>
      </c>
      <c r="BE48" s="282"/>
      <c r="BF48" s="280" t="s">
        <v>236</v>
      </c>
      <c r="BG48" s="282"/>
      <c r="BH48" s="280" t="s">
        <v>236</v>
      </c>
      <c r="BI48" s="281"/>
      <c r="BJ48" s="281"/>
      <c r="BK48" s="282"/>
      <c r="BL48" s="484" t="s">
        <v>850</v>
      </c>
      <c r="BM48" s="422"/>
      <c r="BN48" s="26">
        <v>2</v>
      </c>
      <c r="BO48" s="304">
        <v>3</v>
      </c>
    </row>
    <row r="49" spans="9:67" ht="190.5" customHeight="1" x14ac:dyDescent="0.25">
      <c r="I49" s="423"/>
      <c r="J49" s="429"/>
      <c r="K49" s="429"/>
      <c r="L49" s="424"/>
      <c r="M49" s="283" t="s">
        <v>854</v>
      </c>
      <c r="N49" s="281"/>
      <c r="O49" s="281"/>
      <c r="P49" s="282"/>
      <c r="Q49" s="280" t="s">
        <v>643</v>
      </c>
      <c r="R49" s="282"/>
      <c r="S49" s="280">
        <v>15</v>
      </c>
      <c r="T49" s="281"/>
      <c r="U49" s="282"/>
      <c r="V49" s="280">
        <v>15</v>
      </c>
      <c r="W49" s="281"/>
      <c r="X49" s="282"/>
      <c r="Y49" s="280">
        <v>15</v>
      </c>
      <c r="Z49" s="281"/>
      <c r="AA49" s="282"/>
      <c r="AB49" s="280">
        <v>10</v>
      </c>
      <c r="AC49" s="281"/>
      <c r="AD49" s="282"/>
      <c r="AE49" s="280">
        <v>15</v>
      </c>
      <c r="AF49" s="281"/>
      <c r="AG49" s="282"/>
      <c r="AH49" s="280">
        <v>15</v>
      </c>
      <c r="AI49" s="281"/>
      <c r="AJ49" s="282"/>
      <c r="AK49" s="280">
        <v>10</v>
      </c>
      <c r="AL49" s="281"/>
      <c r="AM49" s="282"/>
      <c r="AN49" s="280" t="s">
        <v>803</v>
      </c>
      <c r="AO49" s="281"/>
      <c r="AP49" s="282"/>
      <c r="AR49" s="280">
        <f t="shared" si="0"/>
        <v>85</v>
      </c>
      <c r="AS49" s="282"/>
      <c r="AT49" s="479">
        <f t="shared" si="1"/>
        <v>0.94444444444444442</v>
      </c>
      <c r="AU49" s="282"/>
      <c r="AV49" s="280" t="str">
        <f t="shared" si="2"/>
        <v>MODERADO</v>
      </c>
      <c r="AW49" s="282"/>
      <c r="AX49" s="479">
        <f t="shared" si="5"/>
        <v>1</v>
      </c>
      <c r="AY49" s="282"/>
      <c r="AZ49" s="280" t="str">
        <f t="shared" si="3"/>
        <v>Fuerte</v>
      </c>
      <c r="BA49" s="282"/>
      <c r="BB49" s="283" t="s">
        <v>842</v>
      </c>
      <c r="BC49" s="282"/>
      <c r="BD49" s="283" t="s">
        <v>843</v>
      </c>
      <c r="BE49" s="282"/>
      <c r="BF49" s="280" t="s">
        <v>236</v>
      </c>
      <c r="BG49" s="282"/>
      <c r="BH49" s="280" t="s">
        <v>236</v>
      </c>
      <c r="BI49" s="281"/>
      <c r="BJ49" s="281"/>
      <c r="BK49" s="282"/>
      <c r="BL49" s="423"/>
      <c r="BM49" s="424"/>
      <c r="BN49" s="26">
        <v>1</v>
      </c>
      <c r="BO49" s="306"/>
    </row>
    <row r="50" spans="9:67" ht="99.75" customHeight="1" x14ac:dyDescent="0.25">
      <c r="I50" s="421">
        <v>13</v>
      </c>
      <c r="J50" s="287"/>
      <c r="K50" s="287"/>
      <c r="L50" s="422"/>
      <c r="M50" s="283" t="s">
        <v>855</v>
      </c>
      <c r="N50" s="281"/>
      <c r="O50" s="281"/>
      <c r="P50" s="282"/>
      <c r="Q50" s="280" t="s">
        <v>643</v>
      </c>
      <c r="R50" s="282"/>
      <c r="S50" s="280">
        <v>15</v>
      </c>
      <c r="T50" s="281"/>
      <c r="U50" s="282"/>
      <c r="V50" s="280">
        <v>15</v>
      </c>
      <c r="W50" s="281"/>
      <c r="X50" s="282"/>
      <c r="Y50" s="280">
        <v>15</v>
      </c>
      <c r="Z50" s="281"/>
      <c r="AA50" s="282"/>
      <c r="AB50" s="280">
        <v>15</v>
      </c>
      <c r="AC50" s="281"/>
      <c r="AD50" s="282"/>
      <c r="AE50" s="280">
        <v>15</v>
      </c>
      <c r="AF50" s="281"/>
      <c r="AG50" s="282"/>
      <c r="AH50" s="280">
        <v>15</v>
      </c>
      <c r="AI50" s="281"/>
      <c r="AJ50" s="282"/>
      <c r="AK50" s="280">
        <v>10</v>
      </c>
      <c r="AL50" s="281"/>
      <c r="AM50" s="282"/>
      <c r="AN50" s="280" t="s">
        <v>802</v>
      </c>
      <c r="AO50" s="281"/>
      <c r="AP50" s="282"/>
      <c r="AR50" s="280">
        <f t="shared" si="0"/>
        <v>90</v>
      </c>
      <c r="AS50" s="282"/>
      <c r="AT50" s="479">
        <f t="shared" si="1"/>
        <v>1</v>
      </c>
      <c r="AU50" s="282"/>
      <c r="AV50" s="280" t="str">
        <f t="shared" si="2"/>
        <v>FUERTE</v>
      </c>
      <c r="AW50" s="282"/>
      <c r="AX50" s="479">
        <f t="shared" si="5"/>
        <v>1</v>
      </c>
      <c r="AY50" s="282"/>
      <c r="AZ50" s="280" t="str">
        <f t="shared" si="3"/>
        <v>Fuerte</v>
      </c>
      <c r="BA50" s="282"/>
      <c r="BB50" s="283" t="s">
        <v>842</v>
      </c>
      <c r="BC50" s="282"/>
      <c r="BD50" s="283" t="s">
        <v>843</v>
      </c>
      <c r="BE50" s="282"/>
      <c r="BF50" s="280" t="s">
        <v>236</v>
      </c>
      <c r="BG50" s="282"/>
      <c r="BH50" s="280" t="s">
        <v>236</v>
      </c>
      <c r="BI50" s="281"/>
      <c r="BJ50" s="281"/>
      <c r="BK50" s="282"/>
      <c r="BL50" s="484" t="s">
        <v>856</v>
      </c>
      <c r="BM50" s="422"/>
      <c r="BN50" s="1">
        <v>2</v>
      </c>
      <c r="BO50" s="474">
        <v>4</v>
      </c>
    </row>
    <row r="51" spans="9:67" ht="133.5" customHeight="1" x14ac:dyDescent="0.25">
      <c r="I51" s="423"/>
      <c r="J51" s="429"/>
      <c r="K51" s="429"/>
      <c r="L51" s="424"/>
      <c r="M51" s="283" t="s">
        <v>857</v>
      </c>
      <c r="N51" s="281"/>
      <c r="O51" s="281"/>
      <c r="P51" s="282"/>
      <c r="Q51" s="280" t="s">
        <v>643</v>
      </c>
      <c r="R51" s="282"/>
      <c r="S51" s="280">
        <v>15</v>
      </c>
      <c r="T51" s="281"/>
      <c r="U51" s="282"/>
      <c r="V51" s="280">
        <v>15</v>
      </c>
      <c r="W51" s="281"/>
      <c r="X51" s="282"/>
      <c r="Y51" s="280">
        <v>15</v>
      </c>
      <c r="Z51" s="281"/>
      <c r="AA51" s="282"/>
      <c r="AB51" s="280">
        <v>15</v>
      </c>
      <c r="AC51" s="281"/>
      <c r="AD51" s="282"/>
      <c r="AE51" s="280">
        <v>15</v>
      </c>
      <c r="AF51" s="281"/>
      <c r="AG51" s="282"/>
      <c r="AH51" s="280">
        <v>15</v>
      </c>
      <c r="AI51" s="281"/>
      <c r="AJ51" s="282"/>
      <c r="AK51" s="280">
        <v>10</v>
      </c>
      <c r="AL51" s="281"/>
      <c r="AM51" s="282"/>
      <c r="AN51" s="280" t="s">
        <v>802</v>
      </c>
      <c r="AO51" s="281"/>
      <c r="AP51" s="282"/>
      <c r="AR51" s="280">
        <f t="shared" si="0"/>
        <v>90</v>
      </c>
      <c r="AS51" s="282"/>
      <c r="AT51" s="479">
        <f t="shared" si="1"/>
        <v>1</v>
      </c>
      <c r="AU51" s="282"/>
      <c r="AV51" s="280" t="str">
        <f t="shared" si="2"/>
        <v>FUERTE</v>
      </c>
      <c r="AW51" s="282"/>
      <c r="AX51" s="479">
        <f t="shared" si="5"/>
        <v>1</v>
      </c>
      <c r="AY51" s="282"/>
      <c r="AZ51" s="280" t="str">
        <f t="shared" si="3"/>
        <v>Fuerte</v>
      </c>
      <c r="BA51" s="282"/>
      <c r="BB51" s="283" t="s">
        <v>842</v>
      </c>
      <c r="BC51" s="282"/>
      <c r="BD51" s="283" t="s">
        <v>843</v>
      </c>
      <c r="BE51" s="282"/>
      <c r="BF51" s="280" t="s">
        <v>236</v>
      </c>
      <c r="BG51" s="282"/>
      <c r="BH51" s="280" t="s">
        <v>236</v>
      </c>
      <c r="BI51" s="281"/>
      <c r="BJ51" s="281"/>
      <c r="BK51" s="282"/>
      <c r="BL51" s="423"/>
      <c r="BM51" s="424"/>
      <c r="BN51" s="1">
        <v>2</v>
      </c>
      <c r="BO51" s="306"/>
    </row>
    <row r="52" spans="9:67" ht="192.75" customHeight="1" x14ac:dyDescent="0.25">
      <c r="I52" s="421">
        <v>14</v>
      </c>
      <c r="J52" s="287"/>
      <c r="K52" s="287"/>
      <c r="L52" s="422"/>
      <c r="M52" s="283" t="s">
        <v>411</v>
      </c>
      <c r="N52" s="281"/>
      <c r="O52" s="281"/>
      <c r="P52" s="282"/>
      <c r="Q52" s="280" t="s">
        <v>643</v>
      </c>
      <c r="R52" s="282"/>
      <c r="S52" s="280">
        <v>15</v>
      </c>
      <c r="T52" s="281"/>
      <c r="U52" s="282"/>
      <c r="V52" s="280">
        <v>15</v>
      </c>
      <c r="W52" s="281"/>
      <c r="X52" s="282"/>
      <c r="Y52" s="280">
        <v>15</v>
      </c>
      <c r="Z52" s="281"/>
      <c r="AA52" s="282"/>
      <c r="AB52" s="280">
        <v>15</v>
      </c>
      <c r="AC52" s="281"/>
      <c r="AD52" s="282"/>
      <c r="AE52" s="280">
        <v>15</v>
      </c>
      <c r="AF52" s="281"/>
      <c r="AG52" s="282"/>
      <c r="AH52" s="280">
        <v>15</v>
      </c>
      <c r="AI52" s="281"/>
      <c r="AJ52" s="282"/>
      <c r="AK52" s="280">
        <v>10</v>
      </c>
      <c r="AL52" s="281"/>
      <c r="AM52" s="282"/>
      <c r="AN52" s="280" t="s">
        <v>802</v>
      </c>
      <c r="AO52" s="281"/>
      <c r="AP52" s="282"/>
      <c r="AR52" s="280">
        <f t="shared" si="0"/>
        <v>90</v>
      </c>
      <c r="AS52" s="282"/>
      <c r="AT52" s="479">
        <f t="shared" si="1"/>
        <v>1</v>
      </c>
      <c r="AU52" s="282"/>
      <c r="AV52" s="280" t="str">
        <f t="shared" si="2"/>
        <v>FUERTE</v>
      </c>
      <c r="AW52" s="282"/>
      <c r="AX52" s="479">
        <f t="shared" si="5"/>
        <v>1</v>
      </c>
      <c r="AY52" s="282"/>
      <c r="AZ52" s="280" t="str">
        <f t="shared" si="3"/>
        <v>Fuerte</v>
      </c>
      <c r="BA52" s="282"/>
      <c r="BB52" s="283" t="s">
        <v>842</v>
      </c>
      <c r="BC52" s="282"/>
      <c r="BD52" s="283" t="s">
        <v>843</v>
      </c>
      <c r="BE52" s="282"/>
      <c r="BF52" s="280" t="s">
        <v>236</v>
      </c>
      <c r="BG52" s="282"/>
      <c r="BH52" s="280" t="s">
        <v>236</v>
      </c>
      <c r="BI52" s="281"/>
      <c r="BJ52" s="281"/>
      <c r="BK52" s="282"/>
      <c r="BL52" s="421" t="s">
        <v>858</v>
      </c>
      <c r="BM52" s="422"/>
      <c r="BN52" s="1">
        <v>2</v>
      </c>
      <c r="BO52" s="474">
        <v>7</v>
      </c>
    </row>
    <row r="53" spans="9:67" ht="183.75" customHeight="1" x14ac:dyDescent="0.25">
      <c r="I53" s="385"/>
      <c r="J53" s="295"/>
      <c r="K53" s="295"/>
      <c r="L53" s="394"/>
      <c r="M53" s="283" t="s">
        <v>423</v>
      </c>
      <c r="N53" s="281"/>
      <c r="O53" s="281"/>
      <c r="P53" s="282"/>
      <c r="Q53" s="280" t="s">
        <v>630</v>
      </c>
      <c r="R53" s="282"/>
      <c r="S53" s="280">
        <v>15</v>
      </c>
      <c r="T53" s="281"/>
      <c r="U53" s="282"/>
      <c r="V53" s="280">
        <v>15</v>
      </c>
      <c r="W53" s="281"/>
      <c r="X53" s="282"/>
      <c r="Y53" s="280">
        <v>15</v>
      </c>
      <c r="Z53" s="281"/>
      <c r="AA53" s="282"/>
      <c r="AB53" s="280">
        <v>15</v>
      </c>
      <c r="AC53" s="281"/>
      <c r="AD53" s="282"/>
      <c r="AE53" s="280">
        <v>15</v>
      </c>
      <c r="AF53" s="281"/>
      <c r="AG53" s="282"/>
      <c r="AH53" s="280">
        <v>15</v>
      </c>
      <c r="AI53" s="281"/>
      <c r="AJ53" s="282"/>
      <c r="AK53" s="280">
        <v>10</v>
      </c>
      <c r="AL53" s="281"/>
      <c r="AM53" s="282"/>
      <c r="AN53" s="280" t="s">
        <v>802</v>
      </c>
      <c r="AO53" s="281"/>
      <c r="AP53" s="282"/>
      <c r="AR53" s="280">
        <f t="shared" si="0"/>
        <v>90</v>
      </c>
      <c r="AS53" s="282"/>
      <c r="AT53" s="479">
        <f t="shared" si="1"/>
        <v>1</v>
      </c>
      <c r="AU53" s="282"/>
      <c r="AV53" s="280" t="str">
        <f t="shared" si="2"/>
        <v>FUERTE</v>
      </c>
      <c r="AW53" s="282"/>
      <c r="AX53" s="479">
        <f t="shared" si="5"/>
        <v>1</v>
      </c>
      <c r="AY53" s="282"/>
      <c r="AZ53" s="280" t="str">
        <f t="shared" si="3"/>
        <v>Fuerte</v>
      </c>
      <c r="BA53" s="282"/>
      <c r="BB53" s="283" t="s">
        <v>842</v>
      </c>
      <c r="BC53" s="282"/>
      <c r="BD53" s="283" t="s">
        <v>843</v>
      </c>
      <c r="BE53" s="282"/>
      <c r="BF53" s="280" t="s">
        <v>236</v>
      </c>
      <c r="BG53" s="282"/>
      <c r="BH53" s="280" t="s">
        <v>236</v>
      </c>
      <c r="BI53" s="281"/>
      <c r="BJ53" s="281"/>
      <c r="BK53" s="282"/>
      <c r="BL53" s="385"/>
      <c r="BM53" s="394"/>
      <c r="BN53" s="1">
        <v>2</v>
      </c>
      <c r="BO53" s="305"/>
    </row>
    <row r="54" spans="9:67" ht="167.25" customHeight="1" x14ac:dyDescent="0.25">
      <c r="I54" s="385"/>
      <c r="J54" s="295"/>
      <c r="K54" s="295"/>
      <c r="L54" s="394"/>
      <c r="M54" s="283" t="s">
        <v>426</v>
      </c>
      <c r="N54" s="281"/>
      <c r="O54" s="281"/>
      <c r="P54" s="282"/>
      <c r="Q54" s="280" t="s">
        <v>630</v>
      </c>
      <c r="R54" s="282"/>
      <c r="S54" s="280">
        <v>15</v>
      </c>
      <c r="T54" s="281"/>
      <c r="U54" s="282"/>
      <c r="V54" s="280">
        <v>15</v>
      </c>
      <c r="W54" s="281"/>
      <c r="X54" s="282"/>
      <c r="Y54" s="280">
        <v>15</v>
      </c>
      <c r="Z54" s="281"/>
      <c r="AA54" s="282"/>
      <c r="AB54" s="280">
        <v>15</v>
      </c>
      <c r="AC54" s="281"/>
      <c r="AD54" s="282"/>
      <c r="AE54" s="280">
        <v>15</v>
      </c>
      <c r="AF54" s="281"/>
      <c r="AG54" s="282"/>
      <c r="AH54" s="280">
        <v>15</v>
      </c>
      <c r="AI54" s="281"/>
      <c r="AJ54" s="282"/>
      <c r="AK54" s="280">
        <v>10</v>
      </c>
      <c r="AL54" s="281"/>
      <c r="AM54" s="282"/>
      <c r="AN54" s="280" t="s">
        <v>802</v>
      </c>
      <c r="AO54" s="281"/>
      <c r="AP54" s="282"/>
      <c r="AR54" s="280">
        <f t="shared" si="0"/>
        <v>90</v>
      </c>
      <c r="AS54" s="282"/>
      <c r="AT54" s="479">
        <f t="shared" si="1"/>
        <v>1</v>
      </c>
      <c r="AU54" s="282"/>
      <c r="AV54" s="280" t="str">
        <f t="shared" si="2"/>
        <v>FUERTE</v>
      </c>
      <c r="AW54" s="282"/>
      <c r="AX54" s="479">
        <f t="shared" si="5"/>
        <v>1</v>
      </c>
      <c r="AY54" s="282"/>
      <c r="AZ54" s="280" t="str">
        <f t="shared" si="3"/>
        <v>Fuerte</v>
      </c>
      <c r="BA54" s="282"/>
      <c r="BB54" s="283" t="s">
        <v>842</v>
      </c>
      <c r="BC54" s="282"/>
      <c r="BD54" s="283" t="s">
        <v>843</v>
      </c>
      <c r="BE54" s="282"/>
      <c r="BF54" s="280" t="s">
        <v>236</v>
      </c>
      <c r="BG54" s="282"/>
      <c r="BH54" s="280" t="s">
        <v>236</v>
      </c>
      <c r="BI54" s="281"/>
      <c r="BJ54" s="281"/>
      <c r="BK54" s="282"/>
      <c r="BL54" s="385"/>
      <c r="BM54" s="394"/>
      <c r="BN54" s="1">
        <v>2</v>
      </c>
      <c r="BO54" s="305"/>
    </row>
    <row r="55" spans="9:67" ht="122.25" customHeight="1" x14ac:dyDescent="0.25">
      <c r="I55" s="423"/>
      <c r="J55" s="429"/>
      <c r="K55" s="429"/>
      <c r="L55" s="424"/>
      <c r="M55" s="283" t="s">
        <v>429</v>
      </c>
      <c r="N55" s="281"/>
      <c r="O55" s="281"/>
      <c r="P55" s="282"/>
      <c r="Q55" s="280" t="s">
        <v>643</v>
      </c>
      <c r="R55" s="282"/>
      <c r="S55" s="280">
        <v>15</v>
      </c>
      <c r="T55" s="281"/>
      <c r="U55" s="282"/>
      <c r="V55" s="280">
        <v>15</v>
      </c>
      <c r="W55" s="281"/>
      <c r="X55" s="282"/>
      <c r="Y55" s="280">
        <v>15</v>
      </c>
      <c r="Z55" s="281"/>
      <c r="AA55" s="282"/>
      <c r="AB55" s="280">
        <v>10</v>
      </c>
      <c r="AC55" s="281"/>
      <c r="AD55" s="282"/>
      <c r="AE55" s="280">
        <v>15</v>
      </c>
      <c r="AF55" s="281"/>
      <c r="AG55" s="282"/>
      <c r="AH55" s="280">
        <v>15</v>
      </c>
      <c r="AI55" s="281"/>
      <c r="AJ55" s="282"/>
      <c r="AK55" s="280">
        <v>10</v>
      </c>
      <c r="AL55" s="281"/>
      <c r="AM55" s="282"/>
      <c r="AN55" s="280" t="s">
        <v>803</v>
      </c>
      <c r="AO55" s="281"/>
      <c r="AP55" s="282"/>
      <c r="AR55" s="280">
        <f t="shared" si="0"/>
        <v>85</v>
      </c>
      <c r="AS55" s="282"/>
      <c r="AT55" s="479">
        <f t="shared" si="1"/>
        <v>0.94444444444444442</v>
      </c>
      <c r="AU55" s="282"/>
      <c r="AV55" s="280" t="str">
        <f t="shared" si="2"/>
        <v>MODERADO</v>
      </c>
      <c r="AW55" s="282"/>
      <c r="AX55" s="479">
        <f t="shared" si="5"/>
        <v>1</v>
      </c>
      <c r="AY55" s="282"/>
      <c r="AZ55" s="280" t="str">
        <f t="shared" si="3"/>
        <v>Fuerte</v>
      </c>
      <c r="BA55" s="282"/>
      <c r="BB55" s="283" t="s">
        <v>841</v>
      </c>
      <c r="BC55" s="282"/>
      <c r="BD55" s="280" t="s">
        <v>236</v>
      </c>
      <c r="BE55" s="282"/>
      <c r="BF55" s="280" t="s">
        <v>835</v>
      </c>
      <c r="BG55" s="282"/>
      <c r="BH55" s="284" t="s">
        <v>236</v>
      </c>
      <c r="BI55" s="281"/>
      <c r="BJ55" s="281"/>
      <c r="BK55" s="282"/>
      <c r="BL55" s="423"/>
      <c r="BM55" s="424"/>
      <c r="BN55" s="1">
        <v>1</v>
      </c>
      <c r="BO55" s="306"/>
    </row>
    <row r="56" spans="9:67" ht="136.5" customHeight="1" x14ac:dyDescent="0.25">
      <c r="I56" s="421">
        <v>15</v>
      </c>
      <c r="J56" s="287"/>
      <c r="K56" s="287"/>
      <c r="L56" s="422"/>
      <c r="M56" s="283" t="s">
        <v>433</v>
      </c>
      <c r="N56" s="281"/>
      <c r="O56" s="281"/>
      <c r="P56" s="282"/>
      <c r="Q56" s="280" t="s">
        <v>643</v>
      </c>
      <c r="R56" s="282"/>
      <c r="S56" s="280">
        <v>15</v>
      </c>
      <c r="T56" s="281"/>
      <c r="U56" s="282"/>
      <c r="V56" s="280">
        <v>15</v>
      </c>
      <c r="W56" s="281"/>
      <c r="X56" s="282"/>
      <c r="Y56" s="280">
        <v>15</v>
      </c>
      <c r="Z56" s="281"/>
      <c r="AA56" s="282"/>
      <c r="AB56" s="280">
        <v>15</v>
      </c>
      <c r="AC56" s="281"/>
      <c r="AD56" s="282"/>
      <c r="AE56" s="280">
        <v>15</v>
      </c>
      <c r="AF56" s="281"/>
      <c r="AG56" s="282"/>
      <c r="AH56" s="280">
        <v>15</v>
      </c>
      <c r="AI56" s="281"/>
      <c r="AJ56" s="282"/>
      <c r="AK56" s="280">
        <v>10</v>
      </c>
      <c r="AL56" s="281"/>
      <c r="AM56" s="282"/>
      <c r="AN56" s="280" t="s">
        <v>802</v>
      </c>
      <c r="AO56" s="281"/>
      <c r="AP56" s="282"/>
      <c r="AR56" s="280">
        <f t="shared" si="0"/>
        <v>90</v>
      </c>
      <c r="AS56" s="282"/>
      <c r="AT56" s="479">
        <f t="shared" si="1"/>
        <v>1</v>
      </c>
      <c r="AU56" s="282"/>
      <c r="AV56" s="280" t="str">
        <f t="shared" si="2"/>
        <v>FUERTE</v>
      </c>
      <c r="AW56" s="282"/>
      <c r="AX56" s="479">
        <f t="shared" si="5"/>
        <v>1</v>
      </c>
      <c r="AY56" s="282"/>
      <c r="AZ56" s="280" t="str">
        <f t="shared" si="3"/>
        <v>Fuerte</v>
      </c>
      <c r="BA56" s="282"/>
      <c r="BB56" s="283" t="s">
        <v>842</v>
      </c>
      <c r="BC56" s="282"/>
      <c r="BD56" s="283" t="s">
        <v>843</v>
      </c>
      <c r="BE56" s="282"/>
      <c r="BF56" s="280" t="s">
        <v>236</v>
      </c>
      <c r="BG56" s="282"/>
      <c r="BH56" s="280" t="s">
        <v>236</v>
      </c>
      <c r="BI56" s="281"/>
      <c r="BJ56" s="281"/>
      <c r="BK56" s="282"/>
      <c r="BL56" s="484" t="s">
        <v>858</v>
      </c>
      <c r="BM56" s="422"/>
      <c r="BN56" s="1">
        <v>2</v>
      </c>
      <c r="BO56" s="304">
        <v>4</v>
      </c>
    </row>
    <row r="57" spans="9:67" ht="123.75" customHeight="1" x14ac:dyDescent="0.25">
      <c r="I57" s="385"/>
      <c r="J57" s="295"/>
      <c r="K57" s="295"/>
      <c r="L57" s="394"/>
      <c r="M57" s="283" t="s">
        <v>439</v>
      </c>
      <c r="N57" s="281"/>
      <c r="O57" s="281"/>
      <c r="P57" s="282"/>
      <c r="Q57" s="280" t="s">
        <v>643</v>
      </c>
      <c r="R57" s="282"/>
      <c r="S57" s="280">
        <v>15</v>
      </c>
      <c r="T57" s="281"/>
      <c r="U57" s="282"/>
      <c r="V57" s="280">
        <v>15</v>
      </c>
      <c r="W57" s="281"/>
      <c r="X57" s="282"/>
      <c r="Y57" s="280">
        <v>15</v>
      </c>
      <c r="Z57" s="281"/>
      <c r="AA57" s="282"/>
      <c r="AB57" s="280">
        <v>15</v>
      </c>
      <c r="AC57" s="281"/>
      <c r="AD57" s="282"/>
      <c r="AE57" s="280">
        <v>15</v>
      </c>
      <c r="AF57" s="281"/>
      <c r="AG57" s="282"/>
      <c r="AH57" s="280">
        <v>15</v>
      </c>
      <c r="AI57" s="281"/>
      <c r="AJ57" s="282"/>
      <c r="AK57" s="280">
        <v>10</v>
      </c>
      <c r="AL57" s="281"/>
      <c r="AM57" s="282"/>
      <c r="AN57" s="280" t="s">
        <v>802</v>
      </c>
      <c r="AO57" s="281"/>
      <c r="AP57" s="282"/>
      <c r="AR57" s="280">
        <f t="shared" si="0"/>
        <v>90</v>
      </c>
      <c r="AS57" s="282"/>
      <c r="AT57" s="479">
        <f t="shared" si="1"/>
        <v>1</v>
      </c>
      <c r="AU57" s="282"/>
      <c r="AV57" s="280" t="str">
        <f t="shared" si="2"/>
        <v>FUERTE</v>
      </c>
      <c r="AW57" s="282"/>
      <c r="AX57" s="479">
        <f t="shared" si="5"/>
        <v>1</v>
      </c>
      <c r="AY57" s="282"/>
      <c r="AZ57" s="280" t="str">
        <f t="shared" si="3"/>
        <v>Fuerte</v>
      </c>
      <c r="BA57" s="282"/>
      <c r="BB57" s="283" t="s">
        <v>842</v>
      </c>
      <c r="BC57" s="282"/>
      <c r="BD57" s="283" t="s">
        <v>843</v>
      </c>
      <c r="BE57" s="282"/>
      <c r="BF57" s="280" t="s">
        <v>236</v>
      </c>
      <c r="BG57" s="282"/>
      <c r="BH57" s="280" t="s">
        <v>236</v>
      </c>
      <c r="BI57" s="281"/>
      <c r="BJ57" s="281"/>
      <c r="BK57" s="282"/>
      <c r="BL57" s="385"/>
      <c r="BM57" s="394"/>
      <c r="BN57" s="1">
        <v>2</v>
      </c>
      <c r="BO57" s="305"/>
    </row>
    <row r="58" spans="9:67" ht="134.25" customHeight="1" x14ac:dyDescent="0.25">
      <c r="I58" s="385"/>
      <c r="J58" s="295"/>
      <c r="K58" s="295"/>
      <c r="L58" s="394"/>
      <c r="M58" s="283" t="s">
        <v>441</v>
      </c>
      <c r="N58" s="281"/>
      <c r="O58" s="281"/>
      <c r="P58" s="282"/>
      <c r="Q58" s="280" t="s">
        <v>643</v>
      </c>
      <c r="R58" s="282"/>
      <c r="S58" s="280">
        <v>15</v>
      </c>
      <c r="T58" s="281"/>
      <c r="U58" s="282"/>
      <c r="V58" s="280">
        <v>15</v>
      </c>
      <c r="W58" s="281"/>
      <c r="X58" s="282"/>
      <c r="Y58" s="280">
        <v>15</v>
      </c>
      <c r="Z58" s="281"/>
      <c r="AA58" s="282"/>
      <c r="AB58" s="280">
        <v>15</v>
      </c>
      <c r="AC58" s="281"/>
      <c r="AD58" s="282"/>
      <c r="AE58" s="280">
        <v>15</v>
      </c>
      <c r="AF58" s="281"/>
      <c r="AG58" s="282"/>
      <c r="AH58" s="280">
        <v>15</v>
      </c>
      <c r="AI58" s="281"/>
      <c r="AJ58" s="282"/>
      <c r="AK58" s="280">
        <v>10</v>
      </c>
      <c r="AL58" s="281"/>
      <c r="AM58" s="282"/>
      <c r="AN58" s="280" t="s">
        <v>802</v>
      </c>
      <c r="AO58" s="281"/>
      <c r="AP58" s="282"/>
      <c r="AR58" s="280">
        <f t="shared" si="0"/>
        <v>90</v>
      </c>
      <c r="AS58" s="282"/>
      <c r="AT58" s="479">
        <f t="shared" si="1"/>
        <v>1</v>
      </c>
      <c r="AU58" s="282"/>
      <c r="AV58" s="280" t="str">
        <f t="shared" si="2"/>
        <v>FUERTE</v>
      </c>
      <c r="AW58" s="282"/>
      <c r="AX58" s="479">
        <f t="shared" si="5"/>
        <v>1</v>
      </c>
      <c r="AY58" s="282"/>
      <c r="AZ58" s="280" t="str">
        <f t="shared" si="3"/>
        <v>Fuerte</v>
      </c>
      <c r="BA58" s="282"/>
      <c r="BB58" s="283" t="s">
        <v>842</v>
      </c>
      <c r="BC58" s="282"/>
      <c r="BD58" s="283" t="s">
        <v>843</v>
      </c>
      <c r="BE58" s="282"/>
      <c r="BF58" s="280" t="s">
        <v>236</v>
      </c>
      <c r="BG58" s="282"/>
      <c r="BH58" s="280" t="s">
        <v>236</v>
      </c>
      <c r="BI58" s="281"/>
      <c r="BJ58" s="281"/>
      <c r="BK58" s="282"/>
      <c r="BL58" s="385"/>
      <c r="BM58" s="394"/>
      <c r="BN58" s="1">
        <v>2</v>
      </c>
      <c r="BO58" s="305"/>
    </row>
    <row r="59" spans="9:67" ht="108" customHeight="1" x14ac:dyDescent="0.25">
      <c r="I59" s="423"/>
      <c r="J59" s="429"/>
      <c r="K59" s="429"/>
      <c r="L59" s="424"/>
      <c r="M59" s="283" t="s">
        <v>447</v>
      </c>
      <c r="N59" s="281"/>
      <c r="O59" s="281"/>
      <c r="P59" s="282"/>
      <c r="Q59" s="280" t="s">
        <v>643</v>
      </c>
      <c r="R59" s="282"/>
      <c r="S59" s="280">
        <v>15</v>
      </c>
      <c r="T59" s="281"/>
      <c r="U59" s="282"/>
      <c r="V59" s="280">
        <v>15</v>
      </c>
      <c r="W59" s="281"/>
      <c r="X59" s="282"/>
      <c r="Y59" s="280">
        <v>15</v>
      </c>
      <c r="Z59" s="281"/>
      <c r="AA59" s="282"/>
      <c r="AB59" s="280">
        <v>15</v>
      </c>
      <c r="AC59" s="281"/>
      <c r="AD59" s="282"/>
      <c r="AE59" s="280">
        <v>15</v>
      </c>
      <c r="AF59" s="281"/>
      <c r="AG59" s="282"/>
      <c r="AH59" s="280">
        <v>15</v>
      </c>
      <c r="AI59" s="281"/>
      <c r="AJ59" s="282"/>
      <c r="AK59" s="280">
        <v>10</v>
      </c>
      <c r="AL59" s="281"/>
      <c r="AM59" s="282"/>
      <c r="AN59" s="280" t="s">
        <v>802</v>
      </c>
      <c r="AO59" s="281"/>
      <c r="AP59" s="282"/>
      <c r="AR59" s="280">
        <f t="shared" si="0"/>
        <v>90</v>
      </c>
      <c r="AS59" s="282"/>
      <c r="AT59" s="479">
        <f t="shared" si="1"/>
        <v>1</v>
      </c>
      <c r="AU59" s="282"/>
      <c r="AV59" s="280" t="str">
        <f t="shared" si="2"/>
        <v>FUERTE</v>
      </c>
      <c r="AW59" s="282"/>
      <c r="AX59" s="479">
        <f t="shared" si="5"/>
        <v>1</v>
      </c>
      <c r="AY59" s="282"/>
      <c r="AZ59" s="280" t="str">
        <f t="shared" si="3"/>
        <v>Fuerte</v>
      </c>
      <c r="BA59" s="282"/>
      <c r="BB59" s="283" t="s">
        <v>842</v>
      </c>
      <c r="BC59" s="282"/>
      <c r="BD59" s="283" t="s">
        <v>843</v>
      </c>
      <c r="BE59" s="282"/>
      <c r="BF59" s="280" t="s">
        <v>236</v>
      </c>
      <c r="BG59" s="282"/>
      <c r="BH59" s="280" t="s">
        <v>236</v>
      </c>
      <c r="BI59" s="281"/>
      <c r="BJ59" s="281"/>
      <c r="BK59" s="282"/>
      <c r="BL59" s="423"/>
      <c r="BM59" s="424"/>
      <c r="BN59" s="1">
        <v>2</v>
      </c>
      <c r="BO59" s="306"/>
    </row>
    <row r="60" spans="9:67" ht="143.25" customHeight="1" x14ac:dyDescent="0.25">
      <c r="I60" s="421">
        <v>16</v>
      </c>
      <c r="J60" s="287"/>
      <c r="K60" s="287"/>
      <c r="L60" s="422"/>
      <c r="M60" s="283" t="s">
        <v>859</v>
      </c>
      <c r="N60" s="281"/>
      <c r="O60" s="281"/>
      <c r="P60" s="282"/>
      <c r="Q60" s="280" t="s">
        <v>643</v>
      </c>
      <c r="R60" s="282"/>
      <c r="S60" s="280">
        <v>15</v>
      </c>
      <c r="T60" s="281"/>
      <c r="U60" s="282"/>
      <c r="V60" s="280">
        <v>15</v>
      </c>
      <c r="W60" s="281"/>
      <c r="X60" s="282"/>
      <c r="Y60" s="280">
        <v>15</v>
      </c>
      <c r="Z60" s="281"/>
      <c r="AA60" s="282"/>
      <c r="AB60" s="280">
        <v>15</v>
      </c>
      <c r="AC60" s="281"/>
      <c r="AD60" s="282"/>
      <c r="AE60" s="280">
        <v>15</v>
      </c>
      <c r="AF60" s="281"/>
      <c r="AG60" s="282"/>
      <c r="AH60" s="280">
        <v>15</v>
      </c>
      <c r="AI60" s="281"/>
      <c r="AJ60" s="282"/>
      <c r="AK60" s="280">
        <v>10</v>
      </c>
      <c r="AL60" s="281"/>
      <c r="AM60" s="282"/>
      <c r="AN60" s="280" t="s">
        <v>802</v>
      </c>
      <c r="AO60" s="281"/>
      <c r="AP60" s="282"/>
      <c r="AR60" s="280">
        <f t="shared" si="0"/>
        <v>90</v>
      </c>
      <c r="AS60" s="282"/>
      <c r="AT60" s="479">
        <f t="shared" si="1"/>
        <v>1</v>
      </c>
      <c r="AU60" s="282"/>
      <c r="AV60" s="280" t="str">
        <f t="shared" si="2"/>
        <v>FUERTE</v>
      </c>
      <c r="AW60" s="282"/>
      <c r="AX60" s="479">
        <f t="shared" si="5"/>
        <v>1</v>
      </c>
      <c r="AY60" s="282"/>
      <c r="AZ60" s="280" t="str">
        <f t="shared" si="3"/>
        <v>Fuerte</v>
      </c>
      <c r="BA60" s="282"/>
      <c r="BB60" s="283" t="s">
        <v>842</v>
      </c>
      <c r="BC60" s="282"/>
      <c r="BD60" s="283" t="s">
        <v>843</v>
      </c>
      <c r="BE60" s="282"/>
      <c r="BF60" s="280" t="s">
        <v>236</v>
      </c>
      <c r="BG60" s="282"/>
      <c r="BH60" s="280" t="s">
        <v>236</v>
      </c>
      <c r="BI60" s="281"/>
      <c r="BJ60" s="281"/>
      <c r="BK60" s="282"/>
      <c r="BL60" s="484" t="s">
        <v>860</v>
      </c>
      <c r="BM60" s="422"/>
      <c r="BN60" s="1">
        <v>2</v>
      </c>
      <c r="BO60" s="474">
        <v>2</v>
      </c>
    </row>
    <row r="61" spans="9:67" ht="124.5" customHeight="1" x14ac:dyDescent="0.25">
      <c r="I61" s="423"/>
      <c r="J61" s="429"/>
      <c r="K61" s="429"/>
      <c r="L61" s="424"/>
      <c r="M61" s="283" t="s">
        <v>861</v>
      </c>
      <c r="N61" s="281"/>
      <c r="O61" s="281"/>
      <c r="P61" s="282"/>
      <c r="Q61" s="280" t="s">
        <v>643</v>
      </c>
      <c r="R61" s="282"/>
      <c r="S61" s="280">
        <v>15</v>
      </c>
      <c r="T61" s="281"/>
      <c r="U61" s="282"/>
      <c r="V61" s="280">
        <v>15</v>
      </c>
      <c r="W61" s="281"/>
      <c r="X61" s="282"/>
      <c r="Y61" s="280">
        <v>15</v>
      </c>
      <c r="Z61" s="281"/>
      <c r="AA61" s="282"/>
      <c r="AB61" s="280">
        <v>15</v>
      </c>
      <c r="AC61" s="281"/>
      <c r="AD61" s="282"/>
      <c r="AE61" s="280">
        <v>15</v>
      </c>
      <c r="AF61" s="281"/>
      <c r="AG61" s="282"/>
      <c r="AH61" s="280">
        <v>15</v>
      </c>
      <c r="AI61" s="281"/>
      <c r="AJ61" s="282"/>
      <c r="AK61" s="280">
        <v>10</v>
      </c>
      <c r="AL61" s="281"/>
      <c r="AM61" s="282"/>
      <c r="AN61" s="280" t="s">
        <v>802</v>
      </c>
      <c r="AO61" s="281"/>
      <c r="AP61" s="282"/>
      <c r="AR61" s="280">
        <f t="shared" si="0"/>
        <v>90</v>
      </c>
      <c r="AS61" s="282"/>
      <c r="AT61" s="479">
        <f t="shared" si="1"/>
        <v>1</v>
      </c>
      <c r="AU61" s="282"/>
      <c r="AV61" s="280" t="str">
        <f t="shared" si="2"/>
        <v>FUERTE</v>
      </c>
      <c r="AW61" s="282"/>
      <c r="AX61" s="479">
        <f t="shared" si="5"/>
        <v>1</v>
      </c>
      <c r="AY61" s="282"/>
      <c r="AZ61" s="280" t="str">
        <f t="shared" si="3"/>
        <v>Fuerte</v>
      </c>
      <c r="BA61" s="282"/>
      <c r="BB61" s="283" t="s">
        <v>842</v>
      </c>
      <c r="BC61" s="282"/>
      <c r="BD61" s="283" t="s">
        <v>843</v>
      </c>
      <c r="BE61" s="282"/>
      <c r="BF61" s="280" t="s">
        <v>236</v>
      </c>
      <c r="BG61" s="282"/>
      <c r="BH61" s="280" t="s">
        <v>236</v>
      </c>
      <c r="BI61" s="281"/>
      <c r="BJ61" s="281"/>
      <c r="BK61" s="282"/>
      <c r="BL61" s="423"/>
      <c r="BM61" s="424"/>
      <c r="BN61" s="1">
        <v>2</v>
      </c>
      <c r="BO61" s="306"/>
    </row>
    <row r="62" spans="9:67" ht="114" customHeight="1" x14ac:dyDescent="0.25">
      <c r="I62" s="421">
        <v>16</v>
      </c>
      <c r="J62" s="287"/>
      <c r="K62" s="287"/>
      <c r="L62" s="422"/>
      <c r="M62" s="283" t="s">
        <v>456</v>
      </c>
      <c r="N62" s="281"/>
      <c r="O62" s="281"/>
      <c r="P62" s="282"/>
      <c r="Q62" s="280" t="s">
        <v>643</v>
      </c>
      <c r="R62" s="282"/>
      <c r="S62" s="280">
        <v>15</v>
      </c>
      <c r="T62" s="281"/>
      <c r="U62" s="282"/>
      <c r="V62" s="280">
        <v>15</v>
      </c>
      <c r="W62" s="281"/>
      <c r="X62" s="282"/>
      <c r="Y62" s="280">
        <v>15</v>
      </c>
      <c r="Z62" s="281"/>
      <c r="AA62" s="282"/>
      <c r="AB62" s="280">
        <v>15</v>
      </c>
      <c r="AC62" s="281"/>
      <c r="AD62" s="282"/>
      <c r="AE62" s="280">
        <v>15</v>
      </c>
      <c r="AF62" s="281"/>
      <c r="AG62" s="282"/>
      <c r="AH62" s="280">
        <v>15</v>
      </c>
      <c r="AI62" s="281"/>
      <c r="AJ62" s="282"/>
      <c r="AK62" s="280">
        <v>10</v>
      </c>
      <c r="AL62" s="281"/>
      <c r="AM62" s="282"/>
      <c r="AN62" s="280" t="s">
        <v>802</v>
      </c>
      <c r="AO62" s="281"/>
      <c r="AP62" s="282"/>
      <c r="AR62" s="280">
        <f t="shared" si="0"/>
        <v>90</v>
      </c>
      <c r="AS62" s="282"/>
      <c r="AT62" s="479">
        <f t="shared" si="1"/>
        <v>1</v>
      </c>
      <c r="AU62" s="282"/>
      <c r="AV62" s="280" t="str">
        <f t="shared" si="2"/>
        <v>FUERTE</v>
      </c>
      <c r="AW62" s="282"/>
      <c r="AX62" s="479">
        <f t="shared" si="5"/>
        <v>1</v>
      </c>
      <c r="AY62" s="282"/>
      <c r="AZ62" s="280" t="str">
        <f t="shared" si="3"/>
        <v>Fuerte</v>
      </c>
      <c r="BA62" s="282"/>
      <c r="BB62" s="283" t="s">
        <v>842</v>
      </c>
      <c r="BC62" s="282"/>
      <c r="BD62" s="283" t="s">
        <v>843</v>
      </c>
      <c r="BE62" s="282"/>
      <c r="BF62" s="280" t="s">
        <v>236</v>
      </c>
      <c r="BG62" s="282"/>
      <c r="BH62" s="280" t="s">
        <v>236</v>
      </c>
      <c r="BI62" s="281"/>
      <c r="BJ62" s="281"/>
      <c r="BK62" s="282"/>
      <c r="BL62" s="283" t="s">
        <v>862</v>
      </c>
      <c r="BM62" s="282"/>
      <c r="BN62" s="474">
        <v>4</v>
      </c>
      <c r="BO62" s="474">
        <v>0</v>
      </c>
    </row>
    <row r="63" spans="9:67" ht="112.5" customHeight="1" x14ac:dyDescent="0.25">
      <c r="I63" s="385"/>
      <c r="J63" s="295"/>
      <c r="K63" s="295"/>
      <c r="L63" s="394"/>
      <c r="M63" s="283" t="s">
        <v>466</v>
      </c>
      <c r="N63" s="281"/>
      <c r="O63" s="281"/>
      <c r="P63" s="282"/>
      <c r="Q63" s="280" t="s">
        <v>643</v>
      </c>
      <c r="R63" s="282"/>
      <c r="S63" s="280">
        <v>15</v>
      </c>
      <c r="T63" s="281"/>
      <c r="U63" s="282"/>
      <c r="V63" s="280">
        <v>15</v>
      </c>
      <c r="W63" s="281"/>
      <c r="X63" s="282"/>
      <c r="Y63" s="280">
        <v>15</v>
      </c>
      <c r="Z63" s="281"/>
      <c r="AA63" s="282"/>
      <c r="AB63" s="280">
        <v>15</v>
      </c>
      <c r="AC63" s="281"/>
      <c r="AD63" s="282"/>
      <c r="AE63" s="280">
        <v>15</v>
      </c>
      <c r="AF63" s="281"/>
      <c r="AG63" s="282"/>
      <c r="AH63" s="280">
        <v>15</v>
      </c>
      <c r="AI63" s="281"/>
      <c r="AJ63" s="282"/>
      <c r="AK63" s="280">
        <v>10</v>
      </c>
      <c r="AL63" s="281"/>
      <c r="AM63" s="282"/>
      <c r="AN63" s="280" t="s">
        <v>802</v>
      </c>
      <c r="AO63" s="281"/>
      <c r="AP63" s="282"/>
      <c r="AR63" s="280">
        <f t="shared" si="0"/>
        <v>90</v>
      </c>
      <c r="AS63" s="282"/>
      <c r="AT63" s="479">
        <f t="shared" si="1"/>
        <v>1</v>
      </c>
      <c r="AU63" s="282"/>
      <c r="AV63" s="280" t="str">
        <f t="shared" si="2"/>
        <v>FUERTE</v>
      </c>
      <c r="AW63" s="282"/>
      <c r="AX63" s="479">
        <f t="shared" si="5"/>
        <v>1</v>
      </c>
      <c r="AY63" s="282"/>
      <c r="AZ63" s="280" t="str">
        <f t="shared" si="3"/>
        <v>Fuerte</v>
      </c>
      <c r="BA63" s="282"/>
      <c r="BB63" s="283" t="s">
        <v>842</v>
      </c>
      <c r="BC63" s="282"/>
      <c r="BD63" s="283" t="s">
        <v>843</v>
      </c>
      <c r="BE63" s="282"/>
      <c r="BF63" s="280" t="s">
        <v>236</v>
      </c>
      <c r="BG63" s="282"/>
      <c r="BH63" s="280" t="s">
        <v>236</v>
      </c>
      <c r="BI63" s="281"/>
      <c r="BJ63" s="281"/>
      <c r="BK63" s="282"/>
      <c r="BL63" s="283" t="s">
        <v>862</v>
      </c>
      <c r="BM63" s="282"/>
      <c r="BN63" s="305"/>
      <c r="BO63" s="305"/>
    </row>
    <row r="64" spans="9:67" ht="118.5" customHeight="1" x14ac:dyDescent="0.25">
      <c r="I64" s="385"/>
      <c r="J64" s="295"/>
      <c r="K64" s="295"/>
      <c r="L64" s="394"/>
      <c r="M64" s="283" t="s">
        <v>475</v>
      </c>
      <c r="N64" s="281"/>
      <c r="O64" s="281"/>
      <c r="P64" s="282"/>
      <c r="Q64" s="280" t="s">
        <v>643</v>
      </c>
      <c r="R64" s="282"/>
      <c r="S64" s="280">
        <v>15</v>
      </c>
      <c r="T64" s="281"/>
      <c r="U64" s="282"/>
      <c r="V64" s="280">
        <v>15</v>
      </c>
      <c r="W64" s="281"/>
      <c r="X64" s="282"/>
      <c r="Y64" s="280">
        <v>15</v>
      </c>
      <c r="Z64" s="281"/>
      <c r="AA64" s="282"/>
      <c r="AB64" s="280">
        <v>15</v>
      </c>
      <c r="AC64" s="281"/>
      <c r="AD64" s="282"/>
      <c r="AE64" s="280">
        <v>15</v>
      </c>
      <c r="AF64" s="281"/>
      <c r="AG64" s="282"/>
      <c r="AH64" s="280">
        <v>15</v>
      </c>
      <c r="AI64" s="281"/>
      <c r="AJ64" s="282"/>
      <c r="AK64" s="280">
        <v>10</v>
      </c>
      <c r="AL64" s="281"/>
      <c r="AM64" s="282"/>
      <c r="AN64" s="280" t="s">
        <v>802</v>
      </c>
      <c r="AO64" s="281"/>
      <c r="AP64" s="282"/>
      <c r="AR64" s="280">
        <f t="shared" si="0"/>
        <v>90</v>
      </c>
      <c r="AS64" s="282"/>
      <c r="AT64" s="479">
        <f t="shared" si="1"/>
        <v>1</v>
      </c>
      <c r="AU64" s="282"/>
      <c r="AV64" s="280" t="str">
        <f t="shared" si="2"/>
        <v>FUERTE</v>
      </c>
      <c r="AW64" s="282"/>
      <c r="AX64" s="479">
        <f t="shared" ref="AX64:AX70" si="6">ROUNDUP(AVERAGEIF(AT57:AU64,"&gt;0"),1)</f>
        <v>1</v>
      </c>
      <c r="AY64" s="282"/>
      <c r="AZ64" s="280" t="str">
        <f t="shared" si="3"/>
        <v>Fuerte</v>
      </c>
      <c r="BA64" s="282"/>
      <c r="BB64" s="283" t="s">
        <v>842</v>
      </c>
      <c r="BC64" s="282"/>
      <c r="BD64" s="283" t="s">
        <v>843</v>
      </c>
      <c r="BE64" s="282"/>
      <c r="BF64" s="280" t="s">
        <v>236</v>
      </c>
      <c r="BG64" s="282"/>
      <c r="BH64" s="280" t="s">
        <v>236</v>
      </c>
      <c r="BI64" s="281"/>
      <c r="BJ64" s="281"/>
      <c r="BK64" s="282"/>
      <c r="BL64" s="283" t="s">
        <v>862</v>
      </c>
      <c r="BM64" s="282"/>
      <c r="BN64" s="305"/>
      <c r="BO64" s="305"/>
    </row>
    <row r="65" spans="9:67" ht="118.5" customHeight="1" x14ac:dyDescent="0.25">
      <c r="I65" s="423"/>
      <c r="J65" s="429"/>
      <c r="K65" s="429"/>
      <c r="L65" s="424"/>
      <c r="M65" s="283" t="s">
        <v>863</v>
      </c>
      <c r="N65" s="281"/>
      <c r="O65" s="281"/>
      <c r="P65" s="282"/>
      <c r="Q65" s="280" t="s">
        <v>643</v>
      </c>
      <c r="R65" s="282"/>
      <c r="S65" s="280">
        <v>15</v>
      </c>
      <c r="T65" s="281"/>
      <c r="U65" s="282"/>
      <c r="V65" s="280">
        <v>15</v>
      </c>
      <c r="W65" s="281"/>
      <c r="X65" s="282"/>
      <c r="Y65" s="280">
        <v>15</v>
      </c>
      <c r="Z65" s="281"/>
      <c r="AA65" s="282"/>
      <c r="AB65" s="280">
        <v>15</v>
      </c>
      <c r="AC65" s="281"/>
      <c r="AD65" s="282"/>
      <c r="AE65" s="280">
        <v>15</v>
      </c>
      <c r="AF65" s="281"/>
      <c r="AG65" s="282"/>
      <c r="AH65" s="280">
        <v>15</v>
      </c>
      <c r="AI65" s="281"/>
      <c r="AJ65" s="282"/>
      <c r="AK65" s="280">
        <v>10</v>
      </c>
      <c r="AL65" s="281"/>
      <c r="AM65" s="282"/>
      <c r="AN65" s="280" t="s">
        <v>802</v>
      </c>
      <c r="AO65" s="281"/>
      <c r="AP65" s="282"/>
      <c r="AR65" s="280">
        <f t="shared" si="0"/>
        <v>90</v>
      </c>
      <c r="AS65" s="282"/>
      <c r="AT65" s="479">
        <f t="shared" si="1"/>
        <v>1</v>
      </c>
      <c r="AU65" s="282"/>
      <c r="AV65" s="280" t="str">
        <f t="shared" si="2"/>
        <v>FUERTE</v>
      </c>
      <c r="AW65" s="282"/>
      <c r="AX65" s="479">
        <f t="shared" si="6"/>
        <v>1</v>
      </c>
      <c r="AY65" s="282"/>
      <c r="AZ65" s="280" t="str">
        <f t="shared" si="3"/>
        <v>Fuerte</v>
      </c>
      <c r="BA65" s="282"/>
      <c r="BB65" s="283" t="s">
        <v>842</v>
      </c>
      <c r="BC65" s="282"/>
      <c r="BD65" s="283" t="s">
        <v>843</v>
      </c>
      <c r="BE65" s="282"/>
      <c r="BF65" s="280" t="s">
        <v>236</v>
      </c>
      <c r="BG65" s="282"/>
      <c r="BH65" s="280" t="s">
        <v>236</v>
      </c>
      <c r="BI65" s="281"/>
      <c r="BJ65" s="281"/>
      <c r="BK65" s="282"/>
      <c r="BL65" s="283" t="s">
        <v>862</v>
      </c>
      <c r="BM65" s="282"/>
      <c r="BN65" s="306"/>
      <c r="BO65" s="306"/>
    </row>
    <row r="66" spans="9:67" ht="90" customHeight="1" x14ac:dyDescent="0.25">
      <c r="I66" s="421">
        <v>20</v>
      </c>
      <c r="J66" s="287"/>
      <c r="K66" s="287"/>
      <c r="L66" s="422"/>
      <c r="M66" s="283" t="s">
        <v>864</v>
      </c>
      <c r="N66" s="281"/>
      <c r="O66" s="281"/>
      <c r="P66" s="282"/>
      <c r="Q66" s="280" t="s">
        <v>643</v>
      </c>
      <c r="R66" s="282"/>
      <c r="S66" s="280">
        <v>15</v>
      </c>
      <c r="T66" s="281"/>
      <c r="U66" s="282"/>
      <c r="V66" s="280">
        <v>15</v>
      </c>
      <c r="W66" s="281"/>
      <c r="X66" s="282"/>
      <c r="Y66" s="280">
        <v>15</v>
      </c>
      <c r="Z66" s="281"/>
      <c r="AA66" s="282"/>
      <c r="AB66" s="280">
        <v>15</v>
      </c>
      <c r="AC66" s="281"/>
      <c r="AD66" s="282"/>
      <c r="AE66" s="280">
        <v>15</v>
      </c>
      <c r="AF66" s="281"/>
      <c r="AG66" s="282"/>
      <c r="AH66" s="280">
        <v>15</v>
      </c>
      <c r="AI66" s="281"/>
      <c r="AJ66" s="282"/>
      <c r="AK66" s="280">
        <v>10</v>
      </c>
      <c r="AL66" s="281"/>
      <c r="AM66" s="282"/>
      <c r="AN66" s="280" t="s">
        <v>802</v>
      </c>
      <c r="AO66" s="281"/>
      <c r="AP66" s="282"/>
      <c r="AR66" s="280">
        <f t="shared" si="0"/>
        <v>90</v>
      </c>
      <c r="AS66" s="282"/>
      <c r="AT66" s="479">
        <f t="shared" si="1"/>
        <v>1</v>
      </c>
      <c r="AU66" s="282"/>
      <c r="AV66" s="280" t="str">
        <f t="shared" si="2"/>
        <v>FUERTE</v>
      </c>
      <c r="AW66" s="282"/>
      <c r="AX66" s="479">
        <f t="shared" si="6"/>
        <v>1</v>
      </c>
      <c r="AY66" s="282"/>
      <c r="AZ66" s="280" t="str">
        <f t="shared" si="3"/>
        <v>Fuerte</v>
      </c>
      <c r="BA66" s="282"/>
      <c r="BB66" s="283" t="s">
        <v>842</v>
      </c>
      <c r="BC66" s="282"/>
      <c r="BD66" s="283" t="s">
        <v>843</v>
      </c>
      <c r="BE66" s="282"/>
      <c r="BF66" s="280" t="s">
        <v>236</v>
      </c>
      <c r="BG66" s="282"/>
      <c r="BH66" s="280" t="s">
        <v>236</v>
      </c>
      <c r="BI66" s="281"/>
      <c r="BJ66" s="281"/>
      <c r="BK66" s="282"/>
      <c r="BL66" s="484" t="s">
        <v>865</v>
      </c>
      <c r="BM66" s="422"/>
      <c r="BN66" s="1">
        <v>1</v>
      </c>
      <c r="BO66" s="474">
        <v>2</v>
      </c>
    </row>
    <row r="67" spans="9:67" ht="105" customHeight="1" x14ac:dyDescent="0.25">
      <c r="I67" s="423"/>
      <c r="J67" s="429"/>
      <c r="K67" s="429"/>
      <c r="L67" s="424"/>
      <c r="M67" s="283" t="s">
        <v>500</v>
      </c>
      <c r="N67" s="281"/>
      <c r="O67" s="281"/>
      <c r="P67" s="282"/>
      <c r="Q67" s="280" t="s">
        <v>643</v>
      </c>
      <c r="R67" s="282"/>
      <c r="S67" s="280">
        <v>15</v>
      </c>
      <c r="T67" s="281"/>
      <c r="U67" s="282"/>
      <c r="V67" s="280">
        <v>15</v>
      </c>
      <c r="W67" s="281"/>
      <c r="X67" s="282"/>
      <c r="Y67" s="280">
        <v>15</v>
      </c>
      <c r="Z67" s="281"/>
      <c r="AA67" s="282"/>
      <c r="AB67" s="280">
        <v>15</v>
      </c>
      <c r="AC67" s="281"/>
      <c r="AD67" s="282"/>
      <c r="AE67" s="280">
        <v>15</v>
      </c>
      <c r="AF67" s="281"/>
      <c r="AG67" s="282"/>
      <c r="AH67" s="280">
        <v>15</v>
      </c>
      <c r="AI67" s="281"/>
      <c r="AJ67" s="282"/>
      <c r="AK67" s="280">
        <v>10</v>
      </c>
      <c r="AL67" s="281"/>
      <c r="AM67" s="282"/>
      <c r="AN67" s="280" t="s">
        <v>802</v>
      </c>
      <c r="AO67" s="281"/>
      <c r="AP67" s="282"/>
      <c r="AR67" s="280">
        <f t="shared" si="0"/>
        <v>90</v>
      </c>
      <c r="AS67" s="282"/>
      <c r="AT67" s="479">
        <f t="shared" si="1"/>
        <v>1</v>
      </c>
      <c r="AU67" s="282"/>
      <c r="AV67" s="280" t="str">
        <f t="shared" si="2"/>
        <v>FUERTE</v>
      </c>
      <c r="AW67" s="282"/>
      <c r="AX67" s="479">
        <f t="shared" si="6"/>
        <v>1</v>
      </c>
      <c r="AY67" s="282"/>
      <c r="AZ67" s="280" t="str">
        <f t="shared" si="3"/>
        <v>Fuerte</v>
      </c>
      <c r="BA67" s="282"/>
      <c r="BB67" s="283" t="s">
        <v>842</v>
      </c>
      <c r="BC67" s="282"/>
      <c r="BD67" s="283" t="s">
        <v>843</v>
      </c>
      <c r="BE67" s="282"/>
      <c r="BF67" s="280" t="s">
        <v>236</v>
      </c>
      <c r="BG67" s="282"/>
      <c r="BH67" s="280" t="s">
        <v>236</v>
      </c>
      <c r="BI67" s="281"/>
      <c r="BJ67" s="281"/>
      <c r="BK67" s="282"/>
      <c r="BL67" s="423"/>
      <c r="BM67" s="424"/>
      <c r="BN67" s="1">
        <v>1</v>
      </c>
      <c r="BO67" s="306"/>
    </row>
    <row r="68" spans="9:67" ht="131.25" customHeight="1" x14ac:dyDescent="0.25">
      <c r="I68" s="421">
        <v>21</v>
      </c>
      <c r="J68" s="287"/>
      <c r="K68" s="287"/>
      <c r="L68" s="422"/>
      <c r="M68" s="283" t="s">
        <v>505</v>
      </c>
      <c r="N68" s="281"/>
      <c r="O68" s="281"/>
      <c r="P68" s="282"/>
      <c r="Q68" s="280" t="s">
        <v>643</v>
      </c>
      <c r="R68" s="282"/>
      <c r="S68" s="280">
        <v>15</v>
      </c>
      <c r="T68" s="281"/>
      <c r="U68" s="282"/>
      <c r="V68" s="280">
        <v>15</v>
      </c>
      <c r="W68" s="281"/>
      <c r="X68" s="282"/>
      <c r="Y68" s="280">
        <v>15</v>
      </c>
      <c r="Z68" s="281"/>
      <c r="AA68" s="282"/>
      <c r="AB68" s="280">
        <v>15</v>
      </c>
      <c r="AC68" s="281"/>
      <c r="AD68" s="282"/>
      <c r="AE68" s="280">
        <v>15</v>
      </c>
      <c r="AF68" s="281"/>
      <c r="AG68" s="282"/>
      <c r="AH68" s="280">
        <v>15</v>
      </c>
      <c r="AI68" s="281"/>
      <c r="AJ68" s="282"/>
      <c r="AK68" s="280">
        <v>10</v>
      </c>
      <c r="AL68" s="281"/>
      <c r="AM68" s="282"/>
      <c r="AN68" s="280" t="s">
        <v>802</v>
      </c>
      <c r="AO68" s="281"/>
      <c r="AP68" s="282"/>
      <c r="AR68" s="280">
        <f t="shared" si="0"/>
        <v>90</v>
      </c>
      <c r="AS68" s="282"/>
      <c r="AT68" s="479">
        <f t="shared" si="1"/>
        <v>1</v>
      </c>
      <c r="AU68" s="282"/>
      <c r="AV68" s="280" t="str">
        <f t="shared" si="2"/>
        <v>FUERTE</v>
      </c>
      <c r="AW68" s="282"/>
      <c r="AX68" s="479">
        <f t="shared" si="6"/>
        <v>1</v>
      </c>
      <c r="AY68" s="282"/>
      <c r="AZ68" s="280" t="str">
        <f t="shared" si="3"/>
        <v>Fuerte</v>
      </c>
      <c r="BA68" s="282"/>
      <c r="BB68" s="283" t="s">
        <v>842</v>
      </c>
      <c r="BC68" s="282"/>
      <c r="BD68" s="283" t="s">
        <v>843</v>
      </c>
      <c r="BE68" s="282"/>
      <c r="BF68" s="280" t="s">
        <v>236</v>
      </c>
      <c r="BG68" s="282"/>
      <c r="BH68" s="280" t="s">
        <v>236</v>
      </c>
      <c r="BI68" s="281"/>
      <c r="BJ68" s="281"/>
      <c r="BK68" s="282"/>
      <c r="BL68" s="484" t="s">
        <v>866</v>
      </c>
      <c r="BM68" s="422"/>
      <c r="BN68" s="1">
        <v>1</v>
      </c>
      <c r="BO68" s="474">
        <v>3</v>
      </c>
    </row>
    <row r="69" spans="9:67" ht="150" customHeight="1" x14ac:dyDescent="0.25">
      <c r="I69" s="385"/>
      <c r="J69" s="295"/>
      <c r="K69" s="295"/>
      <c r="L69" s="394"/>
      <c r="M69" s="283" t="s">
        <v>513</v>
      </c>
      <c r="N69" s="281"/>
      <c r="O69" s="281"/>
      <c r="P69" s="282"/>
      <c r="Q69" s="280" t="s">
        <v>643</v>
      </c>
      <c r="R69" s="282"/>
      <c r="S69" s="280">
        <v>15</v>
      </c>
      <c r="T69" s="281"/>
      <c r="U69" s="282"/>
      <c r="V69" s="280">
        <v>15</v>
      </c>
      <c r="W69" s="281"/>
      <c r="X69" s="282"/>
      <c r="Y69" s="280">
        <v>15</v>
      </c>
      <c r="Z69" s="281"/>
      <c r="AA69" s="282"/>
      <c r="AB69" s="280">
        <v>15</v>
      </c>
      <c r="AC69" s="281"/>
      <c r="AD69" s="282"/>
      <c r="AE69" s="280">
        <v>15</v>
      </c>
      <c r="AF69" s="281"/>
      <c r="AG69" s="282"/>
      <c r="AH69" s="280">
        <v>15</v>
      </c>
      <c r="AI69" s="281"/>
      <c r="AJ69" s="282"/>
      <c r="AK69" s="280">
        <v>10</v>
      </c>
      <c r="AL69" s="281"/>
      <c r="AM69" s="282"/>
      <c r="AN69" s="280" t="s">
        <v>802</v>
      </c>
      <c r="AO69" s="281"/>
      <c r="AP69" s="282"/>
      <c r="AR69" s="280">
        <f t="shared" si="0"/>
        <v>90</v>
      </c>
      <c r="AS69" s="282"/>
      <c r="AT69" s="479">
        <f t="shared" si="1"/>
        <v>1</v>
      </c>
      <c r="AU69" s="282"/>
      <c r="AV69" s="280" t="str">
        <f t="shared" si="2"/>
        <v>FUERTE</v>
      </c>
      <c r="AW69" s="282"/>
      <c r="AX69" s="479">
        <f t="shared" si="6"/>
        <v>1</v>
      </c>
      <c r="AY69" s="282"/>
      <c r="AZ69" s="280" t="str">
        <f t="shared" si="3"/>
        <v>Fuerte</v>
      </c>
      <c r="BA69" s="282"/>
      <c r="BB69" s="283" t="s">
        <v>842</v>
      </c>
      <c r="BC69" s="282"/>
      <c r="BD69" s="283" t="s">
        <v>843</v>
      </c>
      <c r="BE69" s="282"/>
      <c r="BF69" s="280" t="s">
        <v>236</v>
      </c>
      <c r="BG69" s="282"/>
      <c r="BH69" s="280" t="s">
        <v>236</v>
      </c>
      <c r="BI69" s="281"/>
      <c r="BJ69" s="281"/>
      <c r="BK69" s="282"/>
      <c r="BL69" s="385"/>
      <c r="BM69" s="394"/>
      <c r="BN69" s="1">
        <v>1</v>
      </c>
      <c r="BO69" s="305"/>
    </row>
    <row r="70" spans="9:67" ht="121.5" customHeight="1" x14ac:dyDescent="0.25">
      <c r="I70" s="385"/>
      <c r="J70" s="295"/>
      <c r="K70" s="295"/>
      <c r="L70" s="394"/>
      <c r="M70" s="283" t="s">
        <v>867</v>
      </c>
      <c r="N70" s="281"/>
      <c r="O70" s="281"/>
      <c r="P70" s="282"/>
      <c r="Q70" s="280" t="s">
        <v>643</v>
      </c>
      <c r="R70" s="282"/>
      <c r="S70" s="280">
        <v>15</v>
      </c>
      <c r="T70" s="281"/>
      <c r="U70" s="282"/>
      <c r="V70" s="280">
        <v>15</v>
      </c>
      <c r="W70" s="281"/>
      <c r="X70" s="282"/>
      <c r="Y70" s="280">
        <v>15</v>
      </c>
      <c r="Z70" s="281"/>
      <c r="AA70" s="282"/>
      <c r="AB70" s="280">
        <v>15</v>
      </c>
      <c r="AC70" s="281"/>
      <c r="AD70" s="282"/>
      <c r="AE70" s="280">
        <v>15</v>
      </c>
      <c r="AF70" s="281"/>
      <c r="AG70" s="282"/>
      <c r="AH70" s="280">
        <v>15</v>
      </c>
      <c r="AI70" s="281"/>
      <c r="AJ70" s="282"/>
      <c r="AK70" s="280">
        <v>10</v>
      </c>
      <c r="AL70" s="281"/>
      <c r="AM70" s="282"/>
      <c r="AN70" s="280" t="s">
        <v>802</v>
      </c>
      <c r="AO70" s="281"/>
      <c r="AP70" s="282"/>
      <c r="AR70" s="280">
        <f t="shared" si="0"/>
        <v>90</v>
      </c>
      <c r="AS70" s="282"/>
      <c r="AT70" s="479">
        <f t="shared" si="1"/>
        <v>1</v>
      </c>
      <c r="AU70" s="282"/>
      <c r="AV70" s="280" t="str">
        <f t="shared" si="2"/>
        <v>FUERTE</v>
      </c>
      <c r="AW70" s="282"/>
      <c r="AX70" s="479">
        <f t="shared" si="6"/>
        <v>1</v>
      </c>
      <c r="AY70" s="282"/>
      <c r="AZ70" s="280" t="str">
        <f t="shared" si="3"/>
        <v>Fuerte</v>
      </c>
      <c r="BA70" s="282"/>
      <c r="BB70" s="283" t="s">
        <v>842</v>
      </c>
      <c r="BC70" s="282"/>
      <c r="BD70" s="283" t="s">
        <v>843</v>
      </c>
      <c r="BE70" s="282"/>
      <c r="BF70" s="280" t="s">
        <v>236</v>
      </c>
      <c r="BG70" s="282"/>
      <c r="BH70" s="280" t="s">
        <v>236</v>
      </c>
      <c r="BI70" s="281"/>
      <c r="BJ70" s="281"/>
      <c r="BK70" s="282"/>
      <c r="BL70" s="385"/>
      <c r="BM70" s="394"/>
      <c r="BN70" s="1">
        <v>1</v>
      </c>
      <c r="BO70" s="305"/>
    </row>
    <row r="71" spans="9:67" ht="127.5" customHeight="1" x14ac:dyDescent="0.25">
      <c r="I71" s="385"/>
      <c r="J71" s="295"/>
      <c r="K71" s="295"/>
      <c r="L71" s="394"/>
      <c r="M71" s="283" t="s">
        <v>868</v>
      </c>
      <c r="N71" s="281"/>
      <c r="O71" s="281"/>
      <c r="P71" s="282"/>
      <c r="Q71" s="280" t="s">
        <v>643</v>
      </c>
      <c r="R71" s="282"/>
      <c r="S71" s="280">
        <v>15</v>
      </c>
      <c r="T71" s="281"/>
      <c r="U71" s="282"/>
      <c r="V71" s="280">
        <v>15</v>
      </c>
      <c r="W71" s="281"/>
      <c r="X71" s="282"/>
      <c r="Y71" s="280">
        <v>15</v>
      </c>
      <c r="Z71" s="281"/>
      <c r="AA71" s="282"/>
      <c r="AB71" s="280">
        <v>15</v>
      </c>
      <c r="AC71" s="281"/>
      <c r="AD71" s="282"/>
      <c r="AE71" s="280">
        <v>15</v>
      </c>
      <c r="AF71" s="281"/>
      <c r="AG71" s="282"/>
      <c r="AH71" s="280">
        <v>15</v>
      </c>
      <c r="AI71" s="281"/>
      <c r="AJ71" s="282"/>
      <c r="AK71" s="280">
        <v>10</v>
      </c>
      <c r="AL71" s="281"/>
      <c r="AM71" s="282"/>
      <c r="AN71" s="280" t="s">
        <v>802</v>
      </c>
      <c r="AO71" s="281"/>
      <c r="AP71" s="282"/>
      <c r="AR71" s="280">
        <f t="shared" si="0"/>
        <v>90</v>
      </c>
      <c r="AS71" s="282"/>
      <c r="AT71" s="479">
        <f t="shared" si="1"/>
        <v>1</v>
      </c>
      <c r="AU71" s="282"/>
      <c r="AV71" s="280" t="str">
        <f t="shared" si="2"/>
        <v>FUERTE</v>
      </c>
      <c r="AW71" s="282"/>
      <c r="AX71" s="479">
        <f t="shared" ref="AX71:AX96" si="7">ROUNDUP(AVERAGEIF(AT65:AU71,"&gt;0"),1)</f>
        <v>1</v>
      </c>
      <c r="AY71" s="282"/>
      <c r="AZ71" s="280" t="str">
        <f t="shared" si="3"/>
        <v>Fuerte</v>
      </c>
      <c r="BA71" s="282"/>
      <c r="BB71" s="283" t="s">
        <v>842</v>
      </c>
      <c r="BC71" s="282"/>
      <c r="BD71" s="283" t="s">
        <v>843</v>
      </c>
      <c r="BE71" s="282"/>
      <c r="BF71" s="280" t="s">
        <v>236</v>
      </c>
      <c r="BG71" s="282"/>
      <c r="BH71" s="280" t="s">
        <v>236</v>
      </c>
      <c r="BI71" s="281"/>
      <c r="BJ71" s="281"/>
      <c r="BK71" s="282"/>
      <c r="BL71" s="385"/>
      <c r="BM71" s="394"/>
      <c r="BN71" s="1">
        <v>1</v>
      </c>
      <c r="BO71" s="305"/>
    </row>
    <row r="72" spans="9:67" ht="183.75" customHeight="1" x14ac:dyDescent="0.25">
      <c r="I72" s="385"/>
      <c r="J72" s="295"/>
      <c r="K72" s="295"/>
      <c r="L72" s="394"/>
      <c r="M72" s="283" t="s">
        <v>869</v>
      </c>
      <c r="N72" s="281"/>
      <c r="O72" s="281"/>
      <c r="P72" s="282"/>
      <c r="Q72" s="280" t="s">
        <v>643</v>
      </c>
      <c r="R72" s="282"/>
      <c r="S72" s="280">
        <v>15</v>
      </c>
      <c r="T72" s="281"/>
      <c r="U72" s="282"/>
      <c r="V72" s="280">
        <v>15</v>
      </c>
      <c r="W72" s="281"/>
      <c r="X72" s="282"/>
      <c r="Y72" s="280">
        <v>15</v>
      </c>
      <c r="Z72" s="281"/>
      <c r="AA72" s="282"/>
      <c r="AB72" s="280">
        <v>15</v>
      </c>
      <c r="AC72" s="281"/>
      <c r="AD72" s="282"/>
      <c r="AE72" s="280">
        <v>15</v>
      </c>
      <c r="AF72" s="281"/>
      <c r="AG72" s="282"/>
      <c r="AH72" s="280">
        <v>15</v>
      </c>
      <c r="AI72" s="281"/>
      <c r="AJ72" s="282"/>
      <c r="AK72" s="280">
        <v>10</v>
      </c>
      <c r="AL72" s="281"/>
      <c r="AM72" s="282"/>
      <c r="AN72" s="280" t="s">
        <v>802</v>
      </c>
      <c r="AO72" s="281"/>
      <c r="AP72" s="282"/>
      <c r="AR72" s="280">
        <f t="shared" si="0"/>
        <v>90</v>
      </c>
      <c r="AS72" s="282"/>
      <c r="AT72" s="479">
        <f t="shared" si="1"/>
        <v>1</v>
      </c>
      <c r="AU72" s="282"/>
      <c r="AV72" s="280" t="str">
        <f t="shared" si="2"/>
        <v>FUERTE</v>
      </c>
      <c r="AW72" s="282"/>
      <c r="AX72" s="479">
        <f t="shared" si="7"/>
        <v>1</v>
      </c>
      <c r="AY72" s="282"/>
      <c r="AZ72" s="280" t="str">
        <f t="shared" si="3"/>
        <v>Fuerte</v>
      </c>
      <c r="BA72" s="282"/>
      <c r="BB72" s="283" t="s">
        <v>842</v>
      </c>
      <c r="BC72" s="282"/>
      <c r="BD72" s="283" t="s">
        <v>843</v>
      </c>
      <c r="BE72" s="282"/>
      <c r="BF72" s="280" t="s">
        <v>236</v>
      </c>
      <c r="BG72" s="282"/>
      <c r="BH72" s="280" t="s">
        <v>236</v>
      </c>
      <c r="BI72" s="281"/>
      <c r="BJ72" s="281"/>
      <c r="BK72" s="282"/>
      <c r="BL72" s="385"/>
      <c r="BM72" s="394"/>
      <c r="BN72" s="1">
        <v>1</v>
      </c>
      <c r="BO72" s="305"/>
    </row>
    <row r="73" spans="9:67" ht="140.25" customHeight="1" x14ac:dyDescent="0.25">
      <c r="I73" s="423"/>
      <c r="J73" s="429"/>
      <c r="K73" s="429"/>
      <c r="L73" s="424"/>
      <c r="M73" s="283" t="s">
        <v>870</v>
      </c>
      <c r="N73" s="281"/>
      <c r="O73" s="281"/>
      <c r="P73" s="282"/>
      <c r="Q73" s="280" t="s">
        <v>643</v>
      </c>
      <c r="R73" s="282"/>
      <c r="S73" s="280">
        <v>15</v>
      </c>
      <c r="T73" s="281"/>
      <c r="U73" s="282"/>
      <c r="V73" s="280">
        <v>15</v>
      </c>
      <c r="W73" s="281"/>
      <c r="X73" s="282"/>
      <c r="Y73" s="280">
        <v>15</v>
      </c>
      <c r="Z73" s="281"/>
      <c r="AA73" s="282"/>
      <c r="AB73" s="280">
        <v>15</v>
      </c>
      <c r="AC73" s="281"/>
      <c r="AD73" s="282"/>
      <c r="AE73" s="280">
        <v>15</v>
      </c>
      <c r="AF73" s="281"/>
      <c r="AG73" s="282"/>
      <c r="AH73" s="280">
        <v>15</v>
      </c>
      <c r="AI73" s="281"/>
      <c r="AJ73" s="282"/>
      <c r="AK73" s="280">
        <v>10</v>
      </c>
      <c r="AL73" s="281"/>
      <c r="AM73" s="282"/>
      <c r="AN73" s="280" t="s">
        <v>802</v>
      </c>
      <c r="AO73" s="281"/>
      <c r="AP73" s="282"/>
      <c r="AR73" s="280">
        <f t="shared" si="0"/>
        <v>90</v>
      </c>
      <c r="AS73" s="282"/>
      <c r="AT73" s="479">
        <f t="shared" si="1"/>
        <v>1</v>
      </c>
      <c r="AU73" s="282"/>
      <c r="AV73" s="280" t="str">
        <f t="shared" si="2"/>
        <v>FUERTE</v>
      </c>
      <c r="AW73" s="282"/>
      <c r="AX73" s="479">
        <f t="shared" si="7"/>
        <v>1</v>
      </c>
      <c r="AY73" s="282"/>
      <c r="AZ73" s="280" t="str">
        <f t="shared" si="3"/>
        <v>Fuerte</v>
      </c>
      <c r="BA73" s="282"/>
      <c r="BB73" s="283" t="s">
        <v>842</v>
      </c>
      <c r="BC73" s="282"/>
      <c r="BD73" s="283" t="s">
        <v>843</v>
      </c>
      <c r="BE73" s="282"/>
      <c r="BF73" s="280" t="s">
        <v>236</v>
      </c>
      <c r="BG73" s="282"/>
      <c r="BH73" s="280" t="s">
        <v>236</v>
      </c>
      <c r="BI73" s="281"/>
      <c r="BJ73" s="281"/>
      <c r="BK73" s="282"/>
      <c r="BL73" s="423"/>
      <c r="BM73" s="424"/>
      <c r="BN73" s="1">
        <v>1</v>
      </c>
      <c r="BO73" s="306"/>
    </row>
    <row r="74" spans="9:67" ht="105.75" customHeight="1" x14ac:dyDescent="0.25">
      <c r="I74" s="280">
        <v>22</v>
      </c>
      <c r="J74" s="281"/>
      <c r="K74" s="281"/>
      <c r="L74" s="282"/>
      <c r="M74" s="283" t="s">
        <v>532</v>
      </c>
      <c r="N74" s="281"/>
      <c r="O74" s="281"/>
      <c r="P74" s="282"/>
      <c r="Q74" s="280" t="s">
        <v>643</v>
      </c>
      <c r="R74" s="282"/>
      <c r="S74" s="280">
        <v>15</v>
      </c>
      <c r="T74" s="281"/>
      <c r="U74" s="282"/>
      <c r="V74" s="280">
        <v>15</v>
      </c>
      <c r="W74" s="281"/>
      <c r="X74" s="282"/>
      <c r="Y74" s="280">
        <v>15</v>
      </c>
      <c r="Z74" s="281"/>
      <c r="AA74" s="282"/>
      <c r="AB74" s="280">
        <v>15</v>
      </c>
      <c r="AC74" s="281"/>
      <c r="AD74" s="282"/>
      <c r="AE74" s="280">
        <v>15</v>
      </c>
      <c r="AF74" s="281"/>
      <c r="AG74" s="282"/>
      <c r="AH74" s="280">
        <v>15</v>
      </c>
      <c r="AI74" s="281"/>
      <c r="AJ74" s="282"/>
      <c r="AK74" s="280">
        <v>10</v>
      </c>
      <c r="AL74" s="281"/>
      <c r="AM74" s="282"/>
      <c r="AN74" s="280" t="s">
        <v>802</v>
      </c>
      <c r="AO74" s="281"/>
      <c r="AP74" s="282"/>
      <c r="AR74" s="280">
        <f t="shared" si="0"/>
        <v>90</v>
      </c>
      <c r="AS74" s="282"/>
      <c r="AT74" s="479">
        <f t="shared" si="1"/>
        <v>1</v>
      </c>
      <c r="AU74" s="282"/>
      <c r="AV74" s="280" t="str">
        <f t="shared" si="2"/>
        <v>FUERTE</v>
      </c>
      <c r="AW74" s="282"/>
      <c r="AX74" s="479">
        <f t="shared" si="7"/>
        <v>1</v>
      </c>
      <c r="AY74" s="282"/>
      <c r="AZ74" s="280" t="str">
        <f t="shared" si="3"/>
        <v>Fuerte</v>
      </c>
      <c r="BA74" s="282"/>
      <c r="BB74" s="283" t="s">
        <v>842</v>
      </c>
      <c r="BC74" s="282"/>
      <c r="BD74" s="283" t="s">
        <v>843</v>
      </c>
      <c r="BE74" s="282"/>
      <c r="BF74" s="280" t="s">
        <v>236</v>
      </c>
      <c r="BG74" s="282"/>
      <c r="BH74" s="280" t="s">
        <v>236</v>
      </c>
      <c r="BI74" s="281"/>
      <c r="BJ74" s="281"/>
      <c r="BK74" s="282"/>
      <c r="BL74" s="280" t="s">
        <v>871</v>
      </c>
      <c r="BM74" s="281"/>
      <c r="BN74" s="1">
        <v>1</v>
      </c>
      <c r="BO74" s="1">
        <v>1</v>
      </c>
    </row>
    <row r="75" spans="9:67" ht="148.5" customHeight="1" x14ac:dyDescent="0.25">
      <c r="I75" s="485">
        <v>23</v>
      </c>
      <c r="J75" s="281"/>
      <c r="K75" s="281"/>
      <c r="L75" s="282"/>
      <c r="M75" s="283" t="s">
        <v>543</v>
      </c>
      <c r="N75" s="281"/>
      <c r="O75" s="281"/>
      <c r="P75" s="282"/>
      <c r="Q75" s="280" t="s">
        <v>643</v>
      </c>
      <c r="R75" s="282"/>
      <c r="S75" s="280">
        <v>15</v>
      </c>
      <c r="T75" s="281"/>
      <c r="U75" s="282"/>
      <c r="V75" s="280">
        <v>15</v>
      </c>
      <c r="W75" s="281"/>
      <c r="X75" s="282"/>
      <c r="Y75" s="280">
        <v>15</v>
      </c>
      <c r="Z75" s="281"/>
      <c r="AA75" s="282"/>
      <c r="AB75" s="280">
        <v>15</v>
      </c>
      <c r="AC75" s="281"/>
      <c r="AD75" s="282"/>
      <c r="AE75" s="280">
        <v>15</v>
      </c>
      <c r="AF75" s="281"/>
      <c r="AG75" s="282"/>
      <c r="AH75" s="280">
        <v>15</v>
      </c>
      <c r="AI75" s="281"/>
      <c r="AJ75" s="282"/>
      <c r="AK75" s="280">
        <v>10</v>
      </c>
      <c r="AL75" s="281"/>
      <c r="AM75" s="282"/>
      <c r="AN75" s="280" t="s">
        <v>802</v>
      </c>
      <c r="AO75" s="281"/>
      <c r="AP75" s="282"/>
      <c r="AR75" s="280">
        <f t="shared" si="0"/>
        <v>90</v>
      </c>
      <c r="AS75" s="282"/>
      <c r="AT75" s="479">
        <f t="shared" si="1"/>
        <v>1</v>
      </c>
      <c r="AU75" s="282"/>
      <c r="AV75" s="280" t="str">
        <f t="shared" si="2"/>
        <v>FUERTE</v>
      </c>
      <c r="AW75" s="282"/>
      <c r="AX75" s="479">
        <f t="shared" si="7"/>
        <v>1</v>
      </c>
      <c r="AY75" s="282"/>
      <c r="AZ75" s="280" t="str">
        <f t="shared" si="3"/>
        <v>Fuerte</v>
      </c>
      <c r="BA75" s="282"/>
      <c r="BB75" s="283" t="s">
        <v>842</v>
      </c>
      <c r="BC75" s="282"/>
      <c r="BD75" s="283" t="s">
        <v>843</v>
      </c>
      <c r="BE75" s="282"/>
      <c r="BF75" s="280" t="s">
        <v>236</v>
      </c>
      <c r="BG75" s="282"/>
      <c r="BH75" s="280" t="s">
        <v>236</v>
      </c>
      <c r="BI75" s="281"/>
      <c r="BJ75" s="281"/>
      <c r="BK75" s="282"/>
      <c r="BL75" s="280" t="s">
        <v>871</v>
      </c>
      <c r="BM75" s="281"/>
      <c r="BN75" s="1">
        <v>1</v>
      </c>
      <c r="BO75" s="1">
        <v>1</v>
      </c>
    </row>
    <row r="76" spans="9:67" ht="207.75" customHeight="1" x14ac:dyDescent="0.25">
      <c r="I76" s="485">
        <v>23</v>
      </c>
      <c r="J76" s="281"/>
      <c r="K76" s="281"/>
      <c r="L76" s="282"/>
      <c r="M76" s="283" t="s">
        <v>553</v>
      </c>
      <c r="N76" s="281"/>
      <c r="O76" s="281"/>
      <c r="P76" s="282"/>
      <c r="Q76" s="280" t="s">
        <v>643</v>
      </c>
      <c r="R76" s="282"/>
      <c r="S76" s="280">
        <v>15</v>
      </c>
      <c r="T76" s="281"/>
      <c r="U76" s="282"/>
      <c r="V76" s="280">
        <v>15</v>
      </c>
      <c r="W76" s="281"/>
      <c r="X76" s="282"/>
      <c r="Y76" s="280">
        <v>15</v>
      </c>
      <c r="Z76" s="281"/>
      <c r="AA76" s="282"/>
      <c r="AB76" s="280">
        <v>15</v>
      </c>
      <c r="AC76" s="281"/>
      <c r="AD76" s="282"/>
      <c r="AE76" s="280">
        <v>15</v>
      </c>
      <c r="AF76" s="281"/>
      <c r="AG76" s="282"/>
      <c r="AH76" s="280">
        <v>15</v>
      </c>
      <c r="AI76" s="281"/>
      <c r="AJ76" s="282"/>
      <c r="AK76" s="280">
        <v>10</v>
      </c>
      <c r="AL76" s="281"/>
      <c r="AM76" s="282"/>
      <c r="AN76" s="280" t="s">
        <v>802</v>
      </c>
      <c r="AO76" s="281"/>
      <c r="AP76" s="282"/>
      <c r="AR76" s="280">
        <f t="shared" si="0"/>
        <v>90</v>
      </c>
      <c r="AS76" s="282"/>
      <c r="AT76" s="479">
        <f t="shared" si="1"/>
        <v>1</v>
      </c>
      <c r="AU76" s="282"/>
      <c r="AV76" s="280" t="str">
        <f t="shared" si="2"/>
        <v>FUERTE</v>
      </c>
      <c r="AW76" s="282"/>
      <c r="AX76" s="479">
        <f t="shared" si="7"/>
        <v>1</v>
      </c>
      <c r="AY76" s="282"/>
      <c r="AZ76" s="280" t="str">
        <f t="shared" si="3"/>
        <v>Fuerte</v>
      </c>
      <c r="BA76" s="282"/>
      <c r="BB76" s="283" t="s">
        <v>842</v>
      </c>
      <c r="BC76" s="282"/>
      <c r="BD76" s="283" t="s">
        <v>843</v>
      </c>
      <c r="BE76" s="282"/>
      <c r="BF76" s="280" t="s">
        <v>236</v>
      </c>
      <c r="BG76" s="282"/>
      <c r="BH76" s="280" t="s">
        <v>236</v>
      </c>
      <c r="BI76" s="281"/>
      <c r="BJ76" s="281"/>
      <c r="BK76" s="282"/>
      <c r="BL76" s="280" t="s">
        <v>871</v>
      </c>
      <c r="BM76" s="281"/>
      <c r="BN76" s="1">
        <v>1</v>
      </c>
      <c r="BO76" s="1">
        <v>1</v>
      </c>
    </row>
    <row r="77" spans="9:67" ht="207.75" customHeight="1" x14ac:dyDescent="0.25">
      <c r="I77" s="421">
        <v>24</v>
      </c>
      <c r="J77" s="287"/>
      <c r="K77" s="287"/>
      <c r="L77" s="422"/>
      <c r="M77" s="283" t="str">
        <f>+'[1]MAPA DE RIESGOS'!P126</f>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
      <c r="N77" s="281"/>
      <c r="O77" s="281"/>
      <c r="P77" s="282"/>
      <c r="Q77" s="280" t="s">
        <v>643</v>
      </c>
      <c r="R77" s="282"/>
      <c r="S77" s="280">
        <v>15</v>
      </c>
      <c r="T77" s="281"/>
      <c r="U77" s="282"/>
      <c r="V77" s="280">
        <v>15</v>
      </c>
      <c r="W77" s="281"/>
      <c r="X77" s="282"/>
      <c r="Y77" s="280">
        <v>15</v>
      </c>
      <c r="Z77" s="281"/>
      <c r="AA77" s="282"/>
      <c r="AB77" s="280">
        <v>10</v>
      </c>
      <c r="AC77" s="281"/>
      <c r="AD77" s="282"/>
      <c r="AE77" s="280">
        <v>15</v>
      </c>
      <c r="AF77" s="281"/>
      <c r="AG77" s="282"/>
      <c r="AH77" s="280">
        <v>15</v>
      </c>
      <c r="AI77" s="281"/>
      <c r="AJ77" s="282"/>
      <c r="AK77" s="280">
        <v>10</v>
      </c>
      <c r="AL77" s="281"/>
      <c r="AM77" s="282"/>
      <c r="AN77" s="280" t="s">
        <v>802</v>
      </c>
      <c r="AO77" s="281"/>
      <c r="AP77" s="282"/>
      <c r="AR77" s="280">
        <f t="shared" si="0"/>
        <v>85</v>
      </c>
      <c r="AS77" s="282"/>
      <c r="AT77" s="479">
        <f t="shared" si="1"/>
        <v>0.94444444444444442</v>
      </c>
      <c r="AU77" s="282"/>
      <c r="AV77" s="280" t="str">
        <f t="shared" si="2"/>
        <v>MODERADO</v>
      </c>
      <c r="AW77" s="282"/>
      <c r="AX77" s="479">
        <f t="shared" si="7"/>
        <v>1</v>
      </c>
      <c r="AY77" s="282"/>
      <c r="AZ77" s="280" t="str">
        <f t="shared" si="3"/>
        <v>Fuerte</v>
      </c>
      <c r="BA77" s="282"/>
      <c r="BB77" s="283" t="s">
        <v>842</v>
      </c>
      <c r="BC77" s="282"/>
      <c r="BD77" s="283" t="s">
        <v>843</v>
      </c>
      <c r="BE77" s="282"/>
      <c r="BF77" s="280" t="s">
        <v>236</v>
      </c>
      <c r="BG77" s="282"/>
      <c r="BH77" s="280" t="s">
        <v>236</v>
      </c>
      <c r="BI77" s="281"/>
      <c r="BJ77" s="281"/>
      <c r="BK77" s="282"/>
      <c r="BL77" s="421" t="s">
        <v>872</v>
      </c>
      <c r="BM77" s="422"/>
      <c r="BN77" s="1">
        <v>1</v>
      </c>
      <c r="BO77" s="474">
        <v>2</v>
      </c>
    </row>
    <row r="78" spans="9:67" ht="207.75" customHeight="1" x14ac:dyDescent="0.25">
      <c r="I78" s="423"/>
      <c r="J78" s="429"/>
      <c r="K78" s="429"/>
      <c r="L78" s="424"/>
      <c r="M78" s="283" t="s">
        <v>873</v>
      </c>
      <c r="N78" s="281"/>
      <c r="O78" s="281"/>
      <c r="P78" s="282"/>
      <c r="Q78" s="280" t="s">
        <v>643</v>
      </c>
      <c r="R78" s="282"/>
      <c r="S78" s="280">
        <v>15</v>
      </c>
      <c r="T78" s="281"/>
      <c r="U78" s="282"/>
      <c r="V78" s="280">
        <v>15</v>
      </c>
      <c r="W78" s="281"/>
      <c r="X78" s="282"/>
      <c r="Y78" s="280">
        <v>15</v>
      </c>
      <c r="Z78" s="281"/>
      <c r="AA78" s="282"/>
      <c r="AB78" s="280">
        <v>15</v>
      </c>
      <c r="AC78" s="281"/>
      <c r="AD78" s="282"/>
      <c r="AE78" s="280">
        <v>10</v>
      </c>
      <c r="AF78" s="281"/>
      <c r="AG78" s="282"/>
      <c r="AH78" s="280">
        <v>15</v>
      </c>
      <c r="AI78" s="281"/>
      <c r="AJ78" s="282"/>
      <c r="AK78" s="280">
        <v>15</v>
      </c>
      <c r="AL78" s="281"/>
      <c r="AM78" s="282"/>
      <c r="AN78" s="280" t="s">
        <v>802</v>
      </c>
      <c r="AO78" s="281"/>
      <c r="AP78" s="282"/>
      <c r="AR78" s="280">
        <f t="shared" si="0"/>
        <v>85</v>
      </c>
      <c r="AS78" s="282"/>
      <c r="AT78" s="479">
        <f t="shared" si="1"/>
        <v>0.94444444444444442</v>
      </c>
      <c r="AU78" s="282"/>
      <c r="AV78" s="280" t="str">
        <f t="shared" si="2"/>
        <v>MODERADO</v>
      </c>
      <c r="AW78" s="282"/>
      <c r="AX78" s="479">
        <f t="shared" si="7"/>
        <v>1</v>
      </c>
      <c r="AY78" s="282"/>
      <c r="AZ78" s="280" t="str">
        <f t="shared" si="3"/>
        <v>Fuerte</v>
      </c>
      <c r="BA78" s="282"/>
      <c r="BB78" s="283" t="s">
        <v>842</v>
      </c>
      <c r="BC78" s="282"/>
      <c r="BD78" s="283" t="s">
        <v>843</v>
      </c>
      <c r="BE78" s="282"/>
      <c r="BF78" s="280" t="s">
        <v>236</v>
      </c>
      <c r="BG78" s="282"/>
      <c r="BH78" s="280" t="s">
        <v>236</v>
      </c>
      <c r="BI78" s="281"/>
      <c r="BJ78" s="281"/>
      <c r="BK78" s="282"/>
      <c r="BL78" s="423"/>
      <c r="BM78" s="424"/>
      <c r="BN78" s="1">
        <v>1</v>
      </c>
      <c r="BO78" s="306"/>
    </row>
    <row r="79" spans="9:67" ht="207.75" customHeight="1" x14ac:dyDescent="0.25">
      <c r="I79" s="280">
        <v>25</v>
      </c>
      <c r="J79" s="281"/>
      <c r="K79" s="281"/>
      <c r="L79" s="282"/>
      <c r="M79" s="283" t="str">
        <f>+'[1]MAPA DE RIESGOS'!P129</f>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
      <c r="N79" s="281"/>
      <c r="O79" s="281"/>
      <c r="P79" s="282"/>
      <c r="Q79" s="280" t="s">
        <v>643</v>
      </c>
      <c r="R79" s="282"/>
      <c r="S79" s="280">
        <v>15</v>
      </c>
      <c r="T79" s="281"/>
      <c r="U79" s="282"/>
      <c r="V79" s="280">
        <v>15</v>
      </c>
      <c r="W79" s="281"/>
      <c r="X79" s="282"/>
      <c r="Y79" s="280">
        <v>15</v>
      </c>
      <c r="Z79" s="281"/>
      <c r="AA79" s="282"/>
      <c r="AB79" s="280">
        <v>15</v>
      </c>
      <c r="AC79" s="281"/>
      <c r="AD79" s="282"/>
      <c r="AE79" s="280">
        <v>10</v>
      </c>
      <c r="AF79" s="281"/>
      <c r="AG79" s="282"/>
      <c r="AH79" s="280">
        <v>15</v>
      </c>
      <c r="AI79" s="281"/>
      <c r="AJ79" s="282"/>
      <c r="AK79" s="280">
        <v>15</v>
      </c>
      <c r="AL79" s="281"/>
      <c r="AM79" s="282"/>
      <c r="AN79" s="280" t="s">
        <v>802</v>
      </c>
      <c r="AO79" s="281"/>
      <c r="AP79" s="282"/>
      <c r="AR79" s="280">
        <f t="shared" si="0"/>
        <v>85</v>
      </c>
      <c r="AS79" s="282"/>
      <c r="AT79" s="479">
        <f t="shared" si="1"/>
        <v>0.94444444444444442</v>
      </c>
      <c r="AU79" s="282"/>
      <c r="AV79" s="280" t="str">
        <f t="shared" si="2"/>
        <v>MODERADO</v>
      </c>
      <c r="AW79" s="282"/>
      <c r="AX79" s="479">
        <f t="shared" si="7"/>
        <v>1</v>
      </c>
      <c r="AY79" s="282"/>
      <c r="AZ79" s="280" t="str">
        <f t="shared" si="3"/>
        <v>Fuerte</v>
      </c>
      <c r="BA79" s="282"/>
      <c r="BB79" s="283" t="s">
        <v>842</v>
      </c>
      <c r="BC79" s="282"/>
      <c r="BD79" s="283" t="s">
        <v>843</v>
      </c>
      <c r="BE79" s="282"/>
      <c r="BF79" s="280" t="s">
        <v>236</v>
      </c>
      <c r="BG79" s="282"/>
      <c r="BH79" s="280" t="s">
        <v>236</v>
      </c>
      <c r="BI79" s="281"/>
      <c r="BJ79" s="281"/>
      <c r="BK79" s="282"/>
      <c r="BL79" s="280" t="s">
        <v>871</v>
      </c>
      <c r="BM79" s="281"/>
      <c r="BN79" s="1">
        <v>1</v>
      </c>
      <c r="BO79" s="1">
        <v>1</v>
      </c>
    </row>
    <row r="80" spans="9:67" ht="102" customHeight="1" x14ac:dyDescent="0.25">
      <c r="I80" s="421">
        <v>26</v>
      </c>
      <c r="J80" s="287"/>
      <c r="K80" s="287"/>
      <c r="L80" s="422"/>
      <c r="M80" s="283" t="s">
        <v>585</v>
      </c>
      <c r="N80" s="281"/>
      <c r="O80" s="281"/>
      <c r="P80" s="282"/>
      <c r="Q80" s="280" t="s">
        <v>643</v>
      </c>
      <c r="R80" s="282"/>
      <c r="S80" s="280">
        <v>15</v>
      </c>
      <c r="T80" s="281"/>
      <c r="U80" s="282"/>
      <c r="V80" s="280">
        <v>15</v>
      </c>
      <c r="W80" s="281"/>
      <c r="X80" s="282"/>
      <c r="Y80" s="280">
        <v>15</v>
      </c>
      <c r="Z80" s="281"/>
      <c r="AA80" s="282"/>
      <c r="AB80" s="280">
        <v>15</v>
      </c>
      <c r="AC80" s="281"/>
      <c r="AD80" s="282"/>
      <c r="AE80" s="280">
        <v>15</v>
      </c>
      <c r="AF80" s="281"/>
      <c r="AG80" s="282"/>
      <c r="AH80" s="280">
        <v>15</v>
      </c>
      <c r="AI80" s="281"/>
      <c r="AJ80" s="282"/>
      <c r="AK80" s="280">
        <v>10</v>
      </c>
      <c r="AL80" s="281"/>
      <c r="AM80" s="282"/>
      <c r="AN80" s="280" t="s">
        <v>802</v>
      </c>
      <c r="AO80" s="281"/>
      <c r="AP80" s="282"/>
      <c r="AR80" s="280">
        <f t="shared" si="0"/>
        <v>90</v>
      </c>
      <c r="AS80" s="282"/>
      <c r="AT80" s="479">
        <f t="shared" si="1"/>
        <v>1</v>
      </c>
      <c r="AU80" s="282"/>
      <c r="AV80" s="280" t="str">
        <f t="shared" si="2"/>
        <v>FUERTE</v>
      </c>
      <c r="AW80" s="282"/>
      <c r="AX80" s="479">
        <f t="shared" si="7"/>
        <v>1</v>
      </c>
      <c r="AY80" s="282"/>
      <c r="AZ80" s="280" t="str">
        <f t="shared" si="3"/>
        <v>Fuerte</v>
      </c>
      <c r="BA80" s="282"/>
      <c r="BB80" s="283" t="s">
        <v>842</v>
      </c>
      <c r="BC80" s="282"/>
      <c r="BD80" s="283" t="s">
        <v>843</v>
      </c>
      <c r="BE80" s="282"/>
      <c r="BF80" s="280" t="s">
        <v>236</v>
      </c>
      <c r="BG80" s="282"/>
      <c r="BH80" s="280" t="s">
        <v>236</v>
      </c>
      <c r="BI80" s="281"/>
      <c r="BJ80" s="281"/>
      <c r="BK80" s="282"/>
      <c r="BL80" s="421" t="s">
        <v>874</v>
      </c>
      <c r="BM80" s="287"/>
      <c r="BN80" s="4">
        <v>1</v>
      </c>
      <c r="BO80" s="474">
        <v>3</v>
      </c>
    </row>
    <row r="81" spans="9:67" ht="114" customHeight="1" x14ac:dyDescent="0.25">
      <c r="I81" s="385"/>
      <c r="J81" s="295"/>
      <c r="K81" s="295"/>
      <c r="L81" s="394"/>
      <c r="M81" s="283" t="s">
        <v>594</v>
      </c>
      <c r="N81" s="281"/>
      <c r="O81" s="281"/>
      <c r="P81" s="282"/>
      <c r="Q81" s="280" t="s">
        <v>643</v>
      </c>
      <c r="R81" s="282"/>
      <c r="S81" s="280">
        <v>15</v>
      </c>
      <c r="T81" s="281"/>
      <c r="U81" s="282"/>
      <c r="V81" s="280">
        <v>15</v>
      </c>
      <c r="W81" s="281"/>
      <c r="X81" s="282"/>
      <c r="Y81" s="280">
        <v>15</v>
      </c>
      <c r="Z81" s="281"/>
      <c r="AA81" s="282"/>
      <c r="AB81" s="280">
        <v>15</v>
      </c>
      <c r="AC81" s="281"/>
      <c r="AD81" s="282"/>
      <c r="AE81" s="280">
        <v>15</v>
      </c>
      <c r="AF81" s="281"/>
      <c r="AG81" s="282"/>
      <c r="AH81" s="280">
        <v>15</v>
      </c>
      <c r="AI81" s="281"/>
      <c r="AJ81" s="282"/>
      <c r="AK81" s="280">
        <v>10</v>
      </c>
      <c r="AL81" s="281"/>
      <c r="AM81" s="282"/>
      <c r="AN81" s="280" t="s">
        <v>802</v>
      </c>
      <c r="AO81" s="281"/>
      <c r="AP81" s="282"/>
      <c r="AR81" s="280">
        <f t="shared" si="0"/>
        <v>90</v>
      </c>
      <c r="AS81" s="282"/>
      <c r="AT81" s="479">
        <f t="shared" si="1"/>
        <v>1</v>
      </c>
      <c r="AU81" s="282"/>
      <c r="AV81" s="280" t="str">
        <f t="shared" si="2"/>
        <v>FUERTE</v>
      </c>
      <c r="AW81" s="282"/>
      <c r="AX81" s="479">
        <f t="shared" si="7"/>
        <v>1</v>
      </c>
      <c r="AY81" s="282"/>
      <c r="AZ81" s="280" t="str">
        <f t="shared" si="3"/>
        <v>Fuerte</v>
      </c>
      <c r="BA81" s="282"/>
      <c r="BB81" s="283" t="s">
        <v>842</v>
      </c>
      <c r="BC81" s="282"/>
      <c r="BD81" s="283" t="s">
        <v>843</v>
      </c>
      <c r="BE81" s="282"/>
      <c r="BF81" s="280" t="s">
        <v>236</v>
      </c>
      <c r="BG81" s="282"/>
      <c r="BH81" s="280" t="s">
        <v>236</v>
      </c>
      <c r="BI81" s="281"/>
      <c r="BJ81" s="281"/>
      <c r="BK81" s="282"/>
      <c r="BL81" s="385"/>
      <c r="BM81" s="295"/>
      <c r="BN81" s="4">
        <v>1</v>
      </c>
      <c r="BO81" s="305"/>
    </row>
    <row r="82" spans="9:67" ht="148.5" customHeight="1" x14ac:dyDescent="0.25">
      <c r="I82" s="385"/>
      <c r="J82" s="295"/>
      <c r="K82" s="295"/>
      <c r="L82" s="394"/>
      <c r="M82" s="283" t="s">
        <v>600</v>
      </c>
      <c r="N82" s="281"/>
      <c r="O82" s="281"/>
      <c r="P82" s="282"/>
      <c r="Q82" s="280" t="s">
        <v>643</v>
      </c>
      <c r="R82" s="282"/>
      <c r="S82" s="280">
        <v>15</v>
      </c>
      <c r="T82" s="281"/>
      <c r="U82" s="282"/>
      <c r="V82" s="280">
        <v>15</v>
      </c>
      <c r="W82" s="281"/>
      <c r="X82" s="282"/>
      <c r="Y82" s="280">
        <v>15</v>
      </c>
      <c r="Z82" s="281"/>
      <c r="AA82" s="282"/>
      <c r="AB82" s="280">
        <v>15</v>
      </c>
      <c r="AC82" s="281"/>
      <c r="AD82" s="282"/>
      <c r="AE82" s="280">
        <v>15</v>
      </c>
      <c r="AF82" s="281"/>
      <c r="AG82" s="282"/>
      <c r="AH82" s="280">
        <v>15</v>
      </c>
      <c r="AI82" s="281"/>
      <c r="AJ82" s="282"/>
      <c r="AK82" s="280">
        <v>10</v>
      </c>
      <c r="AL82" s="281"/>
      <c r="AM82" s="282"/>
      <c r="AN82" s="280" t="s">
        <v>802</v>
      </c>
      <c r="AO82" s="281"/>
      <c r="AP82" s="282"/>
      <c r="AR82" s="280">
        <f t="shared" si="0"/>
        <v>90</v>
      </c>
      <c r="AS82" s="282"/>
      <c r="AT82" s="479">
        <f t="shared" si="1"/>
        <v>1</v>
      </c>
      <c r="AU82" s="282"/>
      <c r="AV82" s="280" t="str">
        <f t="shared" si="2"/>
        <v>FUERTE</v>
      </c>
      <c r="AW82" s="282"/>
      <c r="AX82" s="479">
        <f t="shared" si="7"/>
        <v>1</v>
      </c>
      <c r="AY82" s="282"/>
      <c r="AZ82" s="280" t="str">
        <f t="shared" si="3"/>
        <v>Fuerte</v>
      </c>
      <c r="BA82" s="282"/>
      <c r="BB82" s="283" t="s">
        <v>842</v>
      </c>
      <c r="BC82" s="282"/>
      <c r="BD82" s="283" t="s">
        <v>843</v>
      </c>
      <c r="BE82" s="282"/>
      <c r="BF82" s="280" t="s">
        <v>236</v>
      </c>
      <c r="BG82" s="282"/>
      <c r="BH82" s="280" t="s">
        <v>236</v>
      </c>
      <c r="BI82" s="281"/>
      <c r="BJ82" s="281"/>
      <c r="BK82" s="282"/>
      <c r="BL82" s="385"/>
      <c r="BM82" s="295"/>
      <c r="BN82" s="4">
        <v>1</v>
      </c>
      <c r="BO82" s="305"/>
    </row>
    <row r="83" spans="9:67" ht="143.25" customHeight="1" x14ac:dyDescent="0.25">
      <c r="I83" s="423"/>
      <c r="J83" s="429"/>
      <c r="K83" s="429"/>
      <c r="L83" s="424"/>
      <c r="M83" s="283" t="s">
        <v>590</v>
      </c>
      <c r="N83" s="281"/>
      <c r="O83" s="281"/>
      <c r="P83" s="282"/>
      <c r="Q83" s="280" t="s">
        <v>643</v>
      </c>
      <c r="R83" s="282"/>
      <c r="S83" s="280">
        <v>15</v>
      </c>
      <c r="T83" s="281"/>
      <c r="U83" s="282"/>
      <c r="V83" s="280">
        <v>15</v>
      </c>
      <c r="W83" s="281"/>
      <c r="X83" s="282"/>
      <c r="Y83" s="280">
        <v>15</v>
      </c>
      <c r="Z83" s="281"/>
      <c r="AA83" s="282"/>
      <c r="AB83" s="280">
        <v>15</v>
      </c>
      <c r="AC83" s="281"/>
      <c r="AD83" s="282"/>
      <c r="AE83" s="280">
        <v>15</v>
      </c>
      <c r="AF83" s="281"/>
      <c r="AG83" s="282"/>
      <c r="AH83" s="280">
        <v>15</v>
      </c>
      <c r="AI83" s="281"/>
      <c r="AJ83" s="282"/>
      <c r="AK83" s="280">
        <v>10</v>
      </c>
      <c r="AL83" s="281"/>
      <c r="AM83" s="282"/>
      <c r="AN83" s="280" t="s">
        <v>802</v>
      </c>
      <c r="AO83" s="281"/>
      <c r="AP83" s="282"/>
      <c r="AR83" s="280">
        <f t="shared" si="0"/>
        <v>90</v>
      </c>
      <c r="AS83" s="282"/>
      <c r="AT83" s="479">
        <f t="shared" si="1"/>
        <v>1</v>
      </c>
      <c r="AU83" s="282"/>
      <c r="AV83" s="280" t="str">
        <f t="shared" si="2"/>
        <v>FUERTE</v>
      </c>
      <c r="AW83" s="282"/>
      <c r="AX83" s="479">
        <f t="shared" si="7"/>
        <v>1</v>
      </c>
      <c r="AY83" s="282"/>
      <c r="AZ83" s="280" t="str">
        <f t="shared" si="3"/>
        <v>Fuerte</v>
      </c>
      <c r="BA83" s="282"/>
      <c r="BB83" s="283" t="s">
        <v>842</v>
      </c>
      <c r="BC83" s="282"/>
      <c r="BD83" s="283" t="s">
        <v>843</v>
      </c>
      <c r="BE83" s="282"/>
      <c r="BF83" s="280" t="s">
        <v>236</v>
      </c>
      <c r="BG83" s="282"/>
      <c r="BH83" s="280" t="s">
        <v>236</v>
      </c>
      <c r="BI83" s="281"/>
      <c r="BJ83" s="281"/>
      <c r="BK83" s="282"/>
      <c r="BL83" s="423"/>
      <c r="BM83" s="429"/>
      <c r="BN83" s="4">
        <v>1</v>
      </c>
      <c r="BO83" s="306"/>
    </row>
    <row r="84" spans="9:67" ht="238.5" customHeight="1" x14ac:dyDescent="0.25">
      <c r="I84" s="421">
        <v>27</v>
      </c>
      <c r="J84" s="287"/>
      <c r="K84" s="287"/>
      <c r="L84" s="422"/>
      <c r="M84" s="283" t="s">
        <v>875</v>
      </c>
      <c r="N84" s="281"/>
      <c r="O84" s="281"/>
      <c r="P84" s="282"/>
      <c r="Q84" s="280" t="s">
        <v>643</v>
      </c>
      <c r="R84" s="282"/>
      <c r="S84" s="280">
        <v>15</v>
      </c>
      <c r="T84" s="281"/>
      <c r="U84" s="282"/>
      <c r="V84" s="280">
        <v>15</v>
      </c>
      <c r="W84" s="281"/>
      <c r="X84" s="282"/>
      <c r="Y84" s="280">
        <v>15</v>
      </c>
      <c r="Z84" s="281"/>
      <c r="AA84" s="282"/>
      <c r="AB84" s="280">
        <v>15</v>
      </c>
      <c r="AC84" s="281"/>
      <c r="AD84" s="282"/>
      <c r="AE84" s="280">
        <v>15</v>
      </c>
      <c r="AF84" s="281"/>
      <c r="AG84" s="282"/>
      <c r="AH84" s="280">
        <v>15</v>
      </c>
      <c r="AI84" s="281"/>
      <c r="AJ84" s="282"/>
      <c r="AK84" s="280">
        <v>10</v>
      </c>
      <c r="AL84" s="281"/>
      <c r="AM84" s="282"/>
      <c r="AN84" s="280" t="s">
        <v>802</v>
      </c>
      <c r="AO84" s="281"/>
      <c r="AP84" s="282"/>
      <c r="AR84" s="280">
        <f t="shared" si="0"/>
        <v>90</v>
      </c>
      <c r="AS84" s="282"/>
      <c r="AT84" s="479">
        <f t="shared" si="1"/>
        <v>1</v>
      </c>
      <c r="AU84" s="282"/>
      <c r="AV84" s="280" t="str">
        <f t="shared" si="2"/>
        <v>FUERTE</v>
      </c>
      <c r="AW84" s="282"/>
      <c r="AX84" s="479">
        <f t="shared" si="7"/>
        <v>1</v>
      </c>
      <c r="AY84" s="282"/>
      <c r="AZ84" s="280" t="str">
        <f t="shared" si="3"/>
        <v>Fuerte</v>
      </c>
      <c r="BA84" s="282"/>
      <c r="BB84" s="283" t="s">
        <v>842</v>
      </c>
      <c r="BC84" s="282"/>
      <c r="BD84" s="283" t="s">
        <v>843</v>
      </c>
      <c r="BE84" s="282"/>
      <c r="BF84" s="280" t="s">
        <v>236</v>
      </c>
      <c r="BG84" s="282"/>
      <c r="BH84" s="280" t="s">
        <v>236</v>
      </c>
      <c r="BI84" s="281"/>
      <c r="BJ84" s="281"/>
      <c r="BK84" s="282"/>
      <c r="BL84" s="280">
        <v>1</v>
      </c>
      <c r="BM84" s="282"/>
      <c r="BN84" s="421">
        <v>2</v>
      </c>
      <c r="BO84" s="422"/>
    </row>
    <row r="85" spans="9:67" ht="209.25" customHeight="1" x14ac:dyDescent="0.25">
      <c r="I85" s="423"/>
      <c r="J85" s="429"/>
      <c r="K85" s="429"/>
      <c r="L85" s="424"/>
      <c r="M85" s="283" t="s">
        <v>876</v>
      </c>
      <c r="N85" s="281"/>
      <c r="O85" s="281"/>
      <c r="P85" s="282"/>
      <c r="Q85" s="280" t="s">
        <v>630</v>
      </c>
      <c r="R85" s="282"/>
      <c r="S85" s="280">
        <v>15</v>
      </c>
      <c r="T85" s="281"/>
      <c r="U85" s="282"/>
      <c r="V85" s="280">
        <v>15</v>
      </c>
      <c r="W85" s="281"/>
      <c r="X85" s="282"/>
      <c r="Y85" s="280">
        <v>15</v>
      </c>
      <c r="Z85" s="281"/>
      <c r="AA85" s="282"/>
      <c r="AB85" s="280">
        <v>15</v>
      </c>
      <c r="AC85" s="281"/>
      <c r="AD85" s="282"/>
      <c r="AE85" s="280">
        <v>15</v>
      </c>
      <c r="AF85" s="281"/>
      <c r="AG85" s="282"/>
      <c r="AH85" s="280">
        <v>15</v>
      </c>
      <c r="AI85" s="281"/>
      <c r="AJ85" s="282"/>
      <c r="AK85" s="280">
        <v>10</v>
      </c>
      <c r="AL85" s="281"/>
      <c r="AM85" s="282"/>
      <c r="AN85" s="280" t="s">
        <v>802</v>
      </c>
      <c r="AO85" s="281"/>
      <c r="AP85" s="282"/>
      <c r="AR85" s="280">
        <f t="shared" si="0"/>
        <v>90</v>
      </c>
      <c r="AS85" s="282"/>
      <c r="AT85" s="479">
        <f t="shared" si="1"/>
        <v>1</v>
      </c>
      <c r="AU85" s="282"/>
      <c r="AV85" s="280" t="str">
        <f t="shared" si="2"/>
        <v>FUERTE</v>
      </c>
      <c r="AW85" s="282"/>
      <c r="AX85" s="479">
        <f t="shared" si="7"/>
        <v>1</v>
      </c>
      <c r="AY85" s="282"/>
      <c r="AZ85" s="280" t="str">
        <f t="shared" si="3"/>
        <v>Fuerte</v>
      </c>
      <c r="BA85" s="282"/>
      <c r="BB85" s="283" t="s">
        <v>842</v>
      </c>
      <c r="BC85" s="282"/>
      <c r="BD85" s="283" t="s">
        <v>843</v>
      </c>
      <c r="BE85" s="282"/>
      <c r="BF85" s="280" t="s">
        <v>236</v>
      </c>
      <c r="BG85" s="282"/>
      <c r="BH85" s="280" t="s">
        <v>236</v>
      </c>
      <c r="BI85" s="281"/>
      <c r="BJ85" s="281"/>
      <c r="BK85" s="282"/>
      <c r="BL85" s="280">
        <v>1</v>
      </c>
      <c r="BM85" s="282"/>
      <c r="BN85" s="423"/>
      <c r="BO85" s="424"/>
    </row>
    <row r="86" spans="9:67" ht="141" customHeight="1" x14ac:dyDescent="0.25">
      <c r="I86" s="421">
        <v>28</v>
      </c>
      <c r="J86" s="287"/>
      <c r="K86" s="287"/>
      <c r="L86" s="422"/>
      <c r="M86" s="283" t="s">
        <v>877</v>
      </c>
      <c r="N86" s="281"/>
      <c r="O86" s="281"/>
      <c r="P86" s="282"/>
      <c r="Q86" s="280" t="s">
        <v>643</v>
      </c>
      <c r="R86" s="282"/>
      <c r="S86" s="280">
        <v>15</v>
      </c>
      <c r="T86" s="281"/>
      <c r="U86" s="282"/>
      <c r="V86" s="280">
        <v>15</v>
      </c>
      <c r="W86" s="281"/>
      <c r="X86" s="282"/>
      <c r="Y86" s="280">
        <v>15</v>
      </c>
      <c r="Z86" s="281"/>
      <c r="AA86" s="282"/>
      <c r="AB86" s="280">
        <v>15</v>
      </c>
      <c r="AC86" s="281"/>
      <c r="AD86" s="282"/>
      <c r="AE86" s="280">
        <v>15</v>
      </c>
      <c r="AF86" s="281"/>
      <c r="AG86" s="282"/>
      <c r="AH86" s="280">
        <v>15</v>
      </c>
      <c r="AI86" s="281"/>
      <c r="AJ86" s="282"/>
      <c r="AK86" s="280">
        <v>10</v>
      </c>
      <c r="AL86" s="281"/>
      <c r="AM86" s="282"/>
      <c r="AN86" s="280" t="s">
        <v>802</v>
      </c>
      <c r="AO86" s="281"/>
      <c r="AP86" s="282"/>
      <c r="AR86" s="280">
        <f t="shared" si="0"/>
        <v>90</v>
      </c>
      <c r="AS86" s="282"/>
      <c r="AT86" s="479">
        <f t="shared" si="1"/>
        <v>1</v>
      </c>
      <c r="AU86" s="282"/>
      <c r="AV86" s="280" t="str">
        <f t="shared" si="2"/>
        <v>FUERTE</v>
      </c>
      <c r="AW86" s="282"/>
      <c r="AX86" s="479">
        <f t="shared" si="7"/>
        <v>1</v>
      </c>
      <c r="AY86" s="282"/>
      <c r="AZ86" s="280" t="str">
        <f t="shared" si="3"/>
        <v>Fuerte</v>
      </c>
      <c r="BA86" s="282"/>
      <c r="BB86" s="283" t="s">
        <v>842</v>
      </c>
      <c r="BC86" s="282"/>
      <c r="BD86" s="283" t="s">
        <v>843</v>
      </c>
      <c r="BE86" s="282"/>
      <c r="BF86" s="280" t="s">
        <v>236</v>
      </c>
      <c r="BG86" s="282"/>
      <c r="BH86" s="280" t="s">
        <v>236</v>
      </c>
      <c r="BI86" s="281"/>
      <c r="BJ86" s="281"/>
      <c r="BK86" s="282"/>
      <c r="BL86" s="280">
        <v>1</v>
      </c>
      <c r="BM86" s="282"/>
      <c r="BN86" s="421">
        <v>2</v>
      </c>
      <c r="BO86" s="422"/>
    </row>
    <row r="87" spans="9:67" ht="219" customHeight="1" x14ac:dyDescent="0.25">
      <c r="I87" s="423"/>
      <c r="J87" s="429"/>
      <c r="K87" s="429"/>
      <c r="L87" s="424"/>
      <c r="M87" s="283" t="s">
        <v>622</v>
      </c>
      <c r="N87" s="281"/>
      <c r="O87" s="281"/>
      <c r="P87" s="282"/>
      <c r="Q87" s="280" t="s">
        <v>643</v>
      </c>
      <c r="R87" s="282"/>
      <c r="S87" s="280">
        <v>15</v>
      </c>
      <c r="T87" s="281"/>
      <c r="U87" s="282"/>
      <c r="V87" s="280">
        <v>15</v>
      </c>
      <c r="W87" s="281"/>
      <c r="X87" s="282"/>
      <c r="Y87" s="280">
        <v>15</v>
      </c>
      <c r="Z87" s="281"/>
      <c r="AA87" s="282"/>
      <c r="AB87" s="280">
        <v>15</v>
      </c>
      <c r="AC87" s="281"/>
      <c r="AD87" s="282"/>
      <c r="AE87" s="280">
        <v>15</v>
      </c>
      <c r="AF87" s="281"/>
      <c r="AG87" s="282"/>
      <c r="AH87" s="280">
        <v>15</v>
      </c>
      <c r="AI87" s="281"/>
      <c r="AJ87" s="282"/>
      <c r="AK87" s="280">
        <v>10</v>
      </c>
      <c r="AL87" s="281"/>
      <c r="AM87" s="282"/>
      <c r="AN87" s="280" t="s">
        <v>802</v>
      </c>
      <c r="AO87" s="281"/>
      <c r="AP87" s="282"/>
      <c r="AR87" s="280">
        <f t="shared" si="0"/>
        <v>90</v>
      </c>
      <c r="AS87" s="282"/>
      <c r="AT87" s="479">
        <f t="shared" si="1"/>
        <v>1</v>
      </c>
      <c r="AU87" s="282"/>
      <c r="AV87" s="280" t="str">
        <f t="shared" si="2"/>
        <v>FUERTE</v>
      </c>
      <c r="AW87" s="282"/>
      <c r="AX87" s="479">
        <f t="shared" si="7"/>
        <v>1</v>
      </c>
      <c r="AY87" s="282"/>
      <c r="AZ87" s="280" t="str">
        <f t="shared" si="3"/>
        <v>Fuerte</v>
      </c>
      <c r="BA87" s="282"/>
      <c r="BB87" s="283" t="s">
        <v>842</v>
      </c>
      <c r="BC87" s="282"/>
      <c r="BD87" s="283" t="s">
        <v>843</v>
      </c>
      <c r="BE87" s="282"/>
      <c r="BF87" s="280" t="s">
        <v>236</v>
      </c>
      <c r="BG87" s="282"/>
      <c r="BH87" s="280" t="s">
        <v>236</v>
      </c>
      <c r="BI87" s="281"/>
      <c r="BJ87" s="281"/>
      <c r="BK87" s="282"/>
      <c r="BL87" s="280">
        <v>1</v>
      </c>
      <c r="BM87" s="282"/>
      <c r="BN87" s="423"/>
      <c r="BO87" s="424"/>
    </row>
    <row r="88" spans="9:67" ht="214.5" customHeight="1" x14ac:dyDescent="0.25">
      <c r="I88" s="421">
        <v>29</v>
      </c>
      <c r="J88" s="287"/>
      <c r="K88" s="287"/>
      <c r="L88" s="422"/>
      <c r="M88" s="283" t="s">
        <v>878</v>
      </c>
      <c r="N88" s="281"/>
      <c r="O88" s="281"/>
      <c r="P88" s="282"/>
      <c r="Q88" s="280" t="s">
        <v>630</v>
      </c>
      <c r="R88" s="282"/>
      <c r="S88" s="280">
        <v>15</v>
      </c>
      <c r="T88" s="281"/>
      <c r="U88" s="282"/>
      <c r="V88" s="280">
        <v>15</v>
      </c>
      <c r="W88" s="281"/>
      <c r="X88" s="282"/>
      <c r="Y88" s="280">
        <v>15</v>
      </c>
      <c r="Z88" s="281"/>
      <c r="AA88" s="282"/>
      <c r="AB88" s="280">
        <v>15</v>
      </c>
      <c r="AC88" s="281"/>
      <c r="AD88" s="282"/>
      <c r="AE88" s="280">
        <v>15</v>
      </c>
      <c r="AF88" s="281"/>
      <c r="AG88" s="282"/>
      <c r="AH88" s="280">
        <v>15</v>
      </c>
      <c r="AI88" s="281"/>
      <c r="AJ88" s="282"/>
      <c r="AK88" s="280">
        <v>10</v>
      </c>
      <c r="AL88" s="281"/>
      <c r="AM88" s="282"/>
      <c r="AN88" s="280" t="s">
        <v>802</v>
      </c>
      <c r="AO88" s="281"/>
      <c r="AP88" s="282"/>
      <c r="AR88" s="280">
        <f t="shared" si="0"/>
        <v>90</v>
      </c>
      <c r="AS88" s="282"/>
      <c r="AT88" s="479">
        <f t="shared" si="1"/>
        <v>1</v>
      </c>
      <c r="AU88" s="282"/>
      <c r="AV88" s="280" t="str">
        <f t="shared" si="2"/>
        <v>FUERTE</v>
      </c>
      <c r="AW88" s="282"/>
      <c r="AX88" s="479">
        <f t="shared" si="7"/>
        <v>1</v>
      </c>
      <c r="AY88" s="282"/>
      <c r="AZ88" s="280" t="str">
        <f t="shared" si="3"/>
        <v>Fuerte</v>
      </c>
      <c r="BA88" s="282"/>
      <c r="BB88" s="283" t="s">
        <v>842</v>
      </c>
      <c r="BC88" s="282"/>
      <c r="BD88" s="283" t="s">
        <v>843</v>
      </c>
      <c r="BE88" s="282"/>
      <c r="BF88" s="280" t="s">
        <v>236</v>
      </c>
      <c r="BG88" s="282"/>
      <c r="BH88" s="280" t="s">
        <v>236</v>
      </c>
      <c r="BI88" s="281"/>
      <c r="BJ88" s="281"/>
      <c r="BK88" s="282"/>
      <c r="BL88" s="280">
        <v>1</v>
      </c>
      <c r="BM88" s="282"/>
      <c r="BN88" s="421">
        <v>4</v>
      </c>
      <c r="BO88" s="422"/>
    </row>
    <row r="89" spans="9:67" ht="132.75" customHeight="1" x14ac:dyDescent="0.25">
      <c r="I89" s="385"/>
      <c r="J89" s="295"/>
      <c r="K89" s="295"/>
      <c r="L89" s="394"/>
      <c r="M89" s="283" t="s">
        <v>639</v>
      </c>
      <c r="N89" s="281"/>
      <c r="O89" s="281"/>
      <c r="P89" s="282"/>
      <c r="Q89" s="280" t="s">
        <v>630</v>
      </c>
      <c r="R89" s="282"/>
      <c r="S89" s="280">
        <v>15</v>
      </c>
      <c r="T89" s="281"/>
      <c r="U89" s="282"/>
      <c r="V89" s="280">
        <v>15</v>
      </c>
      <c r="W89" s="281"/>
      <c r="X89" s="282"/>
      <c r="Y89" s="280">
        <v>15</v>
      </c>
      <c r="Z89" s="281"/>
      <c r="AA89" s="282"/>
      <c r="AB89" s="280">
        <v>15</v>
      </c>
      <c r="AC89" s="281"/>
      <c r="AD89" s="282"/>
      <c r="AE89" s="280">
        <v>15</v>
      </c>
      <c r="AF89" s="281"/>
      <c r="AG89" s="282"/>
      <c r="AH89" s="280">
        <v>15</v>
      </c>
      <c r="AI89" s="281"/>
      <c r="AJ89" s="282"/>
      <c r="AK89" s="280">
        <v>10</v>
      </c>
      <c r="AL89" s="281"/>
      <c r="AM89" s="282"/>
      <c r="AN89" s="280" t="s">
        <v>802</v>
      </c>
      <c r="AO89" s="281"/>
      <c r="AP89" s="282"/>
      <c r="AR89" s="280">
        <f t="shared" si="0"/>
        <v>90</v>
      </c>
      <c r="AS89" s="282"/>
      <c r="AT89" s="479">
        <f t="shared" si="1"/>
        <v>1</v>
      </c>
      <c r="AU89" s="282"/>
      <c r="AV89" s="280" t="str">
        <f t="shared" si="2"/>
        <v>FUERTE</v>
      </c>
      <c r="AW89" s="282"/>
      <c r="AX89" s="479">
        <f t="shared" si="7"/>
        <v>1</v>
      </c>
      <c r="AY89" s="282"/>
      <c r="AZ89" s="280" t="str">
        <f t="shared" si="3"/>
        <v>Fuerte</v>
      </c>
      <c r="BA89" s="282"/>
      <c r="BB89" s="283" t="s">
        <v>842</v>
      </c>
      <c r="BC89" s="282"/>
      <c r="BD89" s="283" t="s">
        <v>843</v>
      </c>
      <c r="BE89" s="282"/>
      <c r="BF89" s="280" t="s">
        <v>236</v>
      </c>
      <c r="BG89" s="282"/>
      <c r="BH89" s="280" t="s">
        <v>236</v>
      </c>
      <c r="BI89" s="281"/>
      <c r="BJ89" s="281"/>
      <c r="BK89" s="282"/>
      <c r="BL89" s="280">
        <v>1</v>
      </c>
      <c r="BM89" s="282"/>
      <c r="BN89" s="385"/>
      <c r="BO89" s="394"/>
    </row>
    <row r="90" spans="9:67" ht="124.5" customHeight="1" x14ac:dyDescent="0.25">
      <c r="I90" s="385"/>
      <c r="J90" s="295"/>
      <c r="K90" s="295"/>
      <c r="L90" s="394"/>
      <c r="M90" s="283" t="s">
        <v>642</v>
      </c>
      <c r="N90" s="281"/>
      <c r="O90" s="281"/>
      <c r="P90" s="282"/>
      <c r="Q90" s="280" t="s">
        <v>643</v>
      </c>
      <c r="R90" s="282"/>
      <c r="S90" s="280">
        <v>15</v>
      </c>
      <c r="T90" s="281"/>
      <c r="U90" s="282"/>
      <c r="V90" s="280">
        <v>15</v>
      </c>
      <c r="W90" s="281"/>
      <c r="X90" s="282"/>
      <c r="Y90" s="280">
        <v>15</v>
      </c>
      <c r="Z90" s="281"/>
      <c r="AA90" s="282"/>
      <c r="AB90" s="280">
        <v>15</v>
      </c>
      <c r="AC90" s="281"/>
      <c r="AD90" s="282"/>
      <c r="AE90" s="280">
        <v>15</v>
      </c>
      <c r="AF90" s="281"/>
      <c r="AG90" s="282"/>
      <c r="AH90" s="280">
        <v>15</v>
      </c>
      <c r="AI90" s="281"/>
      <c r="AJ90" s="282"/>
      <c r="AK90" s="280">
        <v>10</v>
      </c>
      <c r="AL90" s="281"/>
      <c r="AM90" s="282"/>
      <c r="AN90" s="280" t="s">
        <v>802</v>
      </c>
      <c r="AO90" s="281"/>
      <c r="AP90" s="282"/>
      <c r="AR90" s="280">
        <f t="shared" si="0"/>
        <v>90</v>
      </c>
      <c r="AS90" s="282"/>
      <c r="AT90" s="479">
        <f t="shared" si="1"/>
        <v>1</v>
      </c>
      <c r="AU90" s="282"/>
      <c r="AV90" s="280" t="str">
        <f t="shared" si="2"/>
        <v>FUERTE</v>
      </c>
      <c r="AW90" s="282"/>
      <c r="AX90" s="479">
        <f t="shared" si="7"/>
        <v>1</v>
      </c>
      <c r="AY90" s="282"/>
      <c r="AZ90" s="280" t="str">
        <f t="shared" si="3"/>
        <v>Fuerte</v>
      </c>
      <c r="BA90" s="282"/>
      <c r="BB90" s="283" t="s">
        <v>842</v>
      </c>
      <c r="BC90" s="282"/>
      <c r="BD90" s="283" t="s">
        <v>843</v>
      </c>
      <c r="BE90" s="282"/>
      <c r="BF90" s="280" t="s">
        <v>236</v>
      </c>
      <c r="BG90" s="282"/>
      <c r="BH90" s="280" t="s">
        <v>236</v>
      </c>
      <c r="BI90" s="281"/>
      <c r="BJ90" s="281"/>
      <c r="BK90" s="282"/>
      <c r="BL90" s="280">
        <v>1</v>
      </c>
      <c r="BM90" s="282"/>
      <c r="BN90" s="385"/>
      <c r="BO90" s="394"/>
    </row>
    <row r="91" spans="9:67" ht="141.75" customHeight="1" x14ac:dyDescent="0.25">
      <c r="I91" s="385"/>
      <c r="J91" s="295"/>
      <c r="K91" s="295"/>
      <c r="L91" s="394"/>
      <c r="M91" s="283" t="s">
        <v>879</v>
      </c>
      <c r="N91" s="281"/>
      <c r="O91" s="281"/>
      <c r="P91" s="282"/>
      <c r="Q91" s="280" t="s">
        <v>630</v>
      </c>
      <c r="R91" s="282"/>
      <c r="S91" s="280">
        <v>15</v>
      </c>
      <c r="T91" s="281"/>
      <c r="U91" s="282"/>
      <c r="V91" s="280">
        <v>15</v>
      </c>
      <c r="W91" s="281"/>
      <c r="X91" s="282"/>
      <c r="Y91" s="280">
        <v>15</v>
      </c>
      <c r="Z91" s="281"/>
      <c r="AA91" s="282"/>
      <c r="AB91" s="280">
        <v>15</v>
      </c>
      <c r="AC91" s="281"/>
      <c r="AD91" s="282"/>
      <c r="AE91" s="280">
        <v>15</v>
      </c>
      <c r="AF91" s="281"/>
      <c r="AG91" s="282"/>
      <c r="AH91" s="280">
        <v>15</v>
      </c>
      <c r="AI91" s="281"/>
      <c r="AJ91" s="282"/>
      <c r="AK91" s="280">
        <v>10</v>
      </c>
      <c r="AL91" s="281"/>
      <c r="AM91" s="282"/>
      <c r="AN91" s="280" t="s">
        <v>802</v>
      </c>
      <c r="AO91" s="281"/>
      <c r="AP91" s="282"/>
      <c r="AR91" s="280">
        <f t="shared" si="0"/>
        <v>90</v>
      </c>
      <c r="AS91" s="282"/>
      <c r="AT91" s="479">
        <f t="shared" si="1"/>
        <v>1</v>
      </c>
      <c r="AU91" s="282"/>
      <c r="AV91" s="280" t="str">
        <f t="shared" si="2"/>
        <v>FUERTE</v>
      </c>
      <c r="AW91" s="282"/>
      <c r="AX91" s="479">
        <f t="shared" si="7"/>
        <v>1</v>
      </c>
      <c r="AY91" s="282"/>
      <c r="AZ91" s="280" t="str">
        <f t="shared" si="3"/>
        <v>Fuerte</v>
      </c>
      <c r="BA91" s="282"/>
      <c r="BB91" s="283" t="s">
        <v>842</v>
      </c>
      <c r="BC91" s="282"/>
      <c r="BD91" s="283" t="s">
        <v>843</v>
      </c>
      <c r="BE91" s="282"/>
      <c r="BF91" s="280" t="s">
        <v>236</v>
      </c>
      <c r="BG91" s="282"/>
      <c r="BH91" s="280" t="s">
        <v>236</v>
      </c>
      <c r="BI91" s="281"/>
      <c r="BJ91" s="281"/>
      <c r="BK91" s="282"/>
      <c r="BL91" s="280">
        <v>1</v>
      </c>
      <c r="BM91" s="282"/>
      <c r="BN91" s="385"/>
      <c r="BO91" s="394"/>
    </row>
    <row r="92" spans="9:67" ht="154.5" customHeight="1" x14ac:dyDescent="0.25">
      <c r="I92" s="423"/>
      <c r="J92" s="429"/>
      <c r="K92" s="429"/>
      <c r="L92" s="424"/>
      <c r="M92" s="283" t="s">
        <v>880</v>
      </c>
      <c r="N92" s="281"/>
      <c r="O92" s="281"/>
      <c r="P92" s="282"/>
      <c r="Q92" s="280" t="s">
        <v>630</v>
      </c>
      <c r="R92" s="282"/>
      <c r="S92" s="280">
        <v>15</v>
      </c>
      <c r="T92" s="281"/>
      <c r="U92" s="282"/>
      <c r="V92" s="280">
        <v>15</v>
      </c>
      <c r="W92" s="281"/>
      <c r="X92" s="282"/>
      <c r="Y92" s="280">
        <v>15</v>
      </c>
      <c r="Z92" s="281"/>
      <c r="AA92" s="282"/>
      <c r="AB92" s="280">
        <v>15</v>
      </c>
      <c r="AC92" s="281"/>
      <c r="AD92" s="282"/>
      <c r="AE92" s="280">
        <v>15</v>
      </c>
      <c r="AF92" s="281"/>
      <c r="AG92" s="282"/>
      <c r="AH92" s="280">
        <v>15</v>
      </c>
      <c r="AI92" s="281"/>
      <c r="AJ92" s="282"/>
      <c r="AK92" s="280">
        <v>10</v>
      </c>
      <c r="AL92" s="281"/>
      <c r="AM92" s="282"/>
      <c r="AN92" s="280" t="s">
        <v>802</v>
      </c>
      <c r="AO92" s="281"/>
      <c r="AP92" s="282"/>
      <c r="AR92" s="280">
        <f t="shared" si="0"/>
        <v>90</v>
      </c>
      <c r="AS92" s="282"/>
      <c r="AT92" s="479">
        <f t="shared" si="1"/>
        <v>1</v>
      </c>
      <c r="AU92" s="282"/>
      <c r="AV92" s="280" t="str">
        <f t="shared" si="2"/>
        <v>FUERTE</v>
      </c>
      <c r="AW92" s="282"/>
      <c r="AX92" s="479">
        <f t="shared" si="7"/>
        <v>1</v>
      </c>
      <c r="AY92" s="282"/>
      <c r="AZ92" s="280" t="str">
        <f t="shared" si="3"/>
        <v>Fuerte</v>
      </c>
      <c r="BA92" s="282"/>
      <c r="BB92" s="283" t="s">
        <v>842</v>
      </c>
      <c r="BC92" s="282"/>
      <c r="BD92" s="283" t="s">
        <v>843</v>
      </c>
      <c r="BE92" s="282"/>
      <c r="BF92" s="280" t="s">
        <v>236</v>
      </c>
      <c r="BG92" s="282"/>
      <c r="BH92" s="280" t="s">
        <v>236</v>
      </c>
      <c r="BI92" s="281"/>
      <c r="BJ92" s="281"/>
      <c r="BK92" s="282"/>
      <c r="BL92" s="280">
        <v>1</v>
      </c>
      <c r="BM92" s="282"/>
      <c r="BN92" s="423"/>
      <c r="BO92" s="424"/>
    </row>
    <row r="93" spans="9:67" ht="183.75" customHeight="1" x14ac:dyDescent="0.25">
      <c r="I93" s="421">
        <v>30</v>
      </c>
      <c r="J93" s="287"/>
      <c r="K93" s="287"/>
      <c r="L93" s="422"/>
      <c r="M93" s="486" t="s">
        <v>652</v>
      </c>
      <c r="N93" s="281"/>
      <c r="O93" s="281"/>
      <c r="P93" s="281"/>
      <c r="Q93" s="280" t="s">
        <v>630</v>
      </c>
      <c r="R93" s="282"/>
      <c r="S93" s="280">
        <v>15</v>
      </c>
      <c r="T93" s="281"/>
      <c r="U93" s="282"/>
      <c r="V93" s="280">
        <v>15</v>
      </c>
      <c r="W93" s="281"/>
      <c r="X93" s="282"/>
      <c r="Y93" s="280">
        <v>15</v>
      </c>
      <c r="Z93" s="281"/>
      <c r="AA93" s="282"/>
      <c r="AB93" s="280">
        <v>15</v>
      </c>
      <c r="AC93" s="281"/>
      <c r="AD93" s="282"/>
      <c r="AE93" s="280">
        <v>15</v>
      </c>
      <c r="AF93" s="281"/>
      <c r="AG93" s="282"/>
      <c r="AH93" s="280">
        <v>15</v>
      </c>
      <c r="AI93" s="281"/>
      <c r="AJ93" s="282"/>
      <c r="AK93" s="280">
        <v>10</v>
      </c>
      <c r="AL93" s="281"/>
      <c r="AM93" s="282"/>
      <c r="AN93" s="280" t="s">
        <v>802</v>
      </c>
      <c r="AO93" s="281"/>
      <c r="AP93" s="282"/>
      <c r="AR93" s="280">
        <f t="shared" si="0"/>
        <v>90</v>
      </c>
      <c r="AS93" s="282"/>
      <c r="AT93" s="479">
        <f t="shared" si="1"/>
        <v>1</v>
      </c>
      <c r="AU93" s="282"/>
      <c r="AV93" s="280" t="str">
        <f t="shared" si="2"/>
        <v>FUERTE</v>
      </c>
      <c r="AW93" s="282"/>
      <c r="AX93" s="479">
        <f t="shared" si="7"/>
        <v>1</v>
      </c>
      <c r="AY93" s="282"/>
      <c r="AZ93" s="280" t="str">
        <f t="shared" si="3"/>
        <v>Fuerte</v>
      </c>
      <c r="BA93" s="282"/>
      <c r="BB93" s="283" t="s">
        <v>842</v>
      </c>
      <c r="BC93" s="282"/>
      <c r="BD93" s="283" t="s">
        <v>843</v>
      </c>
      <c r="BE93" s="282"/>
      <c r="BF93" s="280" t="s">
        <v>236</v>
      </c>
      <c r="BG93" s="282"/>
      <c r="BH93" s="280" t="s">
        <v>236</v>
      </c>
      <c r="BI93" s="281"/>
      <c r="BJ93" s="281"/>
      <c r="BK93" s="282"/>
      <c r="BL93" s="280">
        <v>1</v>
      </c>
      <c r="BM93" s="282"/>
      <c r="BN93" s="421">
        <v>4</v>
      </c>
      <c r="BO93" s="422"/>
    </row>
    <row r="94" spans="9:67" ht="149.25" customHeight="1" x14ac:dyDescent="0.25">
      <c r="I94" s="385"/>
      <c r="J94" s="295"/>
      <c r="K94" s="295"/>
      <c r="L94" s="394"/>
      <c r="M94" s="487" t="s">
        <v>658</v>
      </c>
      <c r="N94" s="281"/>
      <c r="O94" s="281"/>
      <c r="P94" s="281"/>
      <c r="Q94" s="280" t="s">
        <v>630</v>
      </c>
      <c r="R94" s="282"/>
      <c r="S94" s="280">
        <v>15</v>
      </c>
      <c r="T94" s="281"/>
      <c r="U94" s="282"/>
      <c r="V94" s="280">
        <v>15</v>
      </c>
      <c r="W94" s="281"/>
      <c r="X94" s="282"/>
      <c r="Y94" s="280">
        <v>15</v>
      </c>
      <c r="Z94" s="281"/>
      <c r="AA94" s="282"/>
      <c r="AB94" s="280">
        <v>15</v>
      </c>
      <c r="AC94" s="281"/>
      <c r="AD94" s="282"/>
      <c r="AE94" s="280">
        <v>15</v>
      </c>
      <c r="AF94" s="281"/>
      <c r="AG94" s="282"/>
      <c r="AH94" s="280">
        <v>15</v>
      </c>
      <c r="AI94" s="281"/>
      <c r="AJ94" s="282"/>
      <c r="AK94" s="280">
        <v>10</v>
      </c>
      <c r="AL94" s="281"/>
      <c r="AM94" s="282"/>
      <c r="AN94" s="280" t="s">
        <v>802</v>
      </c>
      <c r="AO94" s="281"/>
      <c r="AP94" s="282"/>
      <c r="AR94" s="280">
        <f t="shared" si="0"/>
        <v>90</v>
      </c>
      <c r="AS94" s="282"/>
      <c r="AT94" s="479">
        <f t="shared" si="1"/>
        <v>1</v>
      </c>
      <c r="AU94" s="282"/>
      <c r="AV94" s="280" t="str">
        <f t="shared" si="2"/>
        <v>FUERTE</v>
      </c>
      <c r="AW94" s="282"/>
      <c r="AX94" s="479">
        <f t="shared" si="7"/>
        <v>1</v>
      </c>
      <c r="AY94" s="282"/>
      <c r="AZ94" s="280" t="str">
        <f t="shared" si="3"/>
        <v>Fuerte</v>
      </c>
      <c r="BA94" s="282"/>
      <c r="BB94" s="283" t="s">
        <v>842</v>
      </c>
      <c r="BC94" s="282"/>
      <c r="BD94" s="283" t="s">
        <v>843</v>
      </c>
      <c r="BE94" s="282"/>
      <c r="BF94" s="280" t="s">
        <v>236</v>
      </c>
      <c r="BG94" s="282"/>
      <c r="BH94" s="280" t="s">
        <v>236</v>
      </c>
      <c r="BI94" s="281"/>
      <c r="BJ94" s="281"/>
      <c r="BK94" s="282"/>
      <c r="BL94" s="280">
        <v>1</v>
      </c>
      <c r="BM94" s="282"/>
      <c r="BN94" s="385"/>
      <c r="BO94" s="394"/>
    </row>
    <row r="95" spans="9:67" ht="150" customHeight="1" x14ac:dyDescent="0.25">
      <c r="I95" s="385"/>
      <c r="J95" s="295"/>
      <c r="K95" s="295"/>
      <c r="L95" s="394"/>
      <c r="M95" s="487" t="s">
        <v>663</v>
      </c>
      <c r="N95" s="281"/>
      <c r="O95" s="281"/>
      <c r="P95" s="281"/>
      <c r="Q95" s="280" t="s">
        <v>630</v>
      </c>
      <c r="R95" s="282"/>
      <c r="S95" s="280">
        <v>15</v>
      </c>
      <c r="T95" s="281"/>
      <c r="U95" s="282"/>
      <c r="V95" s="280">
        <v>15</v>
      </c>
      <c r="W95" s="281"/>
      <c r="X95" s="282"/>
      <c r="Y95" s="280">
        <v>15</v>
      </c>
      <c r="Z95" s="281"/>
      <c r="AA95" s="282"/>
      <c r="AB95" s="280">
        <v>15</v>
      </c>
      <c r="AC95" s="281"/>
      <c r="AD95" s="282"/>
      <c r="AE95" s="280">
        <v>15</v>
      </c>
      <c r="AF95" s="281"/>
      <c r="AG95" s="282"/>
      <c r="AH95" s="280">
        <v>15</v>
      </c>
      <c r="AI95" s="281"/>
      <c r="AJ95" s="282"/>
      <c r="AK95" s="280">
        <v>10</v>
      </c>
      <c r="AL95" s="281"/>
      <c r="AM95" s="282"/>
      <c r="AN95" s="280" t="s">
        <v>802</v>
      </c>
      <c r="AO95" s="281"/>
      <c r="AP95" s="282"/>
      <c r="AR95" s="280">
        <f t="shared" si="0"/>
        <v>90</v>
      </c>
      <c r="AS95" s="282"/>
      <c r="AT95" s="479">
        <f t="shared" si="1"/>
        <v>1</v>
      </c>
      <c r="AU95" s="282"/>
      <c r="AV95" s="280" t="str">
        <f t="shared" si="2"/>
        <v>FUERTE</v>
      </c>
      <c r="AW95" s="282"/>
      <c r="AX95" s="479">
        <f t="shared" si="7"/>
        <v>1</v>
      </c>
      <c r="AY95" s="282"/>
      <c r="AZ95" s="280" t="str">
        <f t="shared" si="3"/>
        <v>Fuerte</v>
      </c>
      <c r="BA95" s="282"/>
      <c r="BB95" s="283" t="s">
        <v>842</v>
      </c>
      <c r="BC95" s="282"/>
      <c r="BD95" s="283" t="s">
        <v>843</v>
      </c>
      <c r="BE95" s="282"/>
      <c r="BF95" s="280" t="s">
        <v>236</v>
      </c>
      <c r="BG95" s="282"/>
      <c r="BH95" s="280" t="s">
        <v>236</v>
      </c>
      <c r="BI95" s="281"/>
      <c r="BJ95" s="281"/>
      <c r="BK95" s="282"/>
      <c r="BL95" s="280">
        <v>1</v>
      </c>
      <c r="BM95" s="282"/>
      <c r="BN95" s="385"/>
      <c r="BO95" s="394"/>
    </row>
    <row r="96" spans="9:67" ht="189" customHeight="1" x14ac:dyDescent="0.25">
      <c r="I96" s="423"/>
      <c r="J96" s="429"/>
      <c r="K96" s="429"/>
      <c r="L96" s="424"/>
      <c r="M96" s="487" t="s">
        <v>881</v>
      </c>
      <c r="N96" s="281"/>
      <c r="O96" s="281"/>
      <c r="P96" s="281"/>
      <c r="Q96" s="280" t="s">
        <v>630</v>
      </c>
      <c r="R96" s="282"/>
      <c r="S96" s="280">
        <v>15</v>
      </c>
      <c r="T96" s="281"/>
      <c r="U96" s="282"/>
      <c r="V96" s="280">
        <v>19</v>
      </c>
      <c r="W96" s="281"/>
      <c r="X96" s="282"/>
      <c r="Y96" s="280">
        <v>15</v>
      </c>
      <c r="Z96" s="281"/>
      <c r="AA96" s="282"/>
      <c r="AB96" s="280">
        <v>15</v>
      </c>
      <c r="AC96" s="281"/>
      <c r="AD96" s="282"/>
      <c r="AE96" s="280">
        <v>15</v>
      </c>
      <c r="AF96" s="281"/>
      <c r="AG96" s="282"/>
      <c r="AH96" s="280">
        <v>15</v>
      </c>
      <c r="AI96" s="281"/>
      <c r="AJ96" s="282"/>
      <c r="AK96" s="280">
        <v>10</v>
      </c>
      <c r="AL96" s="281"/>
      <c r="AM96" s="282"/>
      <c r="AN96" s="280" t="s">
        <v>802</v>
      </c>
      <c r="AO96" s="281"/>
      <c r="AP96" s="282"/>
      <c r="AR96" s="280">
        <v>90</v>
      </c>
      <c r="AS96" s="282"/>
      <c r="AT96" s="479">
        <f t="shared" si="1"/>
        <v>1</v>
      </c>
      <c r="AU96" s="282"/>
      <c r="AV96" s="280" t="str">
        <f t="shared" si="2"/>
        <v>FUERTE</v>
      </c>
      <c r="AW96" s="282"/>
      <c r="AX96" s="479">
        <f t="shared" si="7"/>
        <v>1</v>
      </c>
      <c r="AY96" s="282"/>
      <c r="AZ96" s="280" t="str">
        <f t="shared" si="3"/>
        <v>Fuerte</v>
      </c>
      <c r="BA96" s="282"/>
      <c r="BB96" s="283" t="s">
        <v>842</v>
      </c>
      <c r="BC96" s="282"/>
      <c r="BD96" s="283" t="s">
        <v>843</v>
      </c>
      <c r="BE96" s="282"/>
      <c r="BF96" s="280" t="s">
        <v>236</v>
      </c>
      <c r="BG96" s="282"/>
      <c r="BH96" s="280" t="s">
        <v>236</v>
      </c>
      <c r="BI96" s="281"/>
      <c r="BJ96" s="281"/>
      <c r="BK96" s="282"/>
      <c r="BL96" s="280">
        <v>1</v>
      </c>
      <c r="BM96" s="282"/>
      <c r="BN96" s="423"/>
      <c r="BO96" s="424"/>
    </row>
    <row r="97" spans="13:16" ht="15" customHeight="1" x14ac:dyDescent="0.25">
      <c r="M97" s="286"/>
      <c r="N97" s="287"/>
      <c r="O97" s="287"/>
      <c r="P97" s="287"/>
    </row>
    <row r="98" spans="13:16" ht="15.75" customHeight="1" x14ac:dyDescent="0.25"/>
    <row r="99" spans="13:16" ht="15.75" customHeight="1" x14ac:dyDescent="0.25"/>
    <row r="100" spans="13:16" ht="15.75" customHeight="1" x14ac:dyDescent="0.25"/>
    <row r="101" spans="13:16" ht="15.75" customHeight="1" x14ac:dyDescent="0.25"/>
    <row r="102" spans="13:16" ht="15.75" customHeight="1" x14ac:dyDescent="0.25"/>
    <row r="103" spans="13:16" ht="15.75" customHeight="1" x14ac:dyDescent="0.25"/>
    <row r="104" spans="13:16" ht="15.75" customHeight="1" x14ac:dyDescent="0.25"/>
    <row r="105" spans="13:16" ht="15.75" customHeight="1" x14ac:dyDescent="0.25"/>
    <row r="106" spans="13:16" ht="15.75" customHeight="1" x14ac:dyDescent="0.25"/>
    <row r="107" spans="13:16" ht="15.75" customHeight="1" x14ac:dyDescent="0.25"/>
    <row r="108" spans="13:16" ht="15.75" customHeight="1" x14ac:dyDescent="0.25"/>
    <row r="109" spans="13:16" ht="15.75" customHeight="1" x14ac:dyDescent="0.25"/>
    <row r="110" spans="13:16" ht="15.75" customHeight="1" x14ac:dyDescent="0.25"/>
    <row r="111" spans="13:16" ht="15.75" customHeight="1" x14ac:dyDescent="0.25"/>
    <row r="112" spans="13:16"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75">
    <mergeCell ref="BH94:BK94"/>
    <mergeCell ref="BL94:BM94"/>
    <mergeCell ref="BD95:BE95"/>
    <mergeCell ref="BF95:BG95"/>
    <mergeCell ref="BD96:BE96"/>
    <mergeCell ref="BF96:BG96"/>
    <mergeCell ref="BD93:BE93"/>
    <mergeCell ref="BF93:BG93"/>
    <mergeCell ref="BH93:BK93"/>
    <mergeCell ref="BL93:BM93"/>
    <mergeCell ref="BN93:BO96"/>
    <mergeCell ref="BD94:BE94"/>
    <mergeCell ref="BF94:BG94"/>
    <mergeCell ref="AR93:AS93"/>
    <mergeCell ref="AR94:AS94"/>
    <mergeCell ref="AN95:AP95"/>
    <mergeCell ref="AR95:AS95"/>
    <mergeCell ref="AN96:AP96"/>
    <mergeCell ref="AR96:AS96"/>
    <mergeCell ref="AT94:AU94"/>
    <mergeCell ref="AV94:AW94"/>
    <mergeCell ref="AT95:AU95"/>
    <mergeCell ref="AV95:AW95"/>
    <mergeCell ref="AT96:AU96"/>
    <mergeCell ref="AV96:AW96"/>
    <mergeCell ref="AX94:AY94"/>
    <mergeCell ref="AZ94:BA94"/>
    <mergeCell ref="AX95:AY95"/>
    <mergeCell ref="AZ95:BA95"/>
    <mergeCell ref="BB95:BC95"/>
    <mergeCell ref="AX96:AY96"/>
    <mergeCell ref="AZ96:BA96"/>
    <mergeCell ref="BB96:BC96"/>
    <mergeCell ref="AN93:AP93"/>
    <mergeCell ref="AT93:AU93"/>
    <mergeCell ref="AV93:AW93"/>
    <mergeCell ref="AX93:AY93"/>
    <mergeCell ref="AZ93:BA93"/>
    <mergeCell ref="S96:U96"/>
    <mergeCell ref="V96:X96"/>
    <mergeCell ref="Y96:AA96"/>
    <mergeCell ref="AB96:AD96"/>
    <mergeCell ref="AE96:AG96"/>
    <mergeCell ref="AH96:AJ96"/>
    <mergeCell ref="AK96:AM96"/>
    <mergeCell ref="S95:U95"/>
    <mergeCell ref="V95:X95"/>
    <mergeCell ref="Y95:AA95"/>
    <mergeCell ref="AB95:AD95"/>
    <mergeCell ref="AE95:AG95"/>
    <mergeCell ref="AH95:AJ95"/>
    <mergeCell ref="AK95:AM95"/>
    <mergeCell ref="BB93:BC93"/>
    <mergeCell ref="AN94:AP94"/>
    <mergeCell ref="BB94:BC94"/>
    <mergeCell ref="BH95:BK95"/>
    <mergeCell ref="BL95:BM95"/>
    <mergeCell ref="BH96:BK96"/>
    <mergeCell ref="BL96:BM96"/>
    <mergeCell ref="AN91:AP91"/>
    <mergeCell ref="AR91:AS91"/>
    <mergeCell ref="AT91:AU91"/>
    <mergeCell ref="AV91:AW91"/>
    <mergeCell ref="AX91:AY91"/>
    <mergeCell ref="AZ91:BA91"/>
    <mergeCell ref="BB91:BC91"/>
    <mergeCell ref="S91:U91"/>
    <mergeCell ref="V91:X91"/>
    <mergeCell ref="Y91:AA91"/>
    <mergeCell ref="AB91:AD91"/>
    <mergeCell ref="AE91:AG91"/>
    <mergeCell ref="AH91:AJ91"/>
    <mergeCell ref="AK91:AM91"/>
    <mergeCell ref="AN92:AP92"/>
    <mergeCell ref="AR92:AS92"/>
    <mergeCell ref="AT92:AU92"/>
    <mergeCell ref="AV92:AW92"/>
    <mergeCell ref="AX92:AY92"/>
    <mergeCell ref="AZ92:BA92"/>
    <mergeCell ref="BB92:BC92"/>
    <mergeCell ref="S92:U92"/>
    <mergeCell ref="V92:X92"/>
    <mergeCell ref="Y92:AA92"/>
    <mergeCell ref="AB92:AD92"/>
    <mergeCell ref="AE92:AG92"/>
    <mergeCell ref="AH92:AJ92"/>
    <mergeCell ref="AK92:AM92"/>
    <mergeCell ref="BF72:BG72"/>
    <mergeCell ref="BH72:BK72"/>
    <mergeCell ref="BF73:BG73"/>
    <mergeCell ref="BH73:BK73"/>
    <mergeCell ref="S93:U93"/>
    <mergeCell ref="V93:X93"/>
    <mergeCell ref="Y93:AA93"/>
    <mergeCell ref="AB93:AD93"/>
    <mergeCell ref="AE93:AG93"/>
    <mergeCell ref="AH93:AJ93"/>
    <mergeCell ref="AK93:AM93"/>
    <mergeCell ref="S94:U94"/>
    <mergeCell ref="V94:X94"/>
    <mergeCell ref="Y94:AA94"/>
    <mergeCell ref="AB94:AD94"/>
    <mergeCell ref="AE94:AG94"/>
    <mergeCell ref="AH94:AJ94"/>
    <mergeCell ref="AK94:AM94"/>
    <mergeCell ref="AN90:AP90"/>
    <mergeCell ref="AR90:AS90"/>
    <mergeCell ref="AT90:AU90"/>
    <mergeCell ref="AV90:AW90"/>
    <mergeCell ref="AX90:AY90"/>
    <mergeCell ref="AZ90:BA90"/>
    <mergeCell ref="BB90:BC90"/>
    <mergeCell ref="S90:U90"/>
    <mergeCell ref="V90:X90"/>
    <mergeCell ref="Y90:AA90"/>
    <mergeCell ref="AB90:AD90"/>
    <mergeCell ref="AE90:AG90"/>
    <mergeCell ref="AH90:AJ90"/>
    <mergeCell ref="AK90:AM90"/>
    <mergeCell ref="BH69:BK69"/>
    <mergeCell ref="BF70:BG70"/>
    <mergeCell ref="BH70:BK70"/>
    <mergeCell ref="BF65:BG65"/>
    <mergeCell ref="BH65:BK65"/>
    <mergeCell ref="BL66:BM67"/>
    <mergeCell ref="BO66:BO67"/>
    <mergeCell ref="BH67:BK67"/>
    <mergeCell ref="BL68:BM73"/>
    <mergeCell ref="BO68:BO73"/>
    <mergeCell ref="BF64:BG64"/>
    <mergeCell ref="BH64:BK64"/>
    <mergeCell ref="BD62:BE62"/>
    <mergeCell ref="BD65:BE65"/>
    <mergeCell ref="BD67:BE67"/>
    <mergeCell ref="BD69:BE69"/>
    <mergeCell ref="BD70:BE70"/>
    <mergeCell ref="BD71:BE71"/>
    <mergeCell ref="BD72:BE72"/>
    <mergeCell ref="BD73:BE73"/>
    <mergeCell ref="BF62:BG62"/>
    <mergeCell ref="BN62:BN65"/>
    <mergeCell ref="BO62:BO65"/>
    <mergeCell ref="BF63:BG63"/>
    <mergeCell ref="BH63:BK63"/>
    <mergeCell ref="BL63:BM63"/>
    <mergeCell ref="BL64:BM64"/>
    <mergeCell ref="BL65:BM65"/>
    <mergeCell ref="BF67:BG67"/>
    <mergeCell ref="BF69:BG69"/>
    <mergeCell ref="BF71:BG71"/>
    <mergeCell ref="BH71:BK71"/>
    <mergeCell ref="AN69:AP69"/>
    <mergeCell ref="AR69:AS69"/>
    <mergeCell ref="AT69:AU69"/>
    <mergeCell ref="AV69:AW69"/>
    <mergeCell ref="AX69:AY69"/>
    <mergeCell ref="AZ69:BA69"/>
    <mergeCell ref="BB69:BC69"/>
    <mergeCell ref="S69:U69"/>
    <mergeCell ref="V69:X69"/>
    <mergeCell ref="Y69:AA69"/>
    <mergeCell ref="AB69:AD69"/>
    <mergeCell ref="AE69:AG69"/>
    <mergeCell ref="AH69:AJ69"/>
    <mergeCell ref="AK69:AM69"/>
    <mergeCell ref="AN70:AP70"/>
    <mergeCell ref="AR70:AS70"/>
    <mergeCell ref="AT70:AU70"/>
    <mergeCell ref="AV70:AW70"/>
    <mergeCell ref="AX70:AY70"/>
    <mergeCell ref="AZ70:BA70"/>
    <mergeCell ref="BB70:BC70"/>
    <mergeCell ref="S70:U70"/>
    <mergeCell ref="V70:X70"/>
    <mergeCell ref="Y70:AA70"/>
    <mergeCell ref="AB70:AD70"/>
    <mergeCell ref="AE70:AG70"/>
    <mergeCell ref="AH70:AJ70"/>
    <mergeCell ref="AK70:AM70"/>
    <mergeCell ref="AN67:AP67"/>
    <mergeCell ref="AR67:AS67"/>
    <mergeCell ref="AT67:AU67"/>
    <mergeCell ref="AV67:AW67"/>
    <mergeCell ref="AX67:AY67"/>
    <mergeCell ref="AZ67:BA67"/>
    <mergeCell ref="BB67:BC67"/>
    <mergeCell ref="S67:U67"/>
    <mergeCell ref="V67:X67"/>
    <mergeCell ref="Y67:AA67"/>
    <mergeCell ref="AB67:AD67"/>
    <mergeCell ref="AE67:AG67"/>
    <mergeCell ref="AH67:AJ67"/>
    <mergeCell ref="AK67:AM67"/>
    <mergeCell ref="BD68:BE68"/>
    <mergeCell ref="BF68:BG68"/>
    <mergeCell ref="BH68:BK68"/>
    <mergeCell ref="AN68:AP68"/>
    <mergeCell ref="AR68:AS68"/>
    <mergeCell ref="AT68:AU68"/>
    <mergeCell ref="AV68:AW68"/>
    <mergeCell ref="AX68:AY68"/>
    <mergeCell ref="AZ68:BA68"/>
    <mergeCell ref="BB68:BC68"/>
    <mergeCell ref="S68:U68"/>
    <mergeCell ref="V68:X68"/>
    <mergeCell ref="Y68:AA68"/>
    <mergeCell ref="AB68:AD68"/>
    <mergeCell ref="AE68:AG68"/>
    <mergeCell ref="AH68:AJ68"/>
    <mergeCell ref="AK68:AM68"/>
    <mergeCell ref="BD66:BE66"/>
    <mergeCell ref="BF66:BG66"/>
    <mergeCell ref="BH66:BK66"/>
    <mergeCell ref="AN66:AP66"/>
    <mergeCell ref="AR66:AS66"/>
    <mergeCell ref="AT66:AU66"/>
    <mergeCell ref="AV66:AW66"/>
    <mergeCell ref="AX66:AY66"/>
    <mergeCell ref="AZ66:BA66"/>
    <mergeCell ref="BB66:BC66"/>
    <mergeCell ref="S66:U66"/>
    <mergeCell ref="V66:X66"/>
    <mergeCell ref="Y66:AA66"/>
    <mergeCell ref="AB66:AD66"/>
    <mergeCell ref="AE66:AG66"/>
    <mergeCell ref="AH66:AJ66"/>
    <mergeCell ref="AK66:AM66"/>
    <mergeCell ref="AN64:AP64"/>
    <mergeCell ref="AR64:AS64"/>
    <mergeCell ref="AT64:AU64"/>
    <mergeCell ref="AV64:AW64"/>
    <mergeCell ref="AX64:AY64"/>
    <mergeCell ref="AZ64:BA64"/>
    <mergeCell ref="BB64:BC64"/>
    <mergeCell ref="BD63:BE63"/>
    <mergeCell ref="BD64:BE64"/>
    <mergeCell ref="S64:U64"/>
    <mergeCell ref="V64:X64"/>
    <mergeCell ref="Y64:AA64"/>
    <mergeCell ref="AB64:AD64"/>
    <mergeCell ref="AE64:AG64"/>
    <mergeCell ref="AH64:AJ64"/>
    <mergeCell ref="AK64:AM64"/>
    <mergeCell ref="AN65:AP65"/>
    <mergeCell ref="AR65:AS65"/>
    <mergeCell ref="AT65:AU65"/>
    <mergeCell ref="AV65:AW65"/>
    <mergeCell ref="AX65:AY65"/>
    <mergeCell ref="AZ65:BA65"/>
    <mergeCell ref="BB65:BC65"/>
    <mergeCell ref="S65:U65"/>
    <mergeCell ref="V65:X65"/>
    <mergeCell ref="Y65:AA65"/>
    <mergeCell ref="AB65:AD65"/>
    <mergeCell ref="AE65:AG65"/>
    <mergeCell ref="AH65:AJ65"/>
    <mergeCell ref="AK65:AM65"/>
    <mergeCell ref="BB62:BC62"/>
    <mergeCell ref="S62:U62"/>
    <mergeCell ref="V62:X62"/>
    <mergeCell ref="Y62:AA62"/>
    <mergeCell ref="AB62:AD62"/>
    <mergeCell ref="AE62:AG62"/>
    <mergeCell ref="AH62:AJ62"/>
    <mergeCell ref="AK62:AM62"/>
    <mergeCell ref="AN63:AP63"/>
    <mergeCell ref="AR63:AS63"/>
    <mergeCell ref="AT63:AU63"/>
    <mergeCell ref="AV63:AW63"/>
    <mergeCell ref="AX63:AY63"/>
    <mergeCell ref="AZ63:BA63"/>
    <mergeCell ref="BB63:BC63"/>
    <mergeCell ref="S63:U63"/>
    <mergeCell ref="V63:X63"/>
    <mergeCell ref="Y63:AA63"/>
    <mergeCell ref="AB63:AD63"/>
    <mergeCell ref="AE63:AG63"/>
    <mergeCell ref="AH63:AJ63"/>
    <mergeCell ref="AK63:AM63"/>
    <mergeCell ref="AR61:AS61"/>
    <mergeCell ref="AT61:AU61"/>
    <mergeCell ref="AV61:AW61"/>
    <mergeCell ref="AX61:AY61"/>
    <mergeCell ref="M61:P61"/>
    <mergeCell ref="Q61:R61"/>
    <mergeCell ref="Y61:AA61"/>
    <mergeCell ref="AB61:AD61"/>
    <mergeCell ref="AE61:AG61"/>
    <mergeCell ref="AH61:AJ61"/>
    <mergeCell ref="AK61:AM61"/>
    <mergeCell ref="AN62:AP62"/>
    <mergeCell ref="AR62:AS62"/>
    <mergeCell ref="AT62:AU62"/>
    <mergeCell ref="AV62:AW62"/>
    <mergeCell ref="AX62:AY62"/>
    <mergeCell ref="AZ62:BA62"/>
    <mergeCell ref="AR57:AS57"/>
    <mergeCell ref="AT57:AU57"/>
    <mergeCell ref="AV57:AW57"/>
    <mergeCell ref="AX57:AY57"/>
    <mergeCell ref="Q56:R56"/>
    <mergeCell ref="M57:P57"/>
    <mergeCell ref="Q57:R57"/>
    <mergeCell ref="S57:U57"/>
    <mergeCell ref="V57:X57"/>
    <mergeCell ref="Y57:AA57"/>
    <mergeCell ref="AB57:AD57"/>
    <mergeCell ref="AH58:AJ58"/>
    <mergeCell ref="AK58:AM58"/>
    <mergeCell ref="AN58:AP58"/>
    <mergeCell ref="AR58:AS58"/>
    <mergeCell ref="AT58:AU58"/>
    <mergeCell ref="AV58:AW58"/>
    <mergeCell ref="M58:P58"/>
    <mergeCell ref="Q58:R58"/>
    <mergeCell ref="S58:U58"/>
    <mergeCell ref="V58:X58"/>
    <mergeCell ref="Y58:AA58"/>
    <mergeCell ref="AB58:AD58"/>
    <mergeCell ref="AE58:AG58"/>
    <mergeCell ref="AR55:AS55"/>
    <mergeCell ref="AT55:AU55"/>
    <mergeCell ref="AV55:AW55"/>
    <mergeCell ref="AX55:AY55"/>
    <mergeCell ref="M55:P55"/>
    <mergeCell ref="Q55:R55"/>
    <mergeCell ref="S55:U55"/>
    <mergeCell ref="V55:X55"/>
    <mergeCell ref="Y55:AA55"/>
    <mergeCell ref="AB55:AD55"/>
    <mergeCell ref="AE55:AG55"/>
    <mergeCell ref="AH56:AJ56"/>
    <mergeCell ref="AK56:AM56"/>
    <mergeCell ref="AN56:AP56"/>
    <mergeCell ref="AR56:AS56"/>
    <mergeCell ref="AT56:AU56"/>
    <mergeCell ref="AV56:AW56"/>
    <mergeCell ref="AX56:AY56"/>
    <mergeCell ref="M56:P56"/>
    <mergeCell ref="S56:U56"/>
    <mergeCell ref="V56:X56"/>
    <mergeCell ref="Y56:AA56"/>
    <mergeCell ref="AB56:AD56"/>
    <mergeCell ref="AE56:AG56"/>
    <mergeCell ref="M97:P97"/>
    <mergeCell ref="M86:P86"/>
    <mergeCell ref="M87:P87"/>
    <mergeCell ref="M88:P88"/>
    <mergeCell ref="M89:P89"/>
    <mergeCell ref="M90:P90"/>
    <mergeCell ref="M91:P91"/>
    <mergeCell ref="M92:P92"/>
    <mergeCell ref="M54:P54"/>
    <mergeCell ref="Q54:R54"/>
    <mergeCell ref="S54:U54"/>
    <mergeCell ref="V54:X54"/>
    <mergeCell ref="Y54:AA54"/>
    <mergeCell ref="AB54:AD54"/>
    <mergeCell ref="AH55:AJ55"/>
    <mergeCell ref="AK55:AM55"/>
    <mergeCell ref="AN55:AP55"/>
    <mergeCell ref="AE57:AG57"/>
    <mergeCell ref="AH57:AJ57"/>
    <mergeCell ref="AK57:AM57"/>
    <mergeCell ref="AN57:AP57"/>
    <mergeCell ref="AH59:AJ59"/>
    <mergeCell ref="AK59:AM59"/>
    <mergeCell ref="AN59:AP59"/>
    <mergeCell ref="M59:P59"/>
    <mergeCell ref="Q59:R59"/>
    <mergeCell ref="S59:U59"/>
    <mergeCell ref="V59:X59"/>
    <mergeCell ref="Y59:AA59"/>
    <mergeCell ref="AB59:AD59"/>
    <mergeCell ref="AE59:AG59"/>
    <mergeCell ref="AE60:AG60"/>
    <mergeCell ref="I79:L79"/>
    <mergeCell ref="M79:P79"/>
    <mergeCell ref="Q79:R79"/>
    <mergeCell ref="I80:L83"/>
    <mergeCell ref="Q80:R80"/>
    <mergeCell ref="I84:L85"/>
    <mergeCell ref="M84:P84"/>
    <mergeCell ref="Q84:R84"/>
    <mergeCell ref="M85:P85"/>
    <mergeCell ref="Q85:R85"/>
    <mergeCell ref="I86:L87"/>
    <mergeCell ref="Q86:R86"/>
    <mergeCell ref="I88:L92"/>
    <mergeCell ref="I93:L96"/>
    <mergeCell ref="M93:P93"/>
    <mergeCell ref="M94:P94"/>
    <mergeCell ref="M95:P95"/>
    <mergeCell ref="M96:P96"/>
    <mergeCell ref="Q96:R96"/>
    <mergeCell ref="M80:P80"/>
    <mergeCell ref="M81:P81"/>
    <mergeCell ref="Q94:R94"/>
    <mergeCell ref="Q95:R95"/>
    <mergeCell ref="Q87:R87"/>
    <mergeCell ref="Q88:R88"/>
    <mergeCell ref="Q89:R89"/>
    <mergeCell ref="Q90:R90"/>
    <mergeCell ref="Q91:R91"/>
    <mergeCell ref="Q92:R92"/>
    <mergeCell ref="Q93:R93"/>
    <mergeCell ref="Q81:R81"/>
    <mergeCell ref="M82:P82"/>
    <mergeCell ref="Q82:R82"/>
    <mergeCell ref="M83:P83"/>
    <mergeCell ref="Q83:R83"/>
    <mergeCell ref="M78:P78"/>
    <mergeCell ref="Q78:R78"/>
    <mergeCell ref="I76:L76"/>
    <mergeCell ref="M76:P76"/>
    <mergeCell ref="Q76:R76"/>
    <mergeCell ref="I77:L78"/>
    <mergeCell ref="M77:P77"/>
    <mergeCell ref="Q77:R77"/>
    <mergeCell ref="M51:P51"/>
    <mergeCell ref="Q51:R51"/>
    <mergeCell ref="I52:L55"/>
    <mergeCell ref="M52:P52"/>
    <mergeCell ref="Q52:R52"/>
    <mergeCell ref="Q53:R53"/>
    <mergeCell ref="I56:L59"/>
    <mergeCell ref="M65:P65"/>
    <mergeCell ref="Q65:R65"/>
    <mergeCell ref="I62:L65"/>
    <mergeCell ref="M62:P62"/>
    <mergeCell ref="Q62:R62"/>
    <mergeCell ref="M63:P63"/>
    <mergeCell ref="Q63:R63"/>
    <mergeCell ref="M64:P64"/>
    <mergeCell ref="Q64:R64"/>
    <mergeCell ref="M68:P68"/>
    <mergeCell ref="M69:P69"/>
    <mergeCell ref="M71:P71"/>
    <mergeCell ref="Q71:R71"/>
    <mergeCell ref="M72:P72"/>
    <mergeCell ref="Q72:R72"/>
    <mergeCell ref="M53:P53"/>
    <mergeCell ref="Q69:R69"/>
    <mergeCell ref="M70:P70"/>
    <mergeCell ref="Q70:R70"/>
    <mergeCell ref="I66:L67"/>
    <mergeCell ref="M66:P66"/>
    <mergeCell ref="Q66:R66"/>
    <mergeCell ref="M67:P67"/>
    <mergeCell ref="Q67:R67"/>
    <mergeCell ref="I68:L73"/>
    <mergeCell ref="Q68:R68"/>
    <mergeCell ref="M73:P73"/>
    <mergeCell ref="Q73:R73"/>
    <mergeCell ref="I74:L74"/>
    <mergeCell ref="M74:P74"/>
    <mergeCell ref="Q74:R74"/>
    <mergeCell ref="M75:P75"/>
    <mergeCell ref="Q75:R75"/>
    <mergeCell ref="I75:L75"/>
    <mergeCell ref="AZ61:BA61"/>
    <mergeCell ref="BB61:BC61"/>
    <mergeCell ref="BD61:BE61"/>
    <mergeCell ref="BD59:BE59"/>
    <mergeCell ref="BF59:BG59"/>
    <mergeCell ref="BH59:BK59"/>
    <mergeCell ref="BH60:BK60"/>
    <mergeCell ref="BL60:BM61"/>
    <mergeCell ref="BO60:BO61"/>
    <mergeCell ref="BF61:BG61"/>
    <mergeCell ref="BH61:BK61"/>
    <mergeCell ref="BH62:BK62"/>
    <mergeCell ref="BL62:BM62"/>
    <mergeCell ref="S61:U61"/>
    <mergeCell ref="V61:X61"/>
    <mergeCell ref="I60:L61"/>
    <mergeCell ref="M60:P60"/>
    <mergeCell ref="Q60:R60"/>
    <mergeCell ref="S60:U60"/>
    <mergeCell ref="V60:X60"/>
    <mergeCell ref="Y60:AA60"/>
    <mergeCell ref="AB60:AD60"/>
    <mergeCell ref="AR59:AS59"/>
    <mergeCell ref="AT59:AU59"/>
    <mergeCell ref="AV59:AW59"/>
    <mergeCell ref="AH60:AJ60"/>
    <mergeCell ref="AK60:AM60"/>
    <mergeCell ref="AN60:AP60"/>
    <mergeCell ref="AR60:AS60"/>
    <mergeCell ref="AT60:AU60"/>
    <mergeCell ref="AV60:AW60"/>
    <mergeCell ref="AN61:AP61"/>
    <mergeCell ref="BL56:BM59"/>
    <mergeCell ref="BO56:BO59"/>
    <mergeCell ref="BH57:BK57"/>
    <mergeCell ref="BF54:BG54"/>
    <mergeCell ref="BH54:BK54"/>
    <mergeCell ref="BB52:BC52"/>
    <mergeCell ref="BD52:BE52"/>
    <mergeCell ref="BF52:BG52"/>
    <mergeCell ref="BH52:BK52"/>
    <mergeCell ref="BL52:BM55"/>
    <mergeCell ref="BO52:BO55"/>
    <mergeCell ref="BH53:BK53"/>
    <mergeCell ref="BH55:BK55"/>
    <mergeCell ref="BD57:BE57"/>
    <mergeCell ref="BF57:BG57"/>
    <mergeCell ref="BD56:BE56"/>
    <mergeCell ref="BD58:BE58"/>
    <mergeCell ref="BB59:BC59"/>
    <mergeCell ref="AZ58:BA58"/>
    <mergeCell ref="BB58:BC58"/>
    <mergeCell ref="AX60:AY60"/>
    <mergeCell ref="AZ60:BA60"/>
    <mergeCell ref="BB60:BC60"/>
    <mergeCell ref="BD60:BE60"/>
    <mergeCell ref="BF60:BG60"/>
    <mergeCell ref="AZ55:BA55"/>
    <mergeCell ref="BB55:BC55"/>
    <mergeCell ref="AZ56:BA56"/>
    <mergeCell ref="BB56:BC56"/>
    <mergeCell ref="AZ57:BA57"/>
    <mergeCell ref="BB57:BC57"/>
    <mergeCell ref="AX58:AY58"/>
    <mergeCell ref="BF58:BG58"/>
    <mergeCell ref="BH58:BK58"/>
    <mergeCell ref="BD55:BE55"/>
    <mergeCell ref="BF55:BG55"/>
    <mergeCell ref="BF56:BG56"/>
    <mergeCell ref="BH56:BK56"/>
    <mergeCell ref="AX59:AY59"/>
    <mergeCell ref="AZ59:BA59"/>
    <mergeCell ref="AV52:AW52"/>
    <mergeCell ref="AX52:AY52"/>
    <mergeCell ref="AZ53:BA53"/>
    <mergeCell ref="BB53:BC53"/>
    <mergeCell ref="BD53:BE53"/>
    <mergeCell ref="BF53:BG53"/>
    <mergeCell ref="BB54:BC54"/>
    <mergeCell ref="BD54:BE54"/>
    <mergeCell ref="AE54:AG54"/>
    <mergeCell ref="AH54:AJ54"/>
    <mergeCell ref="AK54:AM54"/>
    <mergeCell ref="AN54:AP54"/>
    <mergeCell ref="AR54:AS54"/>
    <mergeCell ref="AT54:AU54"/>
    <mergeCell ref="AV54:AW54"/>
    <mergeCell ref="AX54:AY54"/>
    <mergeCell ref="AH53:AJ53"/>
    <mergeCell ref="AK53:AM53"/>
    <mergeCell ref="AN53:AP53"/>
    <mergeCell ref="AR53:AS53"/>
    <mergeCell ref="AT53:AU53"/>
    <mergeCell ref="AV53:AW53"/>
    <mergeCell ref="AX53:AY53"/>
    <mergeCell ref="AZ52:BA52"/>
    <mergeCell ref="AZ54:BA54"/>
    <mergeCell ref="S53:U53"/>
    <mergeCell ref="V53:X53"/>
    <mergeCell ref="Y53:AA53"/>
    <mergeCell ref="AB53:AD53"/>
    <mergeCell ref="AE53:AG53"/>
    <mergeCell ref="S51:U51"/>
    <mergeCell ref="V51:X51"/>
    <mergeCell ref="S52:U52"/>
    <mergeCell ref="V52:X52"/>
    <mergeCell ref="Y52:AA52"/>
    <mergeCell ref="AB52:AD52"/>
    <mergeCell ref="AE52:AG52"/>
    <mergeCell ref="AH52:AJ52"/>
    <mergeCell ref="AK52:AM52"/>
    <mergeCell ref="AN52:AP52"/>
    <mergeCell ref="AR52:AS52"/>
    <mergeCell ref="AT52:AU52"/>
    <mergeCell ref="I48:L49"/>
    <mergeCell ref="AE50:AG50"/>
    <mergeCell ref="AH50:AJ50"/>
    <mergeCell ref="AK50:AM50"/>
    <mergeCell ref="AN50:AP50"/>
    <mergeCell ref="AR50:AS50"/>
    <mergeCell ref="AT50:AU50"/>
    <mergeCell ref="AV50:AW50"/>
    <mergeCell ref="I50:L51"/>
    <mergeCell ref="M50:P50"/>
    <mergeCell ref="Q50:R50"/>
    <mergeCell ref="S50:U50"/>
    <mergeCell ref="V50:X50"/>
    <mergeCell ref="Y50:AA50"/>
    <mergeCell ref="AB50:AD50"/>
    <mergeCell ref="M45:P45"/>
    <mergeCell ref="V45:X45"/>
    <mergeCell ref="Y45:AA45"/>
    <mergeCell ref="AE45:AG45"/>
    <mergeCell ref="AH45:AJ45"/>
    <mergeCell ref="AK45:AM45"/>
    <mergeCell ref="AN45:AP45"/>
    <mergeCell ref="AR45:AS45"/>
    <mergeCell ref="AN47:AP47"/>
    <mergeCell ref="AR47:AS47"/>
    <mergeCell ref="AT47:AU47"/>
    <mergeCell ref="AR48:AS48"/>
    <mergeCell ref="AT48:AU48"/>
    <mergeCell ref="AV48:AW48"/>
    <mergeCell ref="M47:P47"/>
    <mergeCell ref="M48:P48"/>
    <mergeCell ref="Q48:R48"/>
    <mergeCell ref="BH50:BK50"/>
    <mergeCell ref="BL50:BM51"/>
    <mergeCell ref="BO50:BO51"/>
    <mergeCell ref="BH51:BK51"/>
    <mergeCell ref="AT51:AU51"/>
    <mergeCell ref="AV51:AW51"/>
    <mergeCell ref="Y51:AA51"/>
    <mergeCell ref="AB51:AD51"/>
    <mergeCell ref="AE51:AG51"/>
    <mergeCell ref="AH51:AJ51"/>
    <mergeCell ref="AK51:AM51"/>
    <mergeCell ref="AN51:AP51"/>
    <mergeCell ref="AR51:AS51"/>
    <mergeCell ref="Q45:R45"/>
    <mergeCell ref="S45:U45"/>
    <mergeCell ref="Q46:R46"/>
    <mergeCell ref="S46:U46"/>
    <mergeCell ref="V46:X46"/>
    <mergeCell ref="Y46:AA46"/>
    <mergeCell ref="AB46:AD46"/>
    <mergeCell ref="AX50:AY50"/>
    <mergeCell ref="AX51:AY51"/>
    <mergeCell ref="AX46:AY46"/>
    <mergeCell ref="AZ46:BA46"/>
    <mergeCell ref="AE46:AG46"/>
    <mergeCell ref="AH46:AJ46"/>
    <mergeCell ref="AK46:AM46"/>
    <mergeCell ref="AN46:AP46"/>
    <mergeCell ref="AR46:AS46"/>
    <mergeCell ref="AT46:AU46"/>
    <mergeCell ref="AV46:AW46"/>
    <mergeCell ref="AZ51:BA51"/>
    <mergeCell ref="BB51:BC51"/>
    <mergeCell ref="BD51:BE51"/>
    <mergeCell ref="BF51:BG51"/>
    <mergeCell ref="AZ50:BA50"/>
    <mergeCell ref="BB50:BC50"/>
    <mergeCell ref="BD50:BE50"/>
    <mergeCell ref="BF50:BG50"/>
    <mergeCell ref="I37:L38"/>
    <mergeCell ref="M37:P37"/>
    <mergeCell ref="Q37:R37"/>
    <mergeCell ref="S37:U37"/>
    <mergeCell ref="V37:X37"/>
    <mergeCell ref="AE39:AG39"/>
    <mergeCell ref="AH39:AJ39"/>
    <mergeCell ref="AK39:AM39"/>
    <mergeCell ref="V40:X40"/>
    <mergeCell ref="Y40:AA40"/>
    <mergeCell ref="AE40:AG40"/>
    <mergeCell ref="AH40:AJ40"/>
    <mergeCell ref="AK40:AM40"/>
    <mergeCell ref="V42:X42"/>
    <mergeCell ref="Y42:AA42"/>
    <mergeCell ref="AB42:AD42"/>
    <mergeCell ref="AE42:AG42"/>
    <mergeCell ref="AH42:AJ42"/>
    <mergeCell ref="AK42:AM42"/>
    <mergeCell ref="AN43:AP43"/>
    <mergeCell ref="AR43:AS43"/>
    <mergeCell ref="AN44:AP44"/>
    <mergeCell ref="AR44:AS44"/>
    <mergeCell ref="AT44:AU44"/>
    <mergeCell ref="Q40:R40"/>
    <mergeCell ref="I40:L41"/>
    <mergeCell ref="M41:P41"/>
    <mergeCell ref="Q41:R41"/>
    <mergeCell ref="I42:L42"/>
    <mergeCell ref="M42:P42"/>
    <mergeCell ref="Q42:R42"/>
    <mergeCell ref="S42:U42"/>
    <mergeCell ref="AE43:AG43"/>
    <mergeCell ref="AH43:AJ43"/>
    <mergeCell ref="AK43:AM43"/>
    <mergeCell ref="I43:L43"/>
    <mergeCell ref="M43:P43"/>
    <mergeCell ref="Q43:R43"/>
    <mergeCell ref="S43:U43"/>
    <mergeCell ref="V43:X43"/>
    <mergeCell ref="Y43:AA43"/>
    <mergeCell ref="AB43:AD43"/>
    <mergeCell ref="AZ41:BA41"/>
    <mergeCell ref="BB41:BC41"/>
    <mergeCell ref="BD41:BE41"/>
    <mergeCell ref="BF41:BG41"/>
    <mergeCell ref="BH41:BK41"/>
    <mergeCell ref="BL41:BM41"/>
    <mergeCell ref="AX42:AY42"/>
    <mergeCell ref="AZ42:BA42"/>
    <mergeCell ref="BB42:BC42"/>
    <mergeCell ref="BD42:BE42"/>
    <mergeCell ref="BF42:BG42"/>
    <mergeCell ref="BH42:BK42"/>
    <mergeCell ref="S40:U40"/>
    <mergeCell ref="S41:U41"/>
    <mergeCell ref="V41:X41"/>
    <mergeCell ref="Y41:AA41"/>
    <mergeCell ref="AB41:AD41"/>
    <mergeCell ref="AE41:AG41"/>
    <mergeCell ref="BD43:BE43"/>
    <mergeCell ref="BF43:BG43"/>
    <mergeCell ref="BH43:BK43"/>
    <mergeCell ref="BL43:BM43"/>
    <mergeCell ref="AT42:AU42"/>
    <mergeCell ref="AV42:AW42"/>
    <mergeCell ref="AT43:AU43"/>
    <mergeCell ref="AV43:AW43"/>
    <mergeCell ref="AX43:AY43"/>
    <mergeCell ref="AZ43:BA43"/>
    <mergeCell ref="BB43:BC43"/>
    <mergeCell ref="AV44:AW44"/>
    <mergeCell ref="AX44:AY44"/>
    <mergeCell ref="AZ44:BA44"/>
    <mergeCell ref="BB44:BC44"/>
    <mergeCell ref="BD44:BE44"/>
    <mergeCell ref="BF44:BG44"/>
    <mergeCell ref="BH44:BK44"/>
    <mergeCell ref="BL44:BM44"/>
    <mergeCell ref="BL42:BM42"/>
    <mergeCell ref="AH41:AJ41"/>
    <mergeCell ref="AK41:AM41"/>
    <mergeCell ref="AN41:AP41"/>
    <mergeCell ref="AT41:AU41"/>
    <mergeCell ref="AV41:AW41"/>
    <mergeCell ref="AX41:AY41"/>
    <mergeCell ref="AN42:AP42"/>
    <mergeCell ref="AR41:AS41"/>
    <mergeCell ref="AR42:AS42"/>
    <mergeCell ref="BO37:BO38"/>
    <mergeCell ref="BH38:BK38"/>
    <mergeCell ref="S36:U36"/>
    <mergeCell ref="V36:X36"/>
    <mergeCell ref="Y36:AA36"/>
    <mergeCell ref="AB36:AD36"/>
    <mergeCell ref="AE36:AG36"/>
    <mergeCell ref="AH36:AJ36"/>
    <mergeCell ref="AK36:AM36"/>
    <mergeCell ref="AX37:AY37"/>
    <mergeCell ref="AZ37:BA37"/>
    <mergeCell ref="BB37:BC37"/>
    <mergeCell ref="BD37:BE37"/>
    <mergeCell ref="BF37:BG37"/>
    <mergeCell ref="BH37:BK37"/>
    <mergeCell ref="BF39:BG39"/>
    <mergeCell ref="BH39:BK39"/>
    <mergeCell ref="BL39:BM39"/>
    <mergeCell ref="AN39:AP39"/>
    <mergeCell ref="BH40:BK40"/>
    <mergeCell ref="BL40:BM40"/>
    <mergeCell ref="BL37:BM38"/>
    <mergeCell ref="S35:U35"/>
    <mergeCell ref="V35:X35"/>
    <mergeCell ref="BD38:BE38"/>
    <mergeCell ref="BF38:BG38"/>
    <mergeCell ref="AR38:AS38"/>
    <mergeCell ref="AN38:AP38"/>
    <mergeCell ref="AT38:AU38"/>
    <mergeCell ref="AV38:AW38"/>
    <mergeCell ref="AX38:AY38"/>
    <mergeCell ref="AZ38:BA38"/>
    <mergeCell ref="AR35:AS35"/>
    <mergeCell ref="BF36:BG36"/>
    <mergeCell ref="AN36:AP36"/>
    <mergeCell ref="AR36:AS36"/>
    <mergeCell ref="AT36:AU36"/>
    <mergeCell ref="AV36:AW36"/>
    <mergeCell ref="AX36:AY36"/>
    <mergeCell ref="AZ36:BA36"/>
    <mergeCell ref="BB36:BC36"/>
    <mergeCell ref="AT37:AU37"/>
    <mergeCell ref="AV37:AW37"/>
    <mergeCell ref="Y37:AA37"/>
    <mergeCell ref="AB37:AD37"/>
    <mergeCell ref="AE37:AG37"/>
    <mergeCell ref="AH37:AJ37"/>
    <mergeCell ref="BB38:BC38"/>
    <mergeCell ref="BO35:BO36"/>
    <mergeCell ref="BH36:BK36"/>
    <mergeCell ref="M32:P32"/>
    <mergeCell ref="M33:P33"/>
    <mergeCell ref="I35:L36"/>
    <mergeCell ref="M35:P35"/>
    <mergeCell ref="Q35:R35"/>
    <mergeCell ref="M36:P36"/>
    <mergeCell ref="Q36:R36"/>
    <mergeCell ref="BO33:BO34"/>
    <mergeCell ref="BD34:BE34"/>
    <mergeCell ref="BF34:BG34"/>
    <mergeCell ref="BH34:BK34"/>
    <mergeCell ref="AT33:AU33"/>
    <mergeCell ref="AV33:AW33"/>
    <mergeCell ref="AX33:AY33"/>
    <mergeCell ref="I33:L34"/>
    <mergeCell ref="M34:P34"/>
    <mergeCell ref="Q34:R34"/>
    <mergeCell ref="Q33:R33"/>
    <mergeCell ref="S33:U33"/>
    <mergeCell ref="S34:U34"/>
    <mergeCell ref="V34:X34"/>
    <mergeCell ref="Y34:AA34"/>
    <mergeCell ref="AB34:AD34"/>
    <mergeCell ref="AE34:AG34"/>
    <mergeCell ref="BD32:BE32"/>
    <mergeCell ref="BF32:BG32"/>
    <mergeCell ref="BH32:BK32"/>
    <mergeCell ref="BD36:BE36"/>
    <mergeCell ref="AT35:AU35"/>
    <mergeCell ref="AV35:AW35"/>
    <mergeCell ref="S48:U48"/>
    <mergeCell ref="V48:X48"/>
    <mergeCell ref="Y48:AA48"/>
    <mergeCell ref="AB48:AD48"/>
    <mergeCell ref="AE48:AG48"/>
    <mergeCell ref="AH48:AJ48"/>
    <mergeCell ref="AK48:AM48"/>
    <mergeCell ref="AN48:AP48"/>
    <mergeCell ref="I32:L32"/>
    <mergeCell ref="Q32:R32"/>
    <mergeCell ref="S32:U32"/>
    <mergeCell ref="V32:X32"/>
    <mergeCell ref="Y32:AA32"/>
    <mergeCell ref="AB32:AD32"/>
    <mergeCell ref="AB33:AD33"/>
    <mergeCell ref="Y35:AA35"/>
    <mergeCell ref="AB35:AD35"/>
    <mergeCell ref="AE35:AG35"/>
    <mergeCell ref="AH35:AJ35"/>
    <mergeCell ref="AK35:AM35"/>
    <mergeCell ref="AN35:AP35"/>
    <mergeCell ref="M38:P38"/>
    <mergeCell ref="Q38:R38"/>
    <mergeCell ref="Y38:AA38"/>
    <mergeCell ref="AB38:AD38"/>
    <mergeCell ref="AE38:AG38"/>
    <mergeCell ref="AH38:AJ38"/>
    <mergeCell ref="AK38:AM38"/>
    <mergeCell ref="S38:U38"/>
    <mergeCell ref="V38:X38"/>
    <mergeCell ref="I44:L44"/>
    <mergeCell ref="Q44:R44"/>
    <mergeCell ref="M49:P49"/>
    <mergeCell ref="Q49:R49"/>
    <mergeCell ref="AN49:AP49"/>
    <mergeCell ref="AR49:AS49"/>
    <mergeCell ref="AT49:AU49"/>
    <mergeCell ref="AV49:AW49"/>
    <mergeCell ref="AX49:AY49"/>
    <mergeCell ref="AZ49:BA49"/>
    <mergeCell ref="BB49:BC49"/>
    <mergeCell ref="BD49:BE49"/>
    <mergeCell ref="S49:U49"/>
    <mergeCell ref="V49:X49"/>
    <mergeCell ref="Y49:AA49"/>
    <mergeCell ref="AB49:AD49"/>
    <mergeCell ref="AE49:AG49"/>
    <mergeCell ref="AH49:AJ49"/>
    <mergeCell ref="AK49:AM49"/>
    <mergeCell ref="BF48:BG48"/>
    <mergeCell ref="BH48:BK48"/>
    <mergeCell ref="BL48:BM49"/>
    <mergeCell ref="BH45:BK45"/>
    <mergeCell ref="BL45:BM47"/>
    <mergeCell ref="BO45:BO47"/>
    <mergeCell ref="BH46:BK46"/>
    <mergeCell ref="BH47:BK47"/>
    <mergeCell ref="AV47:AW47"/>
    <mergeCell ref="AX47:AY47"/>
    <mergeCell ref="AZ47:BA47"/>
    <mergeCell ref="BB47:BC47"/>
    <mergeCell ref="BD47:BE47"/>
    <mergeCell ref="BF47:BG47"/>
    <mergeCell ref="AB47:AD47"/>
    <mergeCell ref="AE47:AG47"/>
    <mergeCell ref="AH47:AJ47"/>
    <mergeCell ref="AK47:AM47"/>
    <mergeCell ref="BO48:BO49"/>
    <mergeCell ref="BF49:BG49"/>
    <mergeCell ref="BH49:BK49"/>
    <mergeCell ref="AX48:AY48"/>
    <mergeCell ref="AZ48:BA48"/>
    <mergeCell ref="BB48:BC48"/>
    <mergeCell ref="BD48:BE48"/>
    <mergeCell ref="S44:U44"/>
    <mergeCell ref="V44:X44"/>
    <mergeCell ref="Y44:AA44"/>
    <mergeCell ref="AB44:AD44"/>
    <mergeCell ref="AB45:AD45"/>
    <mergeCell ref="BB46:BC46"/>
    <mergeCell ref="BD46:BE46"/>
    <mergeCell ref="BF46:BG46"/>
    <mergeCell ref="AT45:AU45"/>
    <mergeCell ref="AV45:AW45"/>
    <mergeCell ref="AX45:AY45"/>
    <mergeCell ref="AZ45:BA45"/>
    <mergeCell ref="BB45:BC45"/>
    <mergeCell ref="BD45:BE45"/>
    <mergeCell ref="BF45:BG45"/>
    <mergeCell ref="AE44:AG44"/>
    <mergeCell ref="AH44:AJ44"/>
    <mergeCell ref="AK44:AM44"/>
    <mergeCell ref="I45:L47"/>
    <mergeCell ref="M46:P46"/>
    <mergeCell ref="Q47:R47"/>
    <mergeCell ref="S47:U47"/>
    <mergeCell ref="V47:X47"/>
    <mergeCell ref="Y47:AA47"/>
    <mergeCell ref="BO40:BO41"/>
    <mergeCell ref="AX39:AY39"/>
    <mergeCell ref="AZ39:BA39"/>
    <mergeCell ref="AX40:AY40"/>
    <mergeCell ref="AZ40:BA40"/>
    <mergeCell ref="BB40:BC40"/>
    <mergeCell ref="BD40:BE40"/>
    <mergeCell ref="BF40:BG40"/>
    <mergeCell ref="M39:P39"/>
    <mergeCell ref="M40:P40"/>
    <mergeCell ref="I39:L39"/>
    <mergeCell ref="Q39:R39"/>
    <mergeCell ref="S39:U39"/>
    <mergeCell ref="V39:X39"/>
    <mergeCell ref="Y39:AA39"/>
    <mergeCell ref="AB39:AD39"/>
    <mergeCell ref="AB40:AD40"/>
    <mergeCell ref="AR39:AS39"/>
    <mergeCell ref="AN40:AP40"/>
    <mergeCell ref="AR40:AS40"/>
    <mergeCell ref="AT39:AU39"/>
    <mergeCell ref="AV39:AW39"/>
    <mergeCell ref="AT40:AU40"/>
    <mergeCell ref="AV40:AW40"/>
    <mergeCell ref="BB39:BC39"/>
    <mergeCell ref="BD39:BE39"/>
    <mergeCell ref="AK37:AM37"/>
    <mergeCell ref="AN37:AP37"/>
    <mergeCell ref="AR37:AS37"/>
    <mergeCell ref="BL32:BM32"/>
    <mergeCell ref="AE32:AG32"/>
    <mergeCell ref="AH32:AJ32"/>
    <mergeCell ref="AK32:AM32"/>
    <mergeCell ref="AN32:AP32"/>
    <mergeCell ref="AR32:AS32"/>
    <mergeCell ref="AT32:AU32"/>
    <mergeCell ref="AV32:AW32"/>
    <mergeCell ref="V33:X33"/>
    <mergeCell ref="Y33:AA33"/>
    <mergeCell ref="AE33:AG33"/>
    <mergeCell ref="AH33:AJ33"/>
    <mergeCell ref="AK33:AM33"/>
    <mergeCell ref="AN33:AP33"/>
    <mergeCell ref="AR33:AS33"/>
    <mergeCell ref="BH33:BK33"/>
    <mergeCell ref="BL33:BM34"/>
    <mergeCell ref="AZ33:BA33"/>
    <mergeCell ref="BB33:BC33"/>
    <mergeCell ref="BD33:BE33"/>
    <mergeCell ref="BF33:BG33"/>
    <mergeCell ref="BH35:BK35"/>
    <mergeCell ref="BL35:BM36"/>
    <mergeCell ref="AX35:AY35"/>
    <mergeCell ref="AZ35:BA35"/>
    <mergeCell ref="BB35:BC35"/>
    <mergeCell ref="BD35:BE35"/>
    <mergeCell ref="BF35:BG35"/>
    <mergeCell ref="I27:K27"/>
    <mergeCell ref="I30:L30"/>
    <mergeCell ref="M30:P30"/>
    <mergeCell ref="Q30:R30"/>
    <mergeCell ref="S30:U30"/>
    <mergeCell ref="V30:X30"/>
    <mergeCell ref="Y30:AA30"/>
    <mergeCell ref="AX31:AY31"/>
    <mergeCell ref="AZ31:BA31"/>
    <mergeCell ref="BB31:BC31"/>
    <mergeCell ref="BD31:BE31"/>
    <mergeCell ref="BF31:BG31"/>
    <mergeCell ref="BH31:BK31"/>
    <mergeCell ref="BL31:BM31"/>
    <mergeCell ref="AE31:AG31"/>
    <mergeCell ref="AH31:AJ31"/>
    <mergeCell ref="AK31:AM31"/>
    <mergeCell ref="AN31:AP31"/>
    <mergeCell ref="AR31:AS31"/>
    <mergeCell ref="AT31:AU31"/>
    <mergeCell ref="AV31:AW31"/>
    <mergeCell ref="I31:L31"/>
    <mergeCell ref="M31:P31"/>
    <mergeCell ref="Q31:R31"/>
    <mergeCell ref="S31:U31"/>
    <mergeCell ref="V31:X31"/>
    <mergeCell ref="Y31:AA31"/>
    <mergeCell ref="AB31:AD31"/>
    <mergeCell ref="BN29:BO29"/>
    <mergeCell ref="BP29:BQ29"/>
    <mergeCell ref="AV30:AW30"/>
    <mergeCell ref="AX30:AY30"/>
    <mergeCell ref="AZ30:BA30"/>
    <mergeCell ref="BB30:BC30"/>
    <mergeCell ref="BD30:BE30"/>
    <mergeCell ref="BF30:BG30"/>
    <mergeCell ref="BH30:BK30"/>
    <mergeCell ref="BL30:BM30"/>
    <mergeCell ref="AB30:AD30"/>
    <mergeCell ref="AE30:AG30"/>
    <mergeCell ref="AH30:AJ30"/>
    <mergeCell ref="AK30:AM30"/>
    <mergeCell ref="AN30:AP30"/>
    <mergeCell ref="AR30:AS30"/>
    <mergeCell ref="AT30:AU30"/>
    <mergeCell ref="AN85:AP85"/>
    <mergeCell ref="AR85:AS85"/>
    <mergeCell ref="AT85:AU85"/>
    <mergeCell ref="AV85:AW85"/>
    <mergeCell ref="AX85:AY85"/>
    <mergeCell ref="AZ85:BA85"/>
    <mergeCell ref="BB85:BC85"/>
    <mergeCell ref="S85:U85"/>
    <mergeCell ref="V85:X85"/>
    <mergeCell ref="Y85:AA85"/>
    <mergeCell ref="AB85:AD85"/>
    <mergeCell ref="AE85:AG85"/>
    <mergeCell ref="AH85:AJ85"/>
    <mergeCell ref="AK85:AM85"/>
    <mergeCell ref="M27:P27"/>
    <mergeCell ref="Q27:R27"/>
    <mergeCell ref="V27:X27"/>
    <mergeCell ref="Y27:AA27"/>
    <mergeCell ref="AB27:AD27"/>
    <mergeCell ref="AZ34:BA34"/>
    <mergeCell ref="BB34:BC34"/>
    <mergeCell ref="AH34:AJ34"/>
    <mergeCell ref="AK34:AM34"/>
    <mergeCell ref="AN34:AP34"/>
    <mergeCell ref="AR34:AS34"/>
    <mergeCell ref="AT34:AU34"/>
    <mergeCell ref="AV34:AW34"/>
    <mergeCell ref="AX34:AY34"/>
    <mergeCell ref="AX32:AY32"/>
    <mergeCell ref="AZ32:BA32"/>
    <mergeCell ref="BB32:BC32"/>
    <mergeCell ref="M44:P44"/>
    <mergeCell ref="BD84:BE84"/>
    <mergeCell ref="BF84:BG84"/>
    <mergeCell ref="BH84:BK84"/>
    <mergeCell ref="BL84:BM84"/>
    <mergeCell ref="AN84:AP84"/>
    <mergeCell ref="AR84:AS84"/>
    <mergeCell ref="AT84:AU84"/>
    <mergeCell ref="AV84:AW84"/>
    <mergeCell ref="AX84:AY84"/>
    <mergeCell ref="AZ84:BA84"/>
    <mergeCell ref="BB84:BC84"/>
    <mergeCell ref="S84:U84"/>
    <mergeCell ref="V84:X84"/>
    <mergeCell ref="Y84:AA84"/>
    <mergeCell ref="AB84:AD84"/>
    <mergeCell ref="AE84:AG84"/>
    <mergeCell ref="AH84:AJ84"/>
    <mergeCell ref="AK84:AM84"/>
    <mergeCell ref="AR82:AS82"/>
    <mergeCell ref="AT82:AU82"/>
    <mergeCell ref="AV82:AW82"/>
    <mergeCell ref="AX82:AY82"/>
    <mergeCell ref="AZ82:BA82"/>
    <mergeCell ref="BB82:BC82"/>
    <mergeCell ref="BD81:BE81"/>
    <mergeCell ref="BD82:BE82"/>
    <mergeCell ref="S82:U82"/>
    <mergeCell ref="V82:X82"/>
    <mergeCell ref="Y82:AA82"/>
    <mergeCell ref="AB82:AD82"/>
    <mergeCell ref="AE82:AG82"/>
    <mergeCell ref="AH82:AJ82"/>
    <mergeCell ref="AK82:AM82"/>
    <mergeCell ref="AN83:AP83"/>
    <mergeCell ref="AR83:AS83"/>
    <mergeCell ref="AT83:AU83"/>
    <mergeCell ref="AV83:AW83"/>
    <mergeCell ref="AX83:AY83"/>
    <mergeCell ref="AZ83:BA83"/>
    <mergeCell ref="BB83:BC83"/>
    <mergeCell ref="S83:U83"/>
    <mergeCell ref="V83:X83"/>
    <mergeCell ref="Y83:AA83"/>
    <mergeCell ref="AB83:AD83"/>
    <mergeCell ref="AE83:AG83"/>
    <mergeCell ref="AH83:AJ83"/>
    <mergeCell ref="AK83:AM83"/>
    <mergeCell ref="BH90:BK90"/>
    <mergeCell ref="BL90:BM90"/>
    <mergeCell ref="BL91:BM91"/>
    <mergeCell ref="AN80:AP80"/>
    <mergeCell ref="AR80:AS80"/>
    <mergeCell ref="AT80:AU80"/>
    <mergeCell ref="AV80:AW80"/>
    <mergeCell ref="AX80:AY80"/>
    <mergeCell ref="AZ80:BA80"/>
    <mergeCell ref="BB80:BC80"/>
    <mergeCell ref="S80:U80"/>
    <mergeCell ref="V80:X80"/>
    <mergeCell ref="Y80:AA80"/>
    <mergeCell ref="AB80:AD80"/>
    <mergeCell ref="AE80:AG80"/>
    <mergeCell ref="AH80:AJ80"/>
    <mergeCell ref="AK80:AM80"/>
    <mergeCell ref="AN81:AP81"/>
    <mergeCell ref="AR81:AS81"/>
    <mergeCell ref="AT81:AU81"/>
    <mergeCell ref="AV81:AW81"/>
    <mergeCell ref="AX81:AY81"/>
    <mergeCell ref="AZ81:BA81"/>
    <mergeCell ref="BB81:BC81"/>
    <mergeCell ref="S81:U81"/>
    <mergeCell ref="V81:X81"/>
    <mergeCell ref="Y81:AA81"/>
    <mergeCell ref="AB81:AD81"/>
    <mergeCell ref="AE81:AG81"/>
    <mergeCell ref="AH81:AJ81"/>
    <mergeCell ref="AK81:AM81"/>
    <mergeCell ref="AN82:AP82"/>
    <mergeCell ref="BF82:BG82"/>
    <mergeCell ref="BH82:BK82"/>
    <mergeCell ref="BO80:BO83"/>
    <mergeCell ref="BN84:BO85"/>
    <mergeCell ref="BN86:BO87"/>
    <mergeCell ref="BN88:BO92"/>
    <mergeCell ref="BD80:BE80"/>
    <mergeCell ref="BF80:BG80"/>
    <mergeCell ref="BH80:BK80"/>
    <mergeCell ref="BL80:BM83"/>
    <mergeCell ref="BF81:BG81"/>
    <mergeCell ref="BH81:BK81"/>
    <mergeCell ref="BH83:BK83"/>
    <mergeCell ref="BD83:BE83"/>
    <mergeCell ref="BF83:BG83"/>
    <mergeCell ref="BD85:BE85"/>
    <mergeCell ref="BF85:BG85"/>
    <mergeCell ref="BH85:BK85"/>
    <mergeCell ref="BL85:BM85"/>
    <mergeCell ref="BD87:BE87"/>
    <mergeCell ref="BL87:BM87"/>
    <mergeCell ref="BF91:BG91"/>
    <mergeCell ref="BH91:BK91"/>
    <mergeCell ref="BH92:BK92"/>
    <mergeCell ref="BL92:BM92"/>
    <mergeCell ref="BD91:BE91"/>
    <mergeCell ref="BD92:BE92"/>
    <mergeCell ref="BF92:BG92"/>
    <mergeCell ref="BF87:BG87"/>
    <mergeCell ref="BH87:BK87"/>
    <mergeCell ref="BD90:BE90"/>
    <mergeCell ref="BF90:BG90"/>
    <mergeCell ref="S78:U78"/>
    <mergeCell ref="V78:X78"/>
    <mergeCell ref="Y78:AA78"/>
    <mergeCell ref="AB78:AD78"/>
    <mergeCell ref="AE78:AG78"/>
    <mergeCell ref="AH78:AJ78"/>
    <mergeCell ref="AK78:AM78"/>
    <mergeCell ref="BD79:BE79"/>
    <mergeCell ref="BF79:BG79"/>
    <mergeCell ref="BH79:BK79"/>
    <mergeCell ref="BL79:BM79"/>
    <mergeCell ref="AN79:AP79"/>
    <mergeCell ref="AR79:AS79"/>
    <mergeCell ref="AT79:AU79"/>
    <mergeCell ref="AV79:AW79"/>
    <mergeCell ref="AX79:AY79"/>
    <mergeCell ref="AZ79:BA79"/>
    <mergeCell ref="BB79:BC79"/>
    <mergeCell ref="S79:U79"/>
    <mergeCell ref="V79:X79"/>
    <mergeCell ref="Y79:AA79"/>
    <mergeCell ref="AB79:AD79"/>
    <mergeCell ref="AE79:AG79"/>
    <mergeCell ref="AH79:AJ79"/>
    <mergeCell ref="AK79:AM79"/>
    <mergeCell ref="AK77:AM77"/>
    <mergeCell ref="BD77:BE77"/>
    <mergeCell ref="BF77:BG77"/>
    <mergeCell ref="BL77:BM78"/>
    <mergeCell ref="BO77:BO78"/>
    <mergeCell ref="BD78:BE78"/>
    <mergeCell ref="BF78:BG78"/>
    <mergeCell ref="BH78:BK78"/>
    <mergeCell ref="AN77:AP77"/>
    <mergeCell ref="AR77:AS77"/>
    <mergeCell ref="AT77:AU77"/>
    <mergeCell ref="AV77:AW77"/>
    <mergeCell ref="AX77:AY77"/>
    <mergeCell ref="AZ77:BA77"/>
    <mergeCell ref="BB77:BC77"/>
    <mergeCell ref="AN78:AP78"/>
    <mergeCell ref="AR78:AS78"/>
    <mergeCell ref="AT78:AU78"/>
    <mergeCell ref="AV78:AW78"/>
    <mergeCell ref="AX78:AY78"/>
    <mergeCell ref="AZ78:BA78"/>
    <mergeCell ref="BB78:BC78"/>
    <mergeCell ref="S75:U75"/>
    <mergeCell ref="V75:X75"/>
    <mergeCell ref="Y75:AA75"/>
    <mergeCell ref="AB75:AD75"/>
    <mergeCell ref="AE75:AG75"/>
    <mergeCell ref="AH75:AJ75"/>
    <mergeCell ref="AK75:AM75"/>
    <mergeCell ref="BD76:BE76"/>
    <mergeCell ref="BF76:BG76"/>
    <mergeCell ref="BH76:BK76"/>
    <mergeCell ref="BL76:BM76"/>
    <mergeCell ref="BH77:BK77"/>
    <mergeCell ref="AN76:AP76"/>
    <mergeCell ref="AR76:AS76"/>
    <mergeCell ref="AT76:AU76"/>
    <mergeCell ref="AV76:AW76"/>
    <mergeCell ref="AX76:AY76"/>
    <mergeCell ref="AZ76:BA76"/>
    <mergeCell ref="BB76:BC76"/>
    <mergeCell ref="S76:U76"/>
    <mergeCell ref="V76:X76"/>
    <mergeCell ref="Y76:AA76"/>
    <mergeCell ref="AB76:AD76"/>
    <mergeCell ref="AE76:AG76"/>
    <mergeCell ref="AH76:AJ76"/>
    <mergeCell ref="AK76:AM76"/>
    <mergeCell ref="S77:U77"/>
    <mergeCell ref="V77:X77"/>
    <mergeCell ref="Y77:AA77"/>
    <mergeCell ref="AB77:AD77"/>
    <mergeCell ref="AE77:AG77"/>
    <mergeCell ref="AH77:AJ77"/>
    <mergeCell ref="AN73:AP73"/>
    <mergeCell ref="AR73:AS73"/>
    <mergeCell ref="AT73:AU73"/>
    <mergeCell ref="AV73:AW73"/>
    <mergeCell ref="AX73:AY73"/>
    <mergeCell ref="AZ73:BA73"/>
    <mergeCell ref="BB73:BC73"/>
    <mergeCell ref="S73:U73"/>
    <mergeCell ref="V73:X73"/>
    <mergeCell ref="Y73:AA73"/>
    <mergeCell ref="AB73:AD73"/>
    <mergeCell ref="AE73:AG73"/>
    <mergeCell ref="AH73:AJ73"/>
    <mergeCell ref="AK73:AM73"/>
    <mergeCell ref="S74:U74"/>
    <mergeCell ref="V74:X74"/>
    <mergeCell ref="Y74:AA74"/>
    <mergeCell ref="AB74:AD74"/>
    <mergeCell ref="AE74:AG74"/>
    <mergeCell ref="AH74:AJ74"/>
    <mergeCell ref="AK74:AM74"/>
    <mergeCell ref="AN71:AP71"/>
    <mergeCell ref="AR71:AS71"/>
    <mergeCell ref="AT71:AU71"/>
    <mergeCell ref="AV71:AW71"/>
    <mergeCell ref="AX71:AY71"/>
    <mergeCell ref="AZ71:BA71"/>
    <mergeCell ref="BB71:BC71"/>
    <mergeCell ref="S71:U71"/>
    <mergeCell ref="V71:X71"/>
    <mergeCell ref="Y71:AA71"/>
    <mergeCell ref="AB71:AD71"/>
    <mergeCell ref="AE71:AG71"/>
    <mergeCell ref="AH71:AJ71"/>
    <mergeCell ref="AK71:AM71"/>
    <mergeCell ref="AN72:AP72"/>
    <mergeCell ref="AR72:AS72"/>
    <mergeCell ref="AT72:AU72"/>
    <mergeCell ref="AV72:AW72"/>
    <mergeCell ref="AX72:AY72"/>
    <mergeCell ref="AZ72:BA72"/>
    <mergeCell ref="BB72:BC72"/>
    <mergeCell ref="S72:U72"/>
    <mergeCell ref="V72:X72"/>
    <mergeCell ref="Y72:AA72"/>
    <mergeCell ref="AB72:AD72"/>
    <mergeCell ref="AE72:AG72"/>
    <mergeCell ref="AH72:AJ72"/>
    <mergeCell ref="AK72:AM72"/>
    <mergeCell ref="BD74:BE74"/>
    <mergeCell ref="BF74:BG74"/>
    <mergeCell ref="BH74:BK74"/>
    <mergeCell ref="BL74:BM74"/>
    <mergeCell ref="AN74:AP74"/>
    <mergeCell ref="AR74:AS74"/>
    <mergeCell ref="AT74:AU74"/>
    <mergeCell ref="AV74:AW74"/>
    <mergeCell ref="AX74:AY74"/>
    <mergeCell ref="AZ74:BA74"/>
    <mergeCell ref="BB74:BC74"/>
    <mergeCell ref="BD75:BE75"/>
    <mergeCell ref="BF75:BG75"/>
    <mergeCell ref="BH75:BK75"/>
    <mergeCell ref="BL75:BM75"/>
    <mergeCell ref="AN75:AP75"/>
    <mergeCell ref="AR75:AS75"/>
    <mergeCell ref="AT75:AU75"/>
    <mergeCell ref="AV75:AW75"/>
    <mergeCell ref="AX75:AY75"/>
    <mergeCell ref="AZ75:BA75"/>
    <mergeCell ref="BB75:BC75"/>
    <mergeCell ref="S88:U88"/>
    <mergeCell ref="V88:X88"/>
    <mergeCell ref="Y88:AA88"/>
    <mergeCell ref="AB88:AD88"/>
    <mergeCell ref="AE88:AG88"/>
    <mergeCell ref="AH88:AJ88"/>
    <mergeCell ref="AK88:AM88"/>
    <mergeCell ref="BL88:BM88"/>
    <mergeCell ref="BH89:BK89"/>
    <mergeCell ref="BL89:BM89"/>
    <mergeCell ref="S89:U89"/>
    <mergeCell ref="V89:X89"/>
    <mergeCell ref="Y89:AA89"/>
    <mergeCell ref="AB89:AD89"/>
    <mergeCell ref="AE89:AG89"/>
    <mergeCell ref="AH89:AJ89"/>
    <mergeCell ref="AK89:AM89"/>
    <mergeCell ref="BD89:BE89"/>
    <mergeCell ref="BF89:BG89"/>
    <mergeCell ref="AN89:AP89"/>
    <mergeCell ref="AR89:AS89"/>
    <mergeCell ref="AT89:AU89"/>
    <mergeCell ref="AV89:AW89"/>
    <mergeCell ref="AX89:AY89"/>
    <mergeCell ref="AZ89:BA89"/>
    <mergeCell ref="BB89:BC89"/>
    <mergeCell ref="S86:U86"/>
    <mergeCell ref="V86:X86"/>
    <mergeCell ref="Y86:AA86"/>
    <mergeCell ref="AB86:AD86"/>
    <mergeCell ref="AE86:AG86"/>
    <mergeCell ref="AH86:AJ86"/>
    <mergeCell ref="AK86:AM86"/>
    <mergeCell ref="AN87:AP87"/>
    <mergeCell ref="AR87:AS87"/>
    <mergeCell ref="AT87:AU87"/>
    <mergeCell ref="AV87:AW87"/>
    <mergeCell ref="AX87:AY87"/>
    <mergeCell ref="AZ87:BA87"/>
    <mergeCell ref="BB87:BC87"/>
    <mergeCell ref="S87:U87"/>
    <mergeCell ref="V87:X87"/>
    <mergeCell ref="Y87:AA87"/>
    <mergeCell ref="AB87:AD87"/>
    <mergeCell ref="AE87:AG87"/>
    <mergeCell ref="AH87:AJ87"/>
    <mergeCell ref="AK87:AM87"/>
    <mergeCell ref="BD86:BE86"/>
    <mergeCell ref="BF86:BG86"/>
    <mergeCell ref="BH86:BK86"/>
    <mergeCell ref="BL86:BM86"/>
    <mergeCell ref="AN86:AP86"/>
    <mergeCell ref="AR86:AS86"/>
    <mergeCell ref="AT86:AU86"/>
    <mergeCell ref="AV86:AW86"/>
    <mergeCell ref="AX86:AY86"/>
    <mergeCell ref="AZ86:BA86"/>
    <mergeCell ref="BB86:BC86"/>
    <mergeCell ref="BD88:BE88"/>
    <mergeCell ref="BF88:BG88"/>
    <mergeCell ref="BH88:BK88"/>
    <mergeCell ref="AN88:AP88"/>
    <mergeCell ref="AR88:AS88"/>
    <mergeCell ref="AT88:AU88"/>
    <mergeCell ref="AV88:AW88"/>
    <mergeCell ref="AX88:AY88"/>
    <mergeCell ref="AZ88:BA88"/>
    <mergeCell ref="BB88:BC88"/>
  </mergeCells>
  <conditionalFormatting sqref="AN31:AP40 AN42:AP63 AN65:AP74">
    <cfRule type="expression" dxfId="47" priority="1">
      <formula>$AN31="DEBIL"</formula>
    </cfRule>
  </conditionalFormatting>
  <conditionalFormatting sqref="AN31:AP40 AN42:AP63 AN65:AP74">
    <cfRule type="expression" dxfId="46" priority="2">
      <formula>$AN31="MODERADA"</formula>
    </cfRule>
  </conditionalFormatting>
  <conditionalFormatting sqref="AN31:AP40 AN42:AP63 AN65:AP74">
    <cfRule type="expression" dxfId="45" priority="3">
      <formula>$AN31="FUERTE"</formula>
    </cfRule>
  </conditionalFormatting>
  <conditionalFormatting sqref="AN41:AP41">
    <cfRule type="expression" dxfId="44" priority="4">
      <formula>$AN41="DEBIL"</formula>
    </cfRule>
  </conditionalFormatting>
  <conditionalFormatting sqref="AN41:AP41">
    <cfRule type="expression" dxfId="43" priority="5">
      <formula>$AN41="MODERADA"</formula>
    </cfRule>
  </conditionalFormatting>
  <conditionalFormatting sqref="AN41:AP41">
    <cfRule type="expression" dxfId="42" priority="6">
      <formula>$AN41="FUERTE"</formula>
    </cfRule>
  </conditionalFormatting>
  <conditionalFormatting sqref="AN75:AP75">
    <cfRule type="expression" dxfId="41" priority="7">
      <formula>$AN75="DEBIL"</formula>
    </cfRule>
  </conditionalFormatting>
  <conditionalFormatting sqref="AN75:AP75">
    <cfRule type="expression" dxfId="40" priority="8">
      <formula>$AN75="MODERADA"</formula>
    </cfRule>
  </conditionalFormatting>
  <conditionalFormatting sqref="AN75:AP75">
    <cfRule type="expression" dxfId="39" priority="9">
      <formula>$AN75="FUERTE"</formula>
    </cfRule>
  </conditionalFormatting>
  <conditionalFormatting sqref="AN76:AP76">
    <cfRule type="expression" dxfId="38" priority="10">
      <formula>$AN76="DEBIL"</formula>
    </cfRule>
  </conditionalFormatting>
  <conditionalFormatting sqref="AN76:AP76">
    <cfRule type="expression" dxfId="37" priority="11">
      <formula>$AN76="MODERADA"</formula>
    </cfRule>
  </conditionalFormatting>
  <conditionalFormatting sqref="AN76:AP76">
    <cfRule type="expression" dxfId="36" priority="12">
      <formula>$AN76="FUERTE"</formula>
    </cfRule>
  </conditionalFormatting>
  <conditionalFormatting sqref="AN77:AP77">
    <cfRule type="expression" dxfId="35" priority="13">
      <formula>$AN77="DEBIL"</formula>
    </cfRule>
  </conditionalFormatting>
  <conditionalFormatting sqref="AN77:AP77">
    <cfRule type="expression" dxfId="34" priority="14">
      <formula>$AN77="MODERADA"</formula>
    </cfRule>
  </conditionalFormatting>
  <conditionalFormatting sqref="AN77:AP77">
    <cfRule type="expression" dxfId="33" priority="15">
      <formula>$AN77="FUERTE"</formula>
    </cfRule>
  </conditionalFormatting>
  <conditionalFormatting sqref="AN78:AP78">
    <cfRule type="expression" dxfId="32" priority="16">
      <formula>$AN78="DEBIL"</formula>
    </cfRule>
  </conditionalFormatting>
  <conditionalFormatting sqref="AN78:AP78">
    <cfRule type="expression" dxfId="31" priority="17">
      <formula>$AN78="MODERADA"</formula>
    </cfRule>
  </conditionalFormatting>
  <conditionalFormatting sqref="AN78:AP78">
    <cfRule type="expression" dxfId="30" priority="18">
      <formula>$AN78="FUERTE"</formula>
    </cfRule>
  </conditionalFormatting>
  <conditionalFormatting sqref="AN79:AP84">
    <cfRule type="expression" dxfId="29" priority="19">
      <formula>$AN79="DEBIL"</formula>
    </cfRule>
  </conditionalFormatting>
  <conditionalFormatting sqref="AN79:AP84">
    <cfRule type="expression" dxfId="28" priority="20">
      <formula>$AN79="MODERADA"</formula>
    </cfRule>
  </conditionalFormatting>
  <conditionalFormatting sqref="AN79:AP84">
    <cfRule type="expression" dxfId="27" priority="21">
      <formula>$AN79="FUERTE"</formula>
    </cfRule>
  </conditionalFormatting>
  <conditionalFormatting sqref="AN85:AP85">
    <cfRule type="expression" dxfId="26" priority="22">
      <formula>$AN85="DEBIL"</formula>
    </cfRule>
  </conditionalFormatting>
  <conditionalFormatting sqref="AN85:AP85">
    <cfRule type="expression" dxfId="25" priority="23">
      <formula>$AN85="MODERADA"</formula>
    </cfRule>
  </conditionalFormatting>
  <conditionalFormatting sqref="AN85:AP85">
    <cfRule type="expression" dxfId="24" priority="24">
      <formula>$AN85="FUERTE"</formula>
    </cfRule>
  </conditionalFormatting>
  <conditionalFormatting sqref="AN86:AP86">
    <cfRule type="expression" dxfId="23" priority="25">
      <formula>$AN86="DEBIL"</formula>
    </cfRule>
  </conditionalFormatting>
  <conditionalFormatting sqref="AN86:AP86">
    <cfRule type="expression" dxfId="22" priority="26">
      <formula>$AN86="MODERADA"</formula>
    </cfRule>
  </conditionalFormatting>
  <conditionalFormatting sqref="AN86:AP86">
    <cfRule type="expression" dxfId="21" priority="27">
      <formula>$AN86="FUERTE"</formula>
    </cfRule>
  </conditionalFormatting>
  <conditionalFormatting sqref="AN87:AP87">
    <cfRule type="expression" dxfId="20" priority="28">
      <formula>$AN87="DEBIL"</formula>
    </cfRule>
  </conditionalFormatting>
  <conditionalFormatting sqref="AN87:AP87">
    <cfRule type="expression" dxfId="19" priority="29">
      <formula>$AN87="MODERADA"</formula>
    </cfRule>
  </conditionalFormatting>
  <conditionalFormatting sqref="AN87:AP87">
    <cfRule type="expression" dxfId="18" priority="30">
      <formula>$AN87="FUERTE"</formula>
    </cfRule>
  </conditionalFormatting>
  <conditionalFormatting sqref="AN88:AP88">
    <cfRule type="expression" dxfId="17" priority="31">
      <formula>$AN88="DEBIL"</formula>
    </cfRule>
  </conditionalFormatting>
  <conditionalFormatting sqref="AN88:AP88">
    <cfRule type="expression" dxfId="16" priority="32">
      <formula>$AN88="MODERADA"</formula>
    </cfRule>
  </conditionalFormatting>
  <conditionalFormatting sqref="AN88:AP88">
    <cfRule type="expression" dxfId="15" priority="33">
      <formula>$AN88="FUERTE"</formula>
    </cfRule>
  </conditionalFormatting>
  <conditionalFormatting sqref="AN89:AP89">
    <cfRule type="expression" dxfId="14" priority="34">
      <formula>$AN89="DEBIL"</formula>
    </cfRule>
  </conditionalFormatting>
  <conditionalFormatting sqref="AN89:AP89">
    <cfRule type="expression" dxfId="13" priority="35">
      <formula>$AN89="MODERADA"</formula>
    </cfRule>
  </conditionalFormatting>
  <conditionalFormatting sqref="AN89:AP89">
    <cfRule type="expression" dxfId="12" priority="36">
      <formula>$AN89="FUERTE"</formula>
    </cfRule>
  </conditionalFormatting>
  <conditionalFormatting sqref="AN90:AP90">
    <cfRule type="expression" dxfId="11" priority="37">
      <formula>$AN90="DEBIL"</formula>
    </cfRule>
  </conditionalFormatting>
  <conditionalFormatting sqref="AN90:AP90">
    <cfRule type="expression" dxfId="10" priority="38">
      <formula>$AN90="MODERADA"</formula>
    </cfRule>
  </conditionalFormatting>
  <conditionalFormatting sqref="AN90:AP90">
    <cfRule type="expression" dxfId="9" priority="39">
      <formula>$AN90="FUERTE"</formula>
    </cfRule>
  </conditionalFormatting>
  <conditionalFormatting sqref="AN91:AP91">
    <cfRule type="expression" dxfId="8" priority="40">
      <formula>$AN91="DEBIL"</formula>
    </cfRule>
  </conditionalFormatting>
  <conditionalFormatting sqref="AN91:AP91">
    <cfRule type="expression" dxfId="7" priority="41">
      <formula>$AN91="MODERADA"</formula>
    </cfRule>
  </conditionalFormatting>
  <conditionalFormatting sqref="AN91:AP91">
    <cfRule type="expression" dxfId="6" priority="42">
      <formula>$AN91="FUERTE"</formula>
    </cfRule>
  </conditionalFormatting>
  <conditionalFormatting sqref="AN92:AP96">
    <cfRule type="expression" dxfId="5" priority="43">
      <formula>$AN92="DEBIL"</formula>
    </cfRule>
  </conditionalFormatting>
  <conditionalFormatting sqref="AN92:AP96">
    <cfRule type="expression" dxfId="4" priority="44">
      <formula>$AN92="MODERADA"</formula>
    </cfRule>
  </conditionalFormatting>
  <conditionalFormatting sqref="AN92:AP96">
    <cfRule type="expression" dxfId="3" priority="45">
      <formula>$AN92="FUERTE"</formula>
    </cfRule>
  </conditionalFormatting>
  <conditionalFormatting sqref="AN64:AP64">
    <cfRule type="expression" dxfId="2" priority="46">
      <formula>$AN64="DEBIL"</formula>
    </cfRule>
  </conditionalFormatting>
  <conditionalFormatting sqref="AN64:AP64">
    <cfRule type="expression" dxfId="1" priority="47">
      <formula>$AN64="MODERADA"</formula>
    </cfRule>
  </conditionalFormatting>
  <conditionalFormatting sqref="AN64:AP64">
    <cfRule type="expression" dxfId="0" priority="48">
      <formula>$AN64="FUERTE"</formula>
    </cfRule>
  </conditionalFormatting>
  <dataValidations count="5">
    <dataValidation type="list" allowBlank="1" showErrorMessage="1" sqref="AB31:AB77 AE78:AE79 AB80:AB96">
      <formula1>$BI$25:$BI$27</formula1>
    </dataValidation>
    <dataValidation type="list" allowBlank="1" showErrorMessage="1" sqref="AK31:AK77 AK80:AK96">
      <formula1>$BJ$25:$BJ$27</formula1>
    </dataValidation>
    <dataValidation type="list" allowBlank="1" showErrorMessage="1" sqref="Q31:Q96">
      <formula1>$BS$25:$BS$26</formula1>
    </dataValidation>
    <dataValidation type="list" allowBlank="1" showErrorMessage="1" sqref="AN31:AN96">
      <formula1>$BR$25:$BR$27</formula1>
    </dataValidation>
    <dataValidation type="list" allowBlank="1" showErrorMessage="1" sqref="AE31:AE77 AB78:AB79 AK78:AK79 S31:S96 V31:V96 Y31:Y96 AE80:AE96 AH31:AH96">
      <formula1>$BH$26:$BH$27</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Control de cambios</vt:lpstr>
      <vt:lpstr>Priorización trámites</vt:lpstr>
      <vt:lpstr>Anexo 2 (trámites)</vt:lpstr>
      <vt:lpstr>SEGUIMIENTO 1ER CUATRIMESTRE</vt:lpstr>
      <vt:lpstr>1.CONTEXTO</vt:lpstr>
      <vt:lpstr>2. IDENTIFICACIÓN</vt:lpstr>
      <vt:lpstr>3 RIESGO INHERENTE</vt:lpstr>
      <vt:lpstr>3.1 MAPA DE CALOR</vt:lpstr>
      <vt:lpstr>4. EVALUACIÓN DEL CONTROL</vt:lpstr>
      <vt:lpstr>'SEGUIMIENTO 1ER CUATRIMESTRE'!Área_de_impresión</vt:lpstr>
      <vt:lpstr>'SEGUIMIENTO 1ER CUATRIMESTRE'!Títulos_a_imprimir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dc:creator>
  <cp:lastModifiedBy>Guillermo Delgadillo Molano</cp:lastModifiedBy>
  <cp:lastPrinted>2023-05-12T22:07:54Z</cp:lastPrinted>
  <dcterms:created xsi:type="dcterms:W3CDTF">2020-11-26T23:17:22Z</dcterms:created>
  <dcterms:modified xsi:type="dcterms:W3CDTF">2023-05-12T22:08:13Z</dcterms:modified>
</cp:coreProperties>
</file>