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d.docs.live.net/12c912a77a6cf4df/Documentos/SDMovilidad/50 logros/2021/"/>
    </mc:Choice>
  </mc:AlternateContent>
  <xr:revisionPtr revIDLastSave="0" documentId="8_{F95C7920-A1BB-4662-ACB8-361356531B4E}" xr6:coauthVersionLast="47" xr6:coauthVersionMax="47" xr10:uidLastSave="{00000000-0000-0000-0000-000000000000}"/>
  <bookViews>
    <workbookView xWindow="20370" yWindow="-75" windowWidth="20730" windowHeight="11160" xr2:uid="{00000000-000D-0000-FFFF-FFFF00000000}"/>
  </bookViews>
  <sheets>
    <sheet name="Hoja1" sheetId="1" r:id="rId1"/>
  </sheets>
  <definedNames>
    <definedName name="_xlnm._FilterDatabase" localSheetId="0" hidden="1">Hoja1!$A$2:$AK$61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5" i="1" l="1"/>
  <c r="V25" i="1" s="1"/>
  <c r="U23" i="1"/>
  <c r="U29" i="1"/>
  <c r="V29" i="1" s="1"/>
  <c r="U47" i="1"/>
  <c r="V47" i="1" s="1"/>
  <c r="V23" i="1"/>
  <c r="U16" i="1"/>
  <c r="U59" i="1"/>
  <c r="U22" i="1"/>
  <c r="V22" i="1" s="1"/>
  <c r="V27" i="1"/>
  <c r="U26" i="1"/>
  <c r="V26" i="1" s="1"/>
  <c r="U28" i="1"/>
  <c r="V28" i="1" s="1"/>
  <c r="U30" i="1"/>
  <c r="V30" i="1" s="1"/>
  <c r="U31" i="1"/>
  <c r="V31" i="1" s="1"/>
  <c r="U32" i="1"/>
  <c r="V32" i="1" s="1"/>
  <c r="U33" i="1"/>
  <c r="V33" i="1" s="1"/>
  <c r="U5" i="1"/>
  <c r="V5" i="1" s="1"/>
  <c r="U6" i="1"/>
  <c r="V6" i="1" s="1"/>
  <c r="U7" i="1"/>
  <c r="V7" i="1" s="1"/>
  <c r="U8" i="1"/>
  <c r="V8" i="1" s="1"/>
  <c r="U9" i="1"/>
  <c r="V9" i="1" s="1"/>
  <c r="U10" i="1"/>
  <c r="V10" i="1" s="1"/>
  <c r="U11" i="1"/>
  <c r="V11" i="1" s="1"/>
  <c r="U12" i="1"/>
  <c r="V12" i="1" s="1"/>
  <c r="U13" i="1"/>
  <c r="V13" i="1" s="1"/>
  <c r="V14" i="1"/>
  <c r="V16" i="1"/>
  <c r="U17" i="1"/>
  <c r="V17" i="1" s="1"/>
  <c r="U18" i="1"/>
  <c r="V18" i="1" s="1"/>
  <c r="V21" i="1"/>
  <c r="U34" i="1"/>
  <c r="V34" i="1" s="1"/>
  <c r="U35" i="1"/>
  <c r="V35" i="1" s="1"/>
  <c r="U36" i="1"/>
  <c r="V36" i="1" s="1"/>
  <c r="U37" i="1"/>
  <c r="V37" i="1" s="1"/>
  <c r="U38" i="1"/>
  <c r="V38" i="1" s="1"/>
  <c r="U39" i="1"/>
  <c r="V39" i="1" s="1"/>
  <c r="U40" i="1"/>
  <c r="V40" i="1" s="1"/>
  <c r="U41" i="1"/>
  <c r="V41" i="1" s="1"/>
  <c r="U42" i="1"/>
  <c r="V42" i="1" s="1"/>
  <c r="U43" i="1"/>
  <c r="V43" i="1" s="1"/>
  <c r="U44" i="1"/>
  <c r="V44" i="1" s="1"/>
  <c r="U51" i="1"/>
  <c r="V51" i="1" s="1"/>
  <c r="U52" i="1"/>
  <c r="V52" i="1" s="1"/>
  <c r="U53" i="1"/>
  <c r="U54" i="1"/>
  <c r="V54" i="1" s="1"/>
  <c r="V55" i="1"/>
  <c r="V56" i="1"/>
  <c r="U57" i="1"/>
  <c r="V57" i="1" s="1"/>
  <c r="U58" i="1"/>
  <c r="V58" i="1" s="1"/>
  <c r="U60" i="1"/>
  <c r="V60" i="1" s="1"/>
  <c r="U61" i="1"/>
  <c r="V61" i="1" s="1"/>
  <c r="U4" i="1"/>
  <c r="V4" i="1" s="1"/>
</calcChain>
</file>

<file path=xl/sharedStrings.xml><?xml version="1.0" encoding="utf-8"?>
<sst xmlns="http://schemas.openxmlformats.org/spreadsheetml/2006/main" count="931" uniqueCount="747">
  <si>
    <t>SECTORES</t>
  </si>
  <si>
    <t>ENTIDADES</t>
  </si>
  <si>
    <t>LOGROS DE TRANSVERSALIZACIÓN</t>
  </si>
  <si>
    <t>INDICADOR</t>
  </si>
  <si>
    <t>META ANUAL 2021</t>
  </si>
  <si>
    <t>UNIDAD DE MEDIDA</t>
  </si>
  <si>
    <t>FECHA INICIO</t>
  </si>
  <si>
    <t>FECHA FINAL</t>
  </si>
  <si>
    <t>TOP 10</t>
  </si>
  <si>
    <t>CLASIFICAICÓN ASTELARRA ÁMBITOS</t>
  </si>
  <si>
    <t>AVANCE CUANTITATIVO EN METAS AÑO 2021</t>
  </si>
  <si>
    <t>AVANCE CUALITATIVO AÑO 2021</t>
  </si>
  <si>
    <t xml:space="preserve">ÁREA Y PERSONA RESPONSABLE </t>
  </si>
  <si>
    <t>OBSERVACIONES SDMUJER</t>
  </si>
  <si>
    <t>TRIMESTRE I</t>
  </si>
  <si>
    <t>ABRIL</t>
  </si>
  <si>
    <t>MAYO</t>
  </si>
  <si>
    <t>JUNIO</t>
  </si>
  <si>
    <t>JULIO</t>
  </si>
  <si>
    <t>AGOSTO</t>
  </si>
  <si>
    <t>SEPTIEMBRE</t>
  </si>
  <si>
    <t>OCTUBRE</t>
  </si>
  <si>
    <t xml:space="preserve">NOVIEMBRE </t>
  </si>
  <si>
    <t xml:space="preserve">DICIEMBRE </t>
  </si>
  <si>
    <t>TOTAL</t>
  </si>
  <si>
    <t>AVANCE PORCENTUAL</t>
  </si>
  <si>
    <t>1. Gestión Pública</t>
  </si>
  <si>
    <t xml:space="preserve">Secretaría General 
Oficina de Alta Consejería de Paz, Víctimas y Reconciliación </t>
  </si>
  <si>
    <t xml:space="preserve">Piloto de emprendimiento con mujeres víctimas y reincorporadas del conflicto armado, en un territorio donde se desarrolla el Programa de Desarrollo con Enfoque Territorial a cargo de la Alta Consejería para las Víctimas, la Paz y la Reconciliación y la Organización de las Naciones Unidas para las Mujeres. </t>
  </si>
  <si>
    <t xml:space="preserve">Piloto de emprendimiento con mujeres víctimas y reincorporadas del conflicto armado, en un territorio donde se desarrolla el Programa de Desarrollo con Enfoque Territorial a cargo de la Alta Consejería para las Víctimas, la Paz y la Reconciliación y la Organización de las Naciones Unidas para las Mujeres realizado. </t>
  </si>
  <si>
    <t>piloto</t>
  </si>
  <si>
    <t>Trabajo</t>
  </si>
  <si>
    <t>"Proyecto “Piloto de reactivación socioeconómica de mujeres víctimas y mujeres excombatientes en contexto del Covid -19 y la sostenibilidad de la paz en Bogotá”, que reúne 5 iniciativas compuestas por 37 mujeres. 
Se estructuraron y desarrollaron tres (3) espacios formativos, de manera virtual, para mejorar las capacidades de liderazgo y empoderamiento de las mujeres 
Se aplicaron 16 diagnósticos socioemocionales con representantes de las 5 iniciativas participantes en el proyecto. 
Se aplicaron cinco (5) diagnósticos empresariales, sobre los cuales se diseñaron cinco (5) rutas de formación. A la entrega del presente informa se desarrollaron en total 21 sesiones de fortalecimiento empresarial para las 5 iniciativas. 
Se elaboraron cinco (5) líneas base de las unidades productivas para cada componente: administrativo, financiero, productivo y comercial. 
Se elaboró la metodología del proceso de sistematización y se avanzó en las actividades de recolección de información a partir de tres fuentes fundamentales: la perspectiva de las unidades de negocio, de las entidades aliadas y el registro de actividades de fortalecimiento socioemocionales y empresariales. (se adjuntan verificadores)"</t>
  </si>
  <si>
    <t>Proyecto “Piloto de reactivación socioeconómica de mujeres víctimas y mujeres excombatientes en contexto del Covid -19 y la sostenibilidad de la paz en Bogotá”, que reúne 5 iniciativas de reactivación socioeconómicas acompañadas y fortalecidas; compuestas por 37 mujeres víctimas y excombatientes vinculadas al proyecto de reactivación socioeconómica.
Durante el presente periodo, se han beneficiado 47 integrantes de las 5 iniciativas productivas que participan en el Proyecto. Hasta el mes de abril, se han desarrollado 6 espacios para fortalecer las capacidades socioemocionales con las personas asociadas a los proyectos. Así mismo, se han desarrollado 44 espacios grupales y personalizados para el fortalecimiento de las capacidades empresariales. Se han desarrollado 8 charlas entre intercambios de saberes, con casos de éxito, y sobre redes sociales e identidad de marca.
Se avanzó con las personas asociadas a las 5 iniciativas productivas de mujeres víctimas y excombatientes en el fortalecimiento de las capacidades socioemocionales así: 
	Reconocimiento del valor del autocuidado
	Generar reflexiones relacionadas con la economía del cuidado para identificar aspectos que requieren ajustes
	Identificar oportunidades de agenciamiento para impulsar las habilidades para el liderazgo, entre otras.
En términos de fortalecimiento de capacidades empresariales, se avanzó en impulsar las competencias para consolidar sus modelos de negocio, su estructura organizacional y las estrategias de mercadeo de estas iniciativas lideradas por mujeres víctimas y excombatientes.  (Anexo, agenda del comité técnico correspondiente a los meses de abril y mayo)</t>
  </si>
  <si>
    <t>Proyecto “Piloto de reactivación socioeconómica de mujeres víctimas y mujeres excombatientes en contexto del Covid -19 y la sostenibilidad de la paz en Bogotá”, que reúne 5 iniciativas de reactivación socioeconómicas acompañadas y fortalecidas; compuestas por 37 mujeres víctimas y excombatientes vinculadas al proyecto de reactivación socioeconómica.
En el mes de mayo se hizo el cierre del proyecto que logró los siguientes resultados: 
•	Se beneficiaron directamente a 47 personas que hacen parte de las 5 iniciativas productivas seleccionadas para el desarrollo del proyecto.
•	Se fortalecieron las capacidades socioemocionales y empresariales de las mujeres víctimas y excombatientes que pertenecen a las iniciativas productivas a través de más de 7 espacios presenciales y virtuales con los siguientes objetivos alcanzados:
o	Reconocer el valor del autocuidado en la historia.
o	Narrar la historia desde la esencia.
o	Recoger las vivencias, reflexiones y perspectivas que resultan de los encuentros grupales.
o	Generar reflexiones relacionadas con la Economía del Cuidado para identificar aspectos que requieren ajustes. 
o	Recoger las vivencias, reflexiones y perspectivas que a partir de la metáfora del tejido.
o	Identificar oportunidades de agenciamiento para modificar a través de habilidades para el liderazgo.
•	Se fortalecieron las capacidades socioemocionales y empresariales de las mujeres víctimas y excombatientes que pertenecen a las iniciativas productivas a través de 44 espacios presenciales y virtuales destacando las siguientes actividades: 
o	5 intercambios de saberes con microempresarios. 
o	2 charlas con casos exitosos. 
o	1 sesión grupal sobre redes sociales (instagram y facebook) y  sesión grupal  de marketing digital. 
o	Charlas grupales sobre identidad de marca y fotografía básica. 
o	Desarrollo de identidad de marca para cada iniciativa.
o	Asesorías comerciales y definición de capital semilla. 
•	Se fortalecieron las capacidades socioemocionales y empresariales de las mujeres víctimas y excombatientes que pertenecen a las iniciativas productivas a través de 44 espacios presenciales y virtuales destacando las siguientes actividades:
o	Taller canvas – Modelo de negocio
o	Taller funciones básicas de la empresa 
o	Asesoría funciones básicas de la empresa
o	Taller cotización y fijación de precios 
o	Asesoría para la fijación de precios II
o	Investigación de mercados y conocimiento del cliente 
o	Planeación estratégica del área de mercadeo 
o	Plan de negocios 1- siete pasos
o	Kit del empresario organizado 
o	Asesoría cotización y fijación precios III.                                                                                                                                                                                              El informe final y la sisitematización del proceso se trabajan en el mes de junio. Se ha definido entrega de estos productos al finalizar el mes. Una vez se reciban a satisfacción serán enviados al área de planeación como evidencia del logro de transversalización MYEG 2021.</t>
  </si>
  <si>
    <t>Kelly Gómez - kjgomez@alcaldiabogota.gov.co - Tel: (571) 381 3000 Ext. 2625</t>
  </si>
  <si>
    <t>Primer trimestre: El reporte cuantitativo no es consistente, es necesario ajustarlo y registrar un nivel de avance mensual que permita llegar a la meta de un piloto realizado. 
Abril: sin comentarios. 
Mayo: LOGRO CUMPLIDO</t>
  </si>
  <si>
    <t xml:space="preserve">Política Pública de víctimas, memoria paz y reconciliación con enfoque de género. </t>
  </si>
  <si>
    <t xml:space="preserve">Porcentaje de avance en la incorporación del enfoque de género en la Política Pública de Víctimas, memoria paz y reconciliación. </t>
  </si>
  <si>
    <t>%</t>
  </si>
  <si>
    <t>Administración e instituciones</t>
  </si>
  <si>
    <t>En desarrollo la fase preparatoria para iniciar la estructuración de la política pública de paz, reconciliación, no estigmatización y transformación de conflictos. En ese sentido se avanza en la elaboaración de un documento sobrte la delimitación conceptual del enfoque de mujer y género en la misma.</t>
  </si>
  <si>
    <t xml:space="preserve">Se elaboró un primer avance del documento conceptual de aplicación de los enfoques diferenciales en la gestión misional de la Dependencia. Este avance aterriza conceptualmente el abordaje de los enfoques diferencial-poblacional. </t>
  </si>
  <si>
    <t>Durante el mes de mayo no se avanzó en la incorporación del enfoque de género en la Política Pública de Víctimas, memoria paz y reconciliación. 
Es importante indicar, que la fecha de inicio de la ejecución es apartir del mes de julio de 2021</t>
  </si>
  <si>
    <t>Durante el mes de junio de 2021 se incorporaron los enfoques de derechos humanos, género, poblacional y diferencial en la construcción del documento “Propuesta de estructuración de la Política Pública de Paz, Reconciliación, Convivencia y No Estigmatización en Bogotá". Lo anterior, dado que la política pública es un proceso colectivo en el que participan diversos actores institucionales y sociales, y debe responder a las realidades y dinámicas sociales identificadas desde los diferentes enfoques.
Dicho documento fue aprobado en el Comité Sectorial de Gestión y Desempeño del Sector Gestión Pública, en sesión realizada el 15 de junio de 2021.</t>
  </si>
  <si>
    <t>En relación con la “Propuesta de estructuración de la Política Pública de Paz, Reconciliación, Convivencia y No Estigmatización en Bogotá", en el mes de julio se surtió el proceso de aprobación del acta No.10 del Comité Institucional de Gestión y Desempeño celebrado el 15 de junio de 2021, y el proceso de aprobación del acta No. 03 del Comité Sectorial de Gestión y Desempeño del Sector Gestión Pública, realizado el 15 de junio de 2021.</t>
  </si>
  <si>
    <t>Luego de surtir el proceso de presentación Pre – CONPES del documento de Proyectos de Política Pública de Paz, Reconciliación, Convivencia Y No Estigmatización en Bogotá, la ACPVR se encuentra a la espera de la revisión por parte de la Secretaría Distrital de Planeación, para poder dar inicio al diseño de la misma.
Durante el mes de agosto se avanzó de manera paralela en la revisión de los insumos disponibles y la construcción del plan de trabajo de la Fase II: Agenda Pública, que tiene dos grandes hitos, el plan de trabajo para el diseño de la metodología participativa para el diseño de la política, y la estructuración del documento diagnóstico.  Para los dos momentos el enfoque de género se incorpora dentro de los enfoques de derecho que contendrá esta herramienta de política y contará con la participación de grupos representativos en el proceso.
Dentro de los puntos que se incluirán en la agenda se destacan: 1) La participación de las mujeres y la paz; 2) El impacto de la violencia en ellas; 3) La reconciliación como herramienta de construcción de paz; 4) La justicia de género.</t>
  </si>
  <si>
    <t xml:space="preserve">Se recibió por parte de la Secretaría Distrital de Planeación la revisión del proyecto de Política Pública radicado por la Alta Consejería de Paz, Víctimas y Reconciliación, el pasado 13 de agosto. Se solicitó ante este despacho ajustes al documento propuesto y revisar algunas recomendaciones que implican un proceso de alistamiento más largo al estimado de manera inicial. 
La Alta Consejería se encuentra en revisión y reestructuración del cronograma planteado para el diseño de la fase diagnóstica de la política, una vez se tenga el nuevo cronograma aprobado se dará inicio al ajuste del documento. </t>
  </si>
  <si>
    <t>Durante el mes de octubre de 2021 se han desarrollado las siguientes acciones:
1.Se continúa con el trabajo de ajuste del documento de propuesta de la PP de Paz, con el fin de poder entregar a la Secretaría de Distrital de Planeación (SDP) lo solicitado antes de finalizar el mes de noviembre.
2.Se evidenció la necesidad de reorganizar el proceso de formulación para poder tener los insumos necesarios para el proceso de diseño del diagnóstico preliminar y la fase de agenda pública, acorde a las observaciones realizadas por la SDP. 
3. Se diseñó el formato para la captura de información que permitirá construir el Estado del Arte para la Política pública de paz, reconciliación, convivencia y no estigmatización en Bogotá. Formato que deberá ser diligenciado por las Direcciones y demás equipos transversales que se consideren necesarios en el proceso por parte de la Consejería de Paz.
Retrasos:
Dentro del proceso de revisión del documento de propuesta de la Política pública de paz, reconciliación, convivencia y no estigmatización en Bogotá por parte de la SDP, se presentaron observaciones y recomendaciones que la Consejería debe revisar y completar. Esto ha producido un retraso en las fechas programadas para el inicio de la elaboración del documento diagnóstico preliminar.  Toda vez que se requiere ampliar el proceso de Estado del Arte de la Política. Razón por lo cual los equipos y direcciones de la Consejería se resolvió diseñar una metodología que permita la captura de la información que se requiere para avanzar en el proceso de diagnóstico.
Se espera tener el documento de propuesta de política en su versión final para la tercera semana de noviembre, y así poder iniciar el proceso formal de elaboración del documento de diagnóstico preliminar, que será el insumo de base para la fase de agenda pública que incluye la construcción del diagnóstico participativo.
Septiembre: aunque se está realizando el reporte de los procesos que conllevan a la aprobación y expedición de la política pública, es importante hacer más explícito en el reporte como se ha incorporado en enfoque de género en la política, en que se ha avanzado, que falta de este proceso, como se ha hecho esta incorporación, que es destacable de este proceso, el valor agregado de incorporar el enfoque de género en esta política pública.
En cuanto al proceso de incorporación del enfoque de género, aun no se registran avances en la incorporación del enfoque toda vez que se continúa en el proceso de definición metodológica para la presentación del documento de perfil de proyecto, sin embargo es pertinente mencionar que se contempla el enfoque desde dos perspectivas fundamentales: i) el empoderamiento, de manera tal que se promueva el desarrollo de capacidades de las mujeres en los procesos de participación en la fase de agenda pública y en proceso mismo de implementación; 2) transversalidad de género de manera tal que se puedan valor los impactos de la implementación de la política pública de paz  en cualquier área y todos sus niveles, para mujeres y hombres, para que el beneficio sea de forma igualitaria. Razón por la cual en la ficha de captura de información para cada equipo que aportará el diseño de la política se incorporó en el numeral 4. La descripción de los beneficiarios de los programas, proyectos y acciones con enfoque poblacional diferencial, donde el enfoque de género está incluido en el análisis. Se espera que con estos insumos se oriente aún más el proceso para dar inicio a las discusiones y mesas de trabajo para la elaboración del diagnóstico participativo con las diferentes poblaciones que determinan esta política</t>
  </si>
  <si>
    <t xml:space="preserve">Primer trimestre: No presenta reporte cuantitativo, porque la ejecución de la actividad inicia en julio. 
Abril: sin comentarios. 
Mayo: sin comentarios, inicia en julio. 
Junio: sin comentarios, inicia en julio. 
Julio: se recibe a conformidad. 
Agosto: se recibe a conformidad. 
Septiembre: aunque se está realizando el reporte de los procesos que conllevan a la aprobación y expedición de la política pública, es importante hacer más explícito en el reporte como se ha incorporado en enfoque de género en la política, en que se ha avanzado, que falta de este proceso, como se ha hecho esta incorporación, que es destacable de este proceso, el valor agregado de incorporar el enfoque de género en esta política pública.
Octubre: el reporte es muy claro frente a los avances y la programación que se tiene para el proceso, pero es necesario revisar el reporte cuantitativo con el fin de conocer el avance porcentual que permita alcanzar la meta del 40% programada. </t>
  </si>
  <si>
    <t>Secretaría General
Alta Consejería Distrital para las Tecnologías de la Información y las Comunicaciones TIC</t>
  </si>
  <si>
    <t xml:space="preserve">Política Pública Bogotá Territorio Inteligente con enfoque de género. </t>
  </si>
  <si>
    <t>Porcentaje de avance en la incorporación del enfoque de género en la Política Pública Bogotá Territorio Inteligente con enfoque de género.</t>
  </si>
  <si>
    <t>Mujer y equidad de género es uno de los enfoques transversales que se viene incluyendo en la Política, con el propósito de aportar en la solución de las problemáticas relacionadas con brecha de género desde la lógica de una ciudad inteligente. Es decir, desde la lógica de generar capacidades en las mujeres para fortalecer su conexión con el entorno y con las oportunidades para mejorar su calidad de vida.
En este sentido, la fase de agenda pública se orientará hacia la compresión de las necesidades que hoy tienen las mujeres, sobre todo aquellas que se encuentran en situación de vulnerabilidad por pertenecer a estratos socioeconómicos bajos, pertenecer a grupos vulnerables como infancia y adolescencia, adulto mayor, indígenas, vivir en la periferia de ciudad, ser víctimas del conflicto o estar en situación de desplazamiento.  Las mujeres de la ciudad que se encuentran en estos grupos poblacionales, son las que tienen mayores dificultades para acceder a servicios de salud, educación, empleo o servicios de gobierno y poder encontrar y conectar con oportunidades para el mejoramiento de su calidad de vida.  En este punto, el uso y aprovechamiento de las TIC para generar soluciones integrales a estas necesidades, es lo que buscamos desarrollar desde nuestra política pública de ciudad inteligente.</t>
  </si>
  <si>
    <t>Durante el periodo se trabajó en la resolución de comentarios y recomendaciones realizadas por la Dirección de Política Sectorial de la Secretaría Distrital de Planeación. En particular en el Esquema de Participación se solicitó "Profundizar en la estrategia de participación de agenda pública y en los enfoques transversales (género, poblacional, diferencial y territorial). Sobre lo anterior se lograron los siguientes avances: 1. En función de la nueva problemática definida, hemos venido identificando el propósito general de los espacios de participación los diferentes actores y cuáles serían los más relevantes a incluir, 2. Presentación esquema de participación al equipo de Gobierno Abierto. Retroalimentación y próxima sesión para articular su desarrollo con las acciones de Gobierno Abierto del Distrito, 3. Trabajo conjunto con la Secretaría Distrital de la Mujer, subdirección de vejez, Secretaría Distrital de Desarrollo Económico, Biblored y el Archivo Distrital.</t>
  </si>
  <si>
    <t>Durante el periodo se logró la finalización del documento Propuesta de Estructuración de la Política Pública Bogotá Territorio Inteligente, los enfoques de la política son: derechos humanos, género, poblacional diferencial, territorial y ambiental, de igual manera se logró su radicación ante la Secretaría Distrital de Planeación para su evaluación.
Para la implementación del enfoque de Género se identificaron las siguientes categorías de segundo orden, que ayudarán a direccionar las diferentes conversaciones que se desarrollen en la fase de agenda pública: 1. La equidad o igualdad de oportunidades 2. Políticas antipobreza 3. Empoderamiento 4. Transversalidad de género.</t>
  </si>
  <si>
    <t>Durante el periodo se recibieron los comentarios de la Dirección de Políticas Sectoriales de la Secretaría Distrital de Planeación,  para el documento propuesta de Estructuración de la Política Pública Bogotá Territorio Inteligente. Se trabajó en la respuesta de estos comentarios, y se logró la radicación del nuevo documento a la precitada Secretaría para su revisión.
Para la implementación del enfoque de Género se identificaron las siguientes categorías de segundo orden, que ayudarán a direccionar las diferentes conversaciones que se desarrollen en la fase de agenda pública: 1. La equidad o igualdad de oportunidades 2. Políticas antipobreza 3. Empoderamiento 4. Transversalidad de género.</t>
  </si>
  <si>
    <t xml:space="preserve">Durante el mes de julio se logró radicar ante la Dirección de Políticas Sectoriales de la Secretaría Distrital de Planeación la propuesta de Estructuración de la Política Pública Bogotá Territorio Inteligente, mediante el memorando electrónico 2-2021-21708 del 02 de julio.
Adicionalmente, se ha venido trabajando en la estructuración del marco conceptual de la política y la recolección de información cuantitativa y cualitativa, que son los primeros componentes de la fase de agenda pública de la política. </t>
  </si>
  <si>
    <t>Durante el periodo se logró la aprobación del documento propuesta de estructuración de la Política Pública Bogotá Territorio Inteligente, gracias a esto se podrá dar inicio a la fase de agenda pública, donde se aboradarán los diferentes enfoques estratégicos y transversales, entre ellos, mujer y equidad de género es uno de los enfoques transversales que se viene incluyendo en la Política, con el propósito de aportar en la solución de las problemáticas relacionadas con brecha de género desde la lógica de una ciudad inteligente.</t>
  </si>
  <si>
    <t>Durante el mes de septiembre se adelantaron las siguientes actividades para el inicio de la Fase de Agenda pública:
1. Diseño de la bitácora de la política en donde estará disponible toda la información de proceso de formulación y el acceso a los espacios de participación.
2. Reuniones de articulación con IDEPAC y GAB para la planeación de ejercicios y retos de participación entre octubre y diciembre de 2021.
3. Planeación de diez (10) talleres presenciales de cocreación con poblaciones y sectores sociales de protección especial. Uno de estos talleres se hará para iniciar el abordaje de enfoque de género en la política, en donde se convocarán entre 30 y 50 mujeres para con el fin de levantar información sobre la problemática planteada desde la política y posibles propuestas de intervención.  Se esta revisando una primera opción de coordinar este espacio con el Anexo Femenino de la Cárcel Distrital.</t>
  </si>
  <si>
    <t>Durante este mes se realizaron actividades de articulación con diferentes instancias distritales para el desarrollo de los talleres con grupos poblacionales y sectores sociales de protección especial.  Específicamente con Secretaría de la Mujer se coordinó el desarrollo del taller  con mujeres en donde se desarrollaron las siguientes actividades:
1. Diseño de la metodología del taller y retroalimentación por parte de la Secretaría de la Mujer.
2. Diseño de piezas de comunicación para realizar la convocatoria al taller.
3. Gestión de la "Casa de Todas" por parte de la Secretaría de la Mujer para el desarrollo del taller el 19 de noviembre de 2021.
4. Visita del lugar y articulación directa con "Casa de Todas" por parte de la Alta Consejería TIC.</t>
  </si>
  <si>
    <t xml:space="preserve">Abril: el reporte cuantitativo del primer trimestre fue 5 y el de abril fue 3, no es claro si son porcentajes o cantidades, es necesario que el sector nos confirme. También habría que tener en cuenta que la fecha de inicio del logro es mayo, en este sentido, en teoría no deberíamos estar registrando avances cuantitativos hasta mayo. AJUSTADO
Mayo: sin comentarios. 
Junio: se recibe a conformidad. 
Julio: se recibe a conformidad. 
Agosto: se recibe a conformidad. 
Septiembre: se recibe a conformidad. 
Octubre: se recibe a conformidad. </t>
  </si>
  <si>
    <t>DASCD</t>
  </si>
  <si>
    <t xml:space="preserve">Circular para la implementación del protocolo de lenguaje incluyente y no sexista en las entidades del Distrito. </t>
  </si>
  <si>
    <t xml:space="preserve">Circular para la implementación del protocolo de lenguaje incluyente y no sexista en las entidades del Distrito expedida. </t>
  </si>
  <si>
    <t>circular</t>
  </si>
  <si>
    <t> </t>
  </si>
  <si>
    <t>Este producto se desarrollará en el segundo semestre de 2021</t>
  </si>
  <si>
    <t>"A 31 de mayo de 2021, se cuenta con el documento - Lineamiento para la implementación del programa de Ambientes Laborales Diversos, Amorosos y Seguros y del Manual del lenguaje incluyente elaborado por el  DASCD. 
Se elaboró y firmó por parte del DASCD la directiva con los lineamientos para la consolidación de ambientes laborales diversos, amorosos y seguros en el sector público de Bogotá D.C. en la que la consolidación del Lenguaje Organizacional Incluyente permitirá transformar representaciones sociales negativas o constitutivas de discriminación"</t>
  </si>
  <si>
    <t>El 11 de junio se remitió a todas las entidades y organismos distritales la directiva 001 de 2021, en la que se establece el Lineamiento para la implementación del programa de Ambientes Laborales Diversos, Amorosos y Seguros, y del Manual del lenguaje incluyente elaborado por el  DASCD.</t>
  </si>
  <si>
    <t>Ennis Esther Jaramillo Morato - eejaramillo@alcaldiabogota.gov.co - Tel: (571) 381 3000 Ext. 1801</t>
  </si>
  <si>
    <t>No presenta reporte cuantitativo ni cualitativo, porque la ejecución de la actividad inicia en junio. 
Mayo: sin comentarios. 
Junio: LOGRO CUMPLIDO</t>
  </si>
  <si>
    <t>Secretaría General
Subsecretaría de Servicio a la Ciudadanía</t>
  </si>
  <si>
    <t>Manual de Servicio a la Ciudadanía con enfoque de género.</t>
  </si>
  <si>
    <t xml:space="preserve">Porcentaje de avance en la actualización del Manual de Servicio a la Ciudadanía con enfoque de género. </t>
  </si>
  <si>
    <t xml:space="preserve">Se realizó la solicitud a las direcciones de la Subsecretaría de Servicio a la Ciudadanía de los aportes y observaciones a tener en cuenta en la actualización del Manual incorporando el enfoque de género, posterior a esto se consolidaron en una matriz en la cual se revisará la pertinencia de su inclusión en el documento. </t>
  </si>
  <si>
    <t>De acuerdo con el cronograma establecido, no se tienen actividades planeadas para el mes de abril, debido a que se inciará el cronograma en mayo.</t>
  </si>
  <si>
    <t>Se realizaron dos jornadas de revisión de las observaciones y aportes realizados por las direcciones de la Subsecretaría de Servicio a la Ciudadanía, para la actualización del manual de servicio a la ciudadanía, así mismo se iniciaron las mesas de trabajo con la Secretaría Distrital de la Mujer en el marco de la actualización del Manual de Servicio a la Ciudadanía incorporando el enfoque de género.</t>
  </si>
  <si>
    <t xml:space="preserve">Se realizó mesa de trabajo con la Secretaría de Integración Social  y se realizó envío de la última versión del Manual de servicio a la Ciudadanía con el fin de obtener sus aportes y observaciones, para la actualización con  los enfoques poblacional diferencial y de género. Así mismo, se remitió el documento a la Secretaría Distrital de la Mujer. </t>
  </si>
  <si>
    <t>Se realizó mesa de trabajo con la Secretaría de la Mujer y con Planeación Distrital, para actualizar la información del enfoque de género y de la población LGBTI. Adicional a esto se realizó reunión para revisar el nuevo diseño del Manual de Servicio a la Ciudadanía y se realizó mesa de trabajo para definir la estructura del Manual.</t>
  </si>
  <si>
    <t>Teniendo en cuenta las mesas de trabajo de los meses de junio y julio, la Secretaría de la Mujer remitió los aportes al Manual de Servicio a la  ciudadanía, incorporando el enfoque de género, adicional a esto, las profesionales de la Subsecretaría de Servicio a la Ciudadanía se encuentran revisando el documento para incorporar las observaciones para  la actualización del documento.
Aunado a lo anterior,  se realizó la solicitud formal a la Secretaría de Planeación Distrital de acuerdo con los compromisos de la última reunión.</t>
  </si>
  <si>
    <t>En el mes de septiembre se inició la estructuración y actualización del Manual de Servicio a la Ciudadanía, incorporando las diferentes observaciones y directrices de los diferentes sectores, especialmente el correspondiente al de la Secretaría de la Mujer. En este sentido, se incorporan los enfoques de derechos humanos, de género, diferencial y  de interseccionalidad, la ruta única de atención a mujeres víctimas de violencias y en riesgo de feminicidio, normatividad y directrices para utilizar el lenguaje incluyente para la atención de la ciudadanía.</t>
  </si>
  <si>
    <t>El Manual de Servicio a la Ciudadanía del Distrito Capital es una guía para los servidores y servidoras públicos del Distrito Capital, sobre qué hacer y cómo lograr que brinden a la ciudadanía un servicio, oportuno, eficaz, eficiente, transparente, digno, igualitario, equitativo y de la mayor calidad, a través de los canales de atención presencial, telefónico y virtual. 
En esta actualización se incorpora al Manual el enfoque de género, debido a que en la versión anterior solamente se brindaban a los colaboradores y colaboradoras recomendaciones del enfoque diferencial, se agrega normatividad (Decretos, políticas públicas, entre otros) y conceptos relevantes como sexismo, lenguaje incluyente, estereotipos de género, imaginarios, discriminación contra la mujer, normatividad, la ruta única de atención a mujeres víctimas de violencias y en riesgo de feminicidio, información sobre las Líneas Purpura y Calma,  se brindan recomendaciones para que en los diferentes canales de atención de las entidades del distrito se realice la divulgación de esa información y para que los productos comunicativos e informativos, tengan carácter informativo y pedagógico,  reconozcan, hagan visibles y representen a las mujeres desde sus diferencias y diversidades.
Adicional a esto, se actualiza el capítulo  de atención a personas pertenecientes a los sectores sociales LGBTI, incluyendo conceptos cómo enfoque diferencial por orientación sexual e identidad de género, sexo, identidad sexual, orientación sexual entre otros y recomendaciones generales para que las servidora y servidores brinden una atención más equitativa e igualitaria a esta población.
Cabe resaltar  que una vez se socialice el Manual de servicio a la ciudadanía se iniciarlas las cualificaciones, con las cuales se busca sensibilizar y concientizar a las servidoras y servidores encargados de brindar la atención a la ciudadanía e incorporar el enfoque de género en las diferentes estrategias de comunicación a la ciudadanía.</t>
  </si>
  <si>
    <t>Diana Marcela Velasco Rincón - Subsecretaria de Servicio a la Ciudadanía</t>
  </si>
  <si>
    <t xml:space="preserve">Abril: Es necesario ajustar el reporte cuantitativo del primer trimestre, ya que se reporto 15, pero el logro inicia su ejecución en mayo. AJUSTADO
Mayo: sin comentarios. 
Julio: se recibe a conformidad. 
Agosto: se recibe a conformidad. 
Septiembre: es importante hacer más explícito en el reporte como se ha incorporado en enfoque de género, en que se ha avanzado, que falta de este proceso, como se ha hecho esta incorporación, que es destacable de esto proceso, el valor agregado de incorporar el enfoque de género en el manual. 
Octubre: con base en el reporte se entiende que ya se cuenta con el Manual actualizado con el enfoque de género y tiene un avance porcentual significativo. </t>
  </si>
  <si>
    <t>Secretaría General
Dirección Distrital de Desarrollo Institucional</t>
  </si>
  <si>
    <t xml:space="preserve">Actualización de la cartilla de Prevención del Acoso Laboral y Acoso Sexual para funcionarios y funcionarias públicas en el Distrito. </t>
  </si>
  <si>
    <t xml:space="preserve">Actualización de la cartilla de Prevención del Acoso Laboral y Acoso Sexual para funcionarios y funcionarias públicas en el Distrito expedida. </t>
  </si>
  <si>
    <t>cartilla</t>
  </si>
  <si>
    <t xml:space="preserve">Se actualizaron los contenidos y diseño de la cartilla de Acoso Laboral y Acoso Sexual, y a partir de la tercera semana de  abril se realizará su divulgación a los funcionarios y funcionarias públicas en el Distrito Capital. </t>
  </si>
  <si>
    <t>Jose Agustín Hortua Mora - jhortua@serviciocivil.gov.co - Tel: (571) 3680038</t>
  </si>
  <si>
    <t>LOGRO CUMPLIDO</t>
  </si>
  <si>
    <t xml:space="preserve">Aplicar la encuesta de actitudes, creencias, comportamientos y representaciones de las/os servidoras/es y contratistas de la Administración Distrital con relación a la discriminación racial y de género, al clasismo y la xenofobia. </t>
  </si>
  <si>
    <t xml:space="preserve">Número de colaboradores/as del Distrito que diligenciaron la encuesta de actitudes, creencias, comportamientos y representaciones de las/os servidoras/es y contratistas de la Administración Distrital con relación a la discriminación racial y de género, al clasismo y la xenofobia. </t>
  </si>
  <si>
    <t>colaboradores/as</t>
  </si>
  <si>
    <t>Educación e investigación</t>
  </si>
  <si>
    <t>Durante el primer trimestre de 2021, se realizó la campaña de expectativa para la aplicación de la encuesta de actitudes, a 31 de marzo 4.206 personas habían contestado la encuesta de 52 entidades. A la misma fecha se habían enviado 68.480 correos y 69.206 mensajes de texto</t>
  </si>
  <si>
    <t>En el mes de abril 4,055 personas han contestado la encuesta de 52 entidades. A la misma fecha se han enviado 71.637 correos y 69.206 mensajes de texto</t>
  </si>
  <si>
    <t>En el mes de mayo 9,633 personas de 52 entidades contestaron la encuesta. Para un total de 17,894 encuestas respondidas a 31 de mayo, fecha en la que ésta fue cerrada. A la misma fecha el DASCD envió 112,327 correos y 69.206 mensajes de texto invitando a participar en el diligenciamiento de la encuesta.</t>
  </si>
  <si>
    <t>Durante el mes de junio no se realizó ninguna actividad adicional, ya que la encuesta estuvo disponible hasta el 31 de mayo. El 01 de junio, se remitió correo a la Secretaría Distrital de la Mujer con el reporte a 31 de Mayo de 2021, con un total de registros de 17894.</t>
  </si>
  <si>
    <t>Abril: Se realizó la modificación en el indicador y la meta. 
En la versión anterior el indicador se registró : Encuesta de actitudes, creencias, comportamientos y representaciones de las/os servidoras/es y contratistas de la Administración Distrital con relación a la discriminación racial y de género, al clasismo y la xenofobia aplicada.
la meta : 70%
Mayo: la meta propuesta se superó con un porcentaje de 198%. Logro cumplido
Junio: LOGRO CUMPLIDO</t>
  </si>
  <si>
    <t>2. Gobierno</t>
  </si>
  <si>
    <t>Secretaría Distrital de Gobierno</t>
  </si>
  <si>
    <t>9.800 mujeres beneficiadas a través del programa: Empleo de emergencia (4.000 mujeres) y el programa incentivos al empleo (5.800 mujeres) de la Estrategia de Mitigación y Reactivación de la Economía Local-EMRE.</t>
  </si>
  <si>
    <t>Número de mujeres beneficiadas en la  Estrategia de Mitigación y Reactivación de la Económica Local-EMRE.</t>
  </si>
  <si>
    <t>Mujeres</t>
  </si>
  <si>
    <t xml:space="preserve">Los programas de Empleo de emergencia y de incentivos de la Estrategia de Reactivación y Mitigación Económica ya se está implementando dentro de las localidades, a la fecha el 60 % del 95 % de los empleos fueron otrogasdos a mujeres.   No se cuentan con las cifras desagregadas del primer trimestre. Este reporte se entregará en el mes de Abril. </t>
  </si>
  <si>
    <t xml:space="preserve">La meta total del programa de empleos de emergencia es de 6734 personas contratadas. Así las cosas, se evidencia que el 60% por ciento del 95 % por ciento de personas contratadas al mes de abril de 2021 son mujeres, lo que representa un avance significativo para las mujeres, en la priorización de empleabilidad teniendo en cuenta que las mujeres se vieron significativamente perjudicadas en el estado de emergencia Social, económico y ecológico producido por el COVID – 19, generando un retroceso en cuanto a la participación laboral.
Así mismo, a través del programa de incentivos económicos a microempresas se lograron mantener o vincular a 5266 mujeres, en donde 1803 fueron contratadas en el año 2020 y 3463 en el año 2021, es decir, que el 64 % de los puestos de trabajos derivados con micr"
La Estrategia de Mitigación y Reactivación de la Económica Local-EMRE tiene como Meta General beneficiar a 9800 mujeres con empleos de emergencia. Así las cosas, a continuación, se desagregan las cifras por cada uno de los programas:  
1.	Programa de empleos de emergencia: al mes de abril se han contratado 3880 mujeres en empleos de emergencia.  Lo anterior, debe tener en cuenta que la meta general de este   programa es de 6734 personas contratadas (Hombres y Mujeres) lo que evidencia que el 60% de personas contratadas, son mujeres.  Así las cosas, esta acción representa un avance significativo para las mujeres en la priorización de empleabilidad teniendo en cuenta que la participación laboral femenina se vio significativamente perjudicada en el estado de emergencia Social, económico y ecológico producido por el COVID – 19. 
2.	Programa de incentivos económicos a microempresas: Por medio de este programa al mes de abril del año 2021 se lograron mantener o vincular a empresas a 5266 mujeres, en donde 1803 fueron contratadas en el año 2020 y 3463 en el año 2021.  De este modo, se evidencia el esfuerzo institucional para mantener a las mujeres en el ámbito laboral, aportando de manera significativa a la autonomía económica de las mujeres con el objetivo de disminuir las brechas de desigualdad entre hombres y mujeres, mitigar la vulneración de los derechos humanos y promover el empoderamiento de las mujeres.  Adicionalmente, estas acciones pretenden aportar de manera directa a la reducción de violencias de género, exacerbadas en época de confinamiento por la calamidad pública y a la feminización de la pobreza comprendiendo que un gran número de hogares en la ciudad son de jefatura femenina, es decir, que representan la fuerza económica y mantenimiento de las familias."
</t>
  </si>
  <si>
    <t xml:space="preserve">Para el mes de mayo por medio del programa de empleos de emergencia se vincularon 155 mujeres a la vida laboral. Por otra parte, dentro del programa de incentivos económicos se logró vincular y/o mantener a 367 mujeres en empresas. 
De este modo, en total para el mes de mayo se lograron vincular o mantener en la vida laboral  a 522 mujeres a partir de la Estrategia de Mitigación y Reactivación Económica, derivados de los convenios con microempresarios.
Es importante manifestar que, más del 60% de los empleos otorgados en los dos programas de la Estrategia EMRE han sido asignados a mujeres. De esta manera, la estrategia ha aportado a la autonomía económica de las mujeres de la ciudad, además pretende seguir  contribuyendo a la reducción de las brechas de desigualdad e inequidad de género y   a la disminución de  violencias de las cuales son víctimas las mujeres. </t>
  </si>
  <si>
    <t xml:space="preserve">Para el mes de junio el programa de incentivos económicos logró mantener a 367 mujeres en empresas.
De este modo, la Estrategia de Mitigación y Reactivación Económica- EMRE logró vincular y mantener desde el mes de octubre de 2020 al mes de junio de 2021, a través de sus dos programas, Empleos de Emergencia e Incentivos Económicos un total de 10031 mujeres en la vida laboral.
Ahora bien, de manera desagregada el programa de Empleos de Emergencia vinculó un total de 4035 mujeres a nuevos empleos, mientras que el programa de Incentivos Económicos logró mantener vinculadas a las empresas a 5996 mujeres.
Así la cosas, se evidencia el cumplimiento y superación de la meta propuesta para los logros de transversalización del enfoque de género en la ciudad por medio del programa EMRE, además, es menester reiterar que, más del 60% de los empleos otorgados fueron asignados a mujeres.
De este modo, se resalta la voluntad de la administración distrital para aportar presupuestos destinados al cierre de brechas de género con el objetivo de crear condiciones de igualdad y equidad en temas de empleabilidad.
Respecto a lo anterior, es fundamental señalar que, la generación de empleo dirigido a este grupo poblacional tiene un impacto directo en la vida de las mujeres no solo en temas de autonomía económica, sino que genera impactos en la toma de decisiones, participación y representación de las mujeres. Así mismo, permite constituirse como un ejercicio promotor del cambio de la desigualdad de género, acceso equitativo y aporte a la disminución de las violencias contra las mujeres.
Para finalizar, reiteramos nuestro compromiso por la promoción y garantía de los derechos humanos, promoviendo escenarios para el empoderamiento, dignificación y ejercicio de las libertades de las mujeres en el distrito capital. </t>
  </si>
  <si>
    <t xml:space="preserve">La meta  de este actividad se cumplio en el mes de junio y fue reportada en el mes de julio. No se tienen datos desagregados por enfoque diferencial. </t>
  </si>
  <si>
    <t>ABRIL:La referenta da alcance y se corrige reporte cualitativo.
MAYO: Sin comentarios 
JUNIO:  Se reporta la meta como cumplida y superada. Sin comentarios. 
JULIO: Se reporta meta como cumplida y superada, no obstante, se remite comentario a  la profesional de asistencia técnica para la transversalización de género para corroborar el reporte del mes ya que no es claro el reporte a nivel cuantitativo registrado.  El sector valida la información, la actividad culmina con el número de beneficiaras del mes de junio.
AGOSTO: META CUMPLIDA EN JUNIO
septiembre: META CUMPLIDA EN JUNIO</t>
  </si>
  <si>
    <t xml:space="preserve">Proyectos de inversión local con enfoques de género, diferencial para las mujeres y derechos de las mujeres. </t>
  </si>
  <si>
    <t>Número de proyectos de inversión local con enfoques de genéro, diferencial para las mujeres y derechos de las mujeres actualizados</t>
  </si>
  <si>
    <t>proyectos</t>
  </si>
  <si>
    <t>X</t>
  </si>
  <si>
    <t xml:space="preserve">Esta actividad iniciará su reporte a partir del mes de agosto. </t>
  </si>
  <si>
    <t>A continuación, se describen los nombre  el número de  proyectos  con presupuesto directos que promueven la igualdad de género, que incluyen medidas para el  acceso equitativo a las oportunidades, reducir las brechas  entre hombres y mujeres y contribuir a la dismunción de las violencias contra las mujeres en las localidades.
01_Usaquén: Código proyecto 1991  - Usaquén territorio de mujeres sin miedo
02_Chapinero: Código proyecto  2035 -  En Chapinero todas contamos
03_Santa Fe: Código proyecto 2161 -   Santa Fe con más mujeres seguras y defensoras de sus derechos
04_San Cristóbal: Código proyecto  1870 -  Mujeres empoderadas en San Cristóbal
05_Usme: Código proyecto   1818 - Usme libre de violencia contra la Mujer
06_Tunjuelito:  Código proyecto   1925 - Tunjuelito sin violenta y libre de feminicidios
07_Bosa: Código proyecto  1749  - Bosa incondicional con las mujeres
08_Kennedy: Código proyecto  2111  - Kennedy por los derechos de las mujeres
09_Fontibón: Código proyecto 1774 -  Un nuevo contrato por los derechos de las mujeres en Fontibón
10_Engativá: Código proyecto  1616 -  Más mujeres viven una vida libre de violencias en Engativá
11_Suba: Código proyecto 1974  - Mujeres libres, seguras y sin miedo
12_Barrios Unidos: Código proyecto 2057 - Mujeres libres, seguras y sin miedo Yuliana Samboni
13_Teusaquillo: Código proyecto  2162  - Teusaquillo Localidad segura para las mujeres
14_Los Mártires: Código proyecto 2089  - Mártires libre de violencias
15_Antonio Nariño: Código proyecto 2197  - Acciones para el-  desarrollo de capacidades y el fomento de los derechos de las mujeres
16_Puente Aranda: Código proyecto 1901 -  Mujeres libres y seguras en Puente Aranda
17_La Candelaria: Código proyecto 1781 -  La Candelaria segura: mujeres libres de violencias
18_Rafael Uribe Uribe: Código proyecto 1679  - Mujeres con una vida libre de violencia y con confianza en la justicia en Rafael Uribe Uribe
19_Ciudad Bolívar: Código proyecto 1938 - Un nuevo contrato social por las mujeres de Ciudad Bolívar
20_Sumapaz: 1674 - Más mujeres viven una vida libre de violencias, se sienten seguras y acceden con confianza al sistema de justicia</t>
  </si>
  <si>
    <t>La Dirección para la Gestión de Desarrollo Local, realizó un proceso de identificación para determinar qué proyectos participativos podrían transversalizarse con los diferentes enfoques. Producto de este trabajo se hallaron alrededor de 239 proyectos susceptibles a los procesos de transversalización.
Ahora bien, según lo reportado por la Secretaría Distrital de la Mujer, en la Mesa de Territorialización que se tiene con las Alcaldías locales se llegó al acuerdo de que serán en total 164 proyectos transversalizados con el enfoque de género en todas las localidades.
De esta manera, esperamos continuar con el reporte cuantitativo una vez se inicie con la implementación de este proceso ya que hasta el momento se encontraba en fase de concertación. Adicionalmente, se espera tener las claridades y especificidades de cómo se establecerá que un proyecto esté completamente transversalizado por el enfoque de género, ya sea por una hoja de ruta, lineamientos o si debe estar específico en el Documento Técnico Soporte- DTS.</t>
  </si>
  <si>
    <t xml:space="preserve">
En la mesa de territorialización de la Política Pública de Mujeres y Equidad de Género  realizada entre las Alcaldías Locales  y la Secretaría Distrital de la Mujer, se lograron concertar 165 proyectos para la Transversalización del enfoque de género.  A continuación, se señalan los números de proyectos locales con inversión directa  que ya tienen acciones de avances de implementación:
Antonio Nariño 2048-2190-2191-21-94-2200-2201
Barrios Unidos 2057-2062
Bosa 1749-1750
Candelaria 1628-1663-1781-
Chapinero 1671- 1710-2024-2035
Engativá -1616
Fontibón 1758-1773-1774-1775-1782
Kennedy 2111
Los Mártires 2065-2089
Puente Aranda 1895-1901
Rafael Uribe Uribe 1657-1679
San Cristóbal  1811-1870
Santa Fe 2188
Sumapaz  1641-1674
Teusaquillo 2094
Tunjuelito 1925
Usaquén  1989-1991
Estos proyectos están relacionados con acciones de promoción  para la incorporación en educación superior, apoyo de emprendimientos y Mipymes manejadas por mujeres jóvenes,  acciones de promoción en salud en el marco del Sistema Distrital de Cuidado y  espacios recreativos para mujeres adultas, atención a mujeres gestantes migrantes. Iniciativas ciudadanas dirigidas a mujeres, reivindicación de mujeres víctimas del conflicto, protocolos de seguridad y defensa con enfoque de género
Es importante mencionar que, se están reportando los proyectos que han tenido avance en la ejecución del proceso de transversalización del enfoque de género. Así las cosas, de estos proyectos, 9 ya se encuentran en la fase Final de ejecución, 11 están su fase media de implementación y 19 están iniciando la implementación.
Por otra parte,  el seguimiento de implementación final se podrá realizar una vez haya terminado su ejecución, de esta manera,  lo que se acordó es apoyar en el seguimiento y solicitud de información en algunas localidades. Ahora bien, se propone iniciar seguimiento final de implementación de los enfoques de la PPMyEG  a los proyectos de inversión que tienen a cargo contratación (Decreto 332),  por ejemplo lo que están relacionados con infraestructura y malla vial y que ya hayan terminado su ejecución.</t>
  </si>
  <si>
    <t xml:space="preserve">Durante este periodo se realizaron 3 reuniones de seguimiento entre los equipos de la SDM y la SDG, de esta manera como fase final del proceso de concertación se establecieron un total de 168 proyectos transversalizados con el enfoque de derechos de las mujeres y de género, es decir, que se incluyeron 3 proyectos más dentro de las localidades. Ahora bien, es importante mencionar que, dentro de los proyectos mencionados en el mes anterior, después de realizar un proceso de seguimiento se evidenció que, 37 proyectos son específicos con inversión de línea directa, los cuales tienen a cargo 56 metas de plan de desarrollo y los otros (2) proyectos reportados entran dentro del proceso de transversalización de los enfoques. 
Proyectos con Inversión Especifica: (37)
Antonio Nariño – 2193-2197
Barrios Unidos 2057-2062
Suba 1974-1996
 Bosa 1749-1750 
Candelaria -1663-1781- 
Chapinero 2035 
Engativá -1616 -1600
Fontibón 1774-- 1763
Kennedy 2111 - 2079
Los Mártires 2065-2089 
Puente Aranda 1895-1901 
Rafael Uribe Uribe 1657-1679
 San Cristóbal 1811-1870 
Santa Fe 2188 - 2161
Sumapaz 1641-1674 
Teusaquillo 2094 -2162
Tunjuelito 1925 -1915
Usaquén 1989-1991 
Usme 1818-1795
Proyectos de transversalización de los enfoques de la PPMyEG. 
Fontibón (1758-1773) 
No se presentan avances en la implementación presupuestal ni de avance a la meta debido a que no se cuenta aún con el reporte de SEGPLAN del tercer trimestre. Se acordó con los Fondos de Desarrollo Local actualizar la información con corte a 31 de octubre, el día 12 de noviembre. De este modo, poder tener avances en la implementación de los proyectos de inversión directa y también de los procesos de transversalización de los otros proyectos locales.  </t>
  </si>
  <si>
    <t xml:space="preserve">TRIMESTRE I: El sector solicitó la eliminación de esta actividad, sin embargo desde la SDMujer se propone una mesa técnica para revisar puntualmente el de los proyectos de inversión. 
ABRIL:  Se modifica la redacción del logro luego de reunión con la referenta y asimismo, se acuerda dar inicio a los reportes a apartir del mes de agosto.
JUNIO: El sector envía alcance ingresando los datos  para dar cuenta que la planeación sigue prevista para iniciar acciones en el mes de agosto.
JULIO: Sin comentarios.
AGOSTO: Sin comentarios, en fase de concertación . 
SEPTIEMBRE: Se solicita aclaración a la profesional de asistencia técnica sobre la fase de implementación en la que se encuentran los proyectos mencionados.  SE RECIBE ALCANCE DE LA INFORMACIÓN.
OCTUBRE: EL SECTOR ENVIARÁ UN ALCANCE DE LA INFORMACIÓN EL DIA 12 DE NOVIEMBRE DEBIDO A UNA DIFICULTAD DE RECOLECCIÓN DE DATOS EN EL SISTEMA. </t>
  </si>
  <si>
    <t>3. Hacienda</t>
  </si>
  <si>
    <t>Secretaría Distrital de Hacienda</t>
  </si>
  <si>
    <t xml:space="preserve">Implementar el Trazador Presupuestal de Igualdad y Equidad de Género. </t>
  </si>
  <si>
    <t xml:space="preserve">Porcentaje de avance en la implementación del trazador presupuestal de Igualdad y Equidad de Género. </t>
  </si>
  <si>
    <t>Se elaboró la circular de los trazadores presupuestales; se avanzó en la construcción de la guia del Trazador Presupuestal de Equidad de Género -TPIEG y se consolidó el documento de categorías y subcategorías del TPIEG</t>
  </si>
  <si>
    <t xml:space="preserve">Se agregó a la guia el paso a paso de la marcación de los gastos de funcionamiento, se contruyó una primera aproximación al instrumento de recolección de la información orientada a PMR y se avanzó en la elaboración del ABC del trazador. </t>
  </si>
  <si>
    <t>Consolidación de la guia del TPIEG (solo falta la revisión de las áreas jurídicas); diseño de los procesos de capacitación al personal de las oficinas de planeación, gerentes de proyectos y enlaces de PMR. Se incluyen a las secretarías, las alcaldías locales y las empresas del distrito.</t>
  </si>
  <si>
    <t>Se impartió taller magistral con las entidades, se ha avanzó en la difusión con las áreas de comunicaciones de las entidades, se envío la guía y los lineamientos del paso a paso para la marcación.</t>
  </si>
  <si>
    <t>Se desarrollaron las capacitaciones uno a uno con las secretarías sobre el Trazador Presupuestal de Equidad de Género -TPIEG. Se decidió hacer una segunda versión de guia y del documento de categorías según la retroalimentación de los sectores.</t>
  </si>
  <si>
    <t>Las actividades definidas inicialmente en la implementación del trazador fueron 1) Circular de implementación de trazadores, 2) Versión 1 de la guía de implementación del TPIEG, 3) Documento de categorías orientadoras del TPIEG, 4) asistencia técnica a empresas y localidades para la territorialización del TPIEG, 5) reporte piloto y documento de preguntas frecuentes para la implementación. De las actividades mencionadas se encuentran completamente realizadas las cuatro primeras. Durante el mes de septiembre se realizó un taller magistral con las personas delegadas de las localidades y talleres uno a uno con cada entidad para aclaración de dudas. Se adjunta la evidencia correspondiente al mes de agosto con los soportes de los talleres impartidos.</t>
  </si>
  <si>
    <t xml:space="preserve">Se avanzó en la generación de reporte (versión 1) del TPIEG, SHD y SDMujer elaboraron una propuesta base de reporte para presentar al comité tripartito.
</t>
  </si>
  <si>
    <t>Se realizaron reuniones para analizar los resultados de la matriz de consolidación del TPIEG. Se hicieron claridades frente a la información no aplica y no identificable por entidades y sectores.</t>
  </si>
  <si>
    <t xml:space="preserve">Jimmy Alexis Rodriguez Rojas </t>
  </si>
  <si>
    <t xml:space="preserve">Primer trimestre: La fecha de finalización quedo diciembre de 2021, estaba para 2023. 
Mayo: sin comentarios. 
Junio: se recomienda revisar la redacción del reporte y detallar un poco más sobre lo desarrollado durante el mes de junio, los reportes son muy sintéticos y resumidos, es necesario poder contar en la parte cualitativo un poco más sobre lo realizado en la acción. Se sugiere mencionar que significa para la ciduad tener un trazados presupuestal de igualdad y equidad de género.
Julio: se recibe a conformidad, sin embargo el reporte sigue siendo muy sintetico. 
Agosto: se recibe a conformidad. 
Septiembre: Aunque el logro esta por cumplirse (96%), es importante realizar reportes màs detallados sobre lo realizado en el logro. 
Octubre: Se reportó cuantitativamente 0 para octubre, es importante saber el 4% restante a que obedece y si se va a reportar en noviembre y diciembre para cumplir al 100% el logro. </t>
  </si>
  <si>
    <t>4. Planeación</t>
  </si>
  <si>
    <t>Secretaría Distrital de Planeación</t>
  </si>
  <si>
    <t>POT con enfoques de género y diferencial.</t>
  </si>
  <si>
    <t xml:space="preserve">Porcentaje de avance en el documento ajustado de POT con enfoque de género y diferencial. </t>
  </si>
  <si>
    <t>La propuesta sigue en elaboración, determinandose la Estructura Funcional y del cuidado como principal en componente.</t>
  </si>
  <si>
    <t>El 3 de mayo se publicó la propuesta de revisión del POT para iniciar el proceso de Concertación ambiental y consulta ciudadana con lo cual se llevará a cabo el proceso de participación con la ciudadanía y los grupos interesados.
En el marco de esta etapa se iniciaron las mesas de trabajo con el Consejo Consultivo de Mujeres para analizar la incorporación del enfoque de género, de derechos y diferencial en el POT, a partir del anáisis de la relación de la propuesta POT con la Agenda POT Mujeres. En el mes de mayo se realizaron 4 sesiones de trabajo con el Consejo Consultivo de Mujeres (1, 10, 18 y 24 de Mayo).</t>
  </si>
  <si>
    <t>En el marco de las mesas de trabajo con el Consejo Consultivo de Mujeres durante la etapa de concertación y consulta del POT, se continuó con el análisis de la incorporación del enfoque de género, de derechos y diferencial en el POT, a partir del anáisis de la relación de la propuesta POT con la Agenda POT Mujeres. En el mes de junio se realizaron 4 sesiones de trabajo con el Consejo Consultivo de Mujeres: 8, 15 y 21 de junio donde se recibieron observaciones y propuestas relacionadas con Estructura Ecológica Principal, componente rural y estructura funcional y del cuidado (componente general).</t>
  </si>
  <si>
    <t>6, 13 y 26 de julio. Sesiones de trabajo con las representantes del Consejo Consultivo de Mujeres para analizar y escuchar propuestas relacionadas con la propuesta de revisión del POT en lo relacionado con los sistemas de servicios públicos, y las estructuras Socioeconómica y cultural; y la Integradora de Patrimonios, así como, la presentación de los temas incorporados en la versión de propuesta del POT presentada al Consejo Territorial de Planeación Distrital respecto al contenido estratégico y  la Estructura Funcional y del Cuidado. Como resultado de estas sesiones de trabajo se ha avanzado en la incorporación de los enfoques en los diferentes componentes del POT, en particular se incluyeron ajustes en la versión de la propuesta de POT presentada a consideración del CTPD (documentos publicados en la página web de la SDP); y se continuará con el análisis y ajuste de la propuesta durante el mes de agosto.</t>
  </si>
  <si>
    <t>3 y 10 de agosto. Sesiones de trabajo con las representantes del Consejo Consultivo de Mujeres para analizar y escuchar propuestas relacionadas con la propuesta de revisión del POT en lo relacionado con el contenido programático y ruralidad.</t>
  </si>
  <si>
    <t>22 y 28 de septiembre. Reuniones y sesiones de trabajo con las representantes del Consejo Consultivo de Mujeres para presentar los análisis sobre los temas incorporados y no incorporados en la propuesta de revisión del POT presentada al Concejo Distrital. 
Como parte del análisis se identificaron aproximadamente 160 artículos enfocados en la generación de una mejor ciudad para las mujeres, y el desarrollo de enfoques diferencial, de género, cuidado y de derechos, Se anexa ;la presentación realizada en el consejo consultivo de mujeres y el documento con el análisis compartativo de propuestas presentadas y temas según su grado de incorporación el el acuerdo presentado al Concejo Distrial.</t>
  </si>
  <si>
    <t xml:space="preserve">15 de octubre. Audiencia pública del Consejo Consultivo de Mujeres con asistencia de la Alcaldía Distrital y las secretarias de Planeación y de la Mujer, para socializar y presentar como la revisión del POT responde a la agenda POT Mujeres. 
Durante este periodo la propuesta de revisión se encuentra en trámite de adopción en el Concejo Distrital, razón por la cual la Administración Distrital no ha convocado mesas, dependiendo de las  las convocatorias que realicé la Corporación. </t>
  </si>
  <si>
    <t>Claudia Andrea Ramírez Montilla-Subsecretaria de Planeación Territorial</t>
  </si>
  <si>
    <t xml:space="preserve">El sector no remitió reporte para el primer trimestre ni cualitativo ni cuantitativo. Sin embargo, envío reporte para el mes de abril del cual necesitamos se amplíe información.
Mayo: sin comentarios. 
Junio: Sin comentarios
Julio: Sin comentarios
Agosto: Se sugiere ampliar la información sobre los espacios realizados con el Consejo Consultivo de Mujeres; por ejemplo, metodología y las propuestas que fueron acogidas por la SDP para incluirlas en el POT
Septiembre: Sin comentarios
Octubre: Se sugiere al sector ampliar la información con respecto a la respuesta del POT a la agenda POT Mujeres.  
</t>
  </si>
  <si>
    <t xml:space="preserve">Política Pública de Ingreso Mínimo Garantizado (IMG) con enfoque de género. </t>
  </si>
  <si>
    <t>Política Pública de Ingreso Mínimo Garantizado (IMG) con enfoque de género formulada. 
Etapas:  1. Fase preparatoria (10%). 2. Fase de Agenda pública (45%), 3. Fase de formulación (45%)</t>
  </si>
  <si>
    <t>politíca</t>
  </si>
  <si>
    <t>0.30</t>
  </si>
  <si>
    <t>Avances en el documento de diagnóstico a presentar en la fase preparatoria. Culminadas las secciones de antecendentes técnicos, políticos y normativos; y la sección de sectores corresponsables.</t>
  </si>
  <si>
    <t xml:space="preserve">Avances en el documento de diagnóstico correspondiente a la Etapa 1: Fase preparatoria. Durante el mes se realizaron correcciones en las sección de sectores corresponsales. A su vez, se realizó un análisis que permitió identificar los actores relevantes para la formulación de la fase de agenda pública y que corresponde a la parte final del documento de diagnóstico. </t>
  </si>
  <si>
    <t xml:space="preserve">Se ha radicado el documento de diagnóstico para análisis de viabilidad. A su vez se ha avanzado en el diseño metodológico de la agenda pública  para implementaciòn julio-septiembre. La aprobación del diseño se espera durante la primera/segunda semana de Julio para comenzar la ejecución. </t>
  </si>
  <si>
    <t>Durante el mes de Julio se culminó la propuesta metodológica de ejecución de la agenda pública en sus fases de Infomar, consultar y consolidar . Para la fase de informar se genero el diseño de la estrategia comunicativa y se avanzó en lo relacionado a la contratación del operador de comunicaciones. Para la fase de consultar, se realizó el análisis de actores y se diseñaron las estrategias participativas para la fase de consulta justificando los grupos y estrategias a implementar por localidad y por grupo poblacional. A finalizar el mes se presentó la metodología completa al equipo de comunicaciones de la SDP para acordar los pasos a seguir. Se ha actualizado el cronograma de ejecución de agosto a noviembre de 2021.</t>
  </si>
  <si>
    <t>Durante el mes de agosto el operador de comunicaciones, contratado por el Banco Mundial, presentó una primera propuesta de la estrategia de comunicación y de las piezas comunicativas a la Secretaría Distrital de Planeación y a la Secretaría de Hacienda Distrital.</t>
  </si>
  <si>
    <t xml:space="preserve">En el mes de septiembre se llevaron a cabo diferentes reuniones con el Banco Mundial, la agencia de comunicaciones, SDP, SHD y Alcaldía con el propósito de avanzar en la construcción de la agenda pública. 
Se avanzó en el diseño de los mecanismos de consulta.
Se definieron detalles sobre el desarrollo de los talleres en calle, los cuales se encuentran programados para realizarse durante el mes de octubre
Por último, se finalizó y aprobo el universo visual, la narrativa y el formulario de encuesta que se aplicará a los ciudadanos. 
</t>
  </si>
  <si>
    <t xml:space="preserve">En el mes de octubre se diseño y se enviaron las invitaciones al Taller “Construyendo un Ingreso Mínimo Garantizado efectivo para Bogotá”. Este taller, a realizarse el 10 de noviembre de 2021, contará con la participación de expertos y expertas y esta divido en las siguintes tematicas: Diversidad poblacional en la estrategia IMG, operatividad del IMG, Articulación interinstitucional con la Nación y con otros programas distritales de transferencias, Finanzas públicas municipales y financiamiento de IMG. 
Adicionalmente se encuentra finalizada y programada una encuesta virtual que será publicada y con esta información se caracterizará a las personas que la respondan 
Por ultimo, se finalizó el diseño de talleres en calle de los cuales cuatro son de mujeres y se realizarán en Bosa, Suba, Usme y Ciudad Bolívar
</t>
  </si>
  <si>
    <t>Yadira Díaz Cuervo-Subsecretaria de Planeación Socioeconómica-Andrés Podlesky Boada-Director de Políticas Sectoriales</t>
  </si>
  <si>
    <t xml:space="preserve">ABRIL: es necesario revisar  la manera en la que se esta reportando cuantitativamente la información ya que no es clara la progresion del registro, debe ser acorde con la programación. 
Mayo: se sugiere que la información detallada que se esta registrando en las celdas de reporte cuantitativo, se incluyan en el reporte cualitativo, con el fin de que las celdas númericas no tengan descripciones y se restrinjan a el avance cuantitativo. 
El sector modifico el indicador a "Porcentaje de avance en la formulación de la Política Pública de Ingreso Mínimo Garantizado (IMG) con enfoque de género", pero su reporte mantiene la unidad de medida de una (1) polìtica. Al respecto, se deja el indicador que ya se tenìa registrado, aspecto que no afecta el reporte del sector.
Junio: Se sugiere que la información detallada que se está registrando en las celdas de reporte cuantitativo se incluyan en el reporte cualitativo, en este documento se consolidada y sólo se toman valores númericos en el seguimiento cuantitativo y se pierde la información registrada.
Julio:   Recomendar al sector que para no generar confusiones en cuanto al avance en el alcance de la meta, en la celda de avance cuantitativo el reporte sea númerico y de forma acumulada. La información detallada del acance de hitos, debe ser consignada en el reporte cualitativo.  
Agosto:
Se identifica que el sector es su reporte modificó la meta de 1 política a 100%, asi como el indicador. 
-Matriz de la SDMujer:  
Indicador: Política Pública de Ingreso Mínimo Garantizado (IMG) con enfoque de género formulada.
Meta anual: 1
 -Matriz de reporte de la SDP
Indicador: Porcentaje de avance en la formulación de la Política Pública de Ingreso Mínimo Garantizado (IMG) con enfoque de género.
Meta: 100%
Es importante señalar al sector que la solicitud de cambios en los logros que fueron concertados, debe realizarse a través de correo electrónico y oficio de nivel directivo a la SDMujer. 
De acuerdo a la información de la matriz de SDMujer,  la meta del Logro es "1"; por lo tanto, se recomienda que el reporte sea presentado en la misma unidad de medida del indicador y no en porcentaje, es decir 0,2 . Igualmente, se sugiere ampliar el alcance de la estrategía de comunicaciones en el reporte cualitativo.
Septiembre:
El sector continúa reportando el Logro con una meta del 100% y no del "1" tal como esta en la matriz de SdMujer que fue concertada con el sector. Es importante recordar al sector que cualquier cambio a la matriz debe ser solicitada a través de correo electrónico u oficio de nivel directivo
Se recomienda al sector utilizar en el reporte lenguaje incluyente. Por ejemplo no utilizar @los ciudadanos" sino la ciudadanía
Se sugiere para futuros reportes que en la información registrada en el avance cualitativo se pueda identificar la transversalización del enfoque de género en la implementación de las actividades. Por ejemplo, cómo se incluye el enfoque de género en los talleres que se realizarán?, la encuesta tiene variables de género? En general, es importante poder identificar como las mujeres participán en el proceso de formulación de la Política y como la Política impactará positivamente a las mujeres en sus diversidades. 
Octubre:
El sector continúa reportando el Logro con una meta del 100% y no del "1" tal como está en la matriz de SdMujer que fue concertada con el sector. Es importante recordar al sector que cualquier cambio a la matriz debe ser solicitada a través de correo electrónico u oficio de nivel directivo
Se recomienda al sector incluir en la descripción como se incorpora el enfoque de género en la metodología diseñada para el taller “Construyendo un Ingreso Mínimo Garantizado efectivo para Bogotá”
</t>
  </si>
  <si>
    <t>5. Desarrollo, Económico, Industria y Turismo</t>
  </si>
  <si>
    <t xml:space="preserve">Secretaría Distrital de Desarrollo Económico </t>
  </si>
  <si>
    <t>30.000 mujeres beneficiadas a través de los mecanismos de: agencia pública de empleo, pago por resultados y bonos impacto social (10.000 mujeres) y empleos por incentivos (20.000 mujeres) de la vinculación laboral efectiva de mujeres en el sector productivo por medio de alianzas con actores estratégicos.</t>
  </si>
  <si>
    <t>Número de mujeres beneficiadas a través de los mecanismos de agencia pública de empleo, pago por resultados, bonos de impacto social y empleo por incentivos de la vinculación laboral efectiva de mujeres en el sector productivo por medio de alianzas con actores estratégicos.</t>
  </si>
  <si>
    <t>mujeres</t>
  </si>
  <si>
    <t>Bienes y servicios</t>
  </si>
  <si>
    <t>1. En el primer trimestre de 2021, a través de la Agencia Pública de Empleo del Distrito se ha realizado la atención a mujeres en la Ruta de Empleabilidad, de acuerdo a como se describe a continuación: 6.583 mujeres registradas, 1.276 mujeres han sido orientadas, 661 mujeres formadas en habilidades blandas, transversales y laborales, se han remitido a procesos de selección a 3.236 mujeres, y se ha logrado la vinculación laboral de 83 mujeres en este periodo de tiempo. 
2. En cuanto a los mecanismos de vinculación laboral a través de pago por resultados, empleos por incentivos y alianzas para la vinculación laboral efectiva, éstos se encuentran en proceso de estructucturación. Es así que, el Convenio con Fundación Corona, que permitirá contar con el diseño del prototipo de implementación del mecanismo de financiación de pago por resultados, estaría para junio de 2021, con un periodo de contratación en agosto 2021, y de ejecución a partir de Septiembre 2021. El de Empleos por Incentivos iniciaría procesos de vinculación a partir de julio de 2021. Alianzas para la vinculación laboral efectiva iniciaría vinculaciones a partir del mes de junio de 2021.</t>
  </si>
  <si>
    <t xml:space="preserve">De enero a abril del 2021, a través de la Agencia Pública de Empleo del Distrito se ha realizado la atención a mujeres en la Ruta de Empleabilidad, de acuerdo a como se describe a continuación: 8.058 mujeres registradas, 1.946 mujeres han sido orientadas, 974 mujeres formadas en habilidades blandas, transversales y laborales, se han remitido a procesos de selección a 4.074 mujeres, y se ha logrado la vinculación laboral de 124 mujeres en este periodo de tiempo. </t>
  </si>
  <si>
    <t>De enero a Mayo del 2021, a través de la Agencia Pública de Empleo del Distrito se ha realizado la atención a mujeres en la Ruta de Empleabilidad, de acuerdo a como se describe a continuación: 9.591 mujeres registradas, 2.032 mujeres han sido orientadas, 1199 mujeres formadas en habilidades blandas, transversales y laborales, se han remitido a procesos de selección a 4.368 mujeres, y se ha logrado la vinculación laboral de 1636 mujeres en este periodo de tiempo.
Se debe tener en cuenta que la vinculación laboral será efecto si tiene un aporte (SI) en un periodo de tiempo posterior a la remisión, tomando como variable proxy el aporte al subsistema de aseguramiento de riesgos laborales.
2, Por otro lado, aquellos mecanismos de vinculación como empleos por incentivos, pago por resultados y demás alianzas para potenciar la vinculación laboral, aun se encuentran en proceso de preparación y planificación. Dentro de estos se encuentra el Convenio con la Fundación Corona, donde se vienen realizando mesas de trabajo para construir el marco estratégico de financiación basada en resultados, cuyo documento conceptual estaría para julio de 2021. En cuanto a la estrategia de Alianzas Para la Vinculación Laboral Efectiva, estamos estructurando un programa en alianza con las cajas de compensación familiar, que empezaría a ejecutarse aproximadamente en julio de 2021, actualmente se adelantan los análisis financieros necesarios para determinar la estructura de pagos final. Con respecto a Empleos por Incentivos nos encontramos construyendo un programa sobre promoción del emprendimiento, que se operaria en conjunto con las cajas de compensación familiar, dicho programa se encuentra enfocado en el subsidio al salario y capacitación para el fortalecimiento del talento humano, afectando positivamente en la productividad de las empresas, en el marco de la Ley 2069/2020 “por medio del cual se impulsa el emprendimiento en Colombia”.</t>
  </si>
  <si>
    <t>En el mes de Junio del 2021, a través de la Agencia Pública de Empleo del Distrito se ha realizado la atención a mujeres en la Ruta de Empleabilidad, de acuerdo a como se describe a continuación: 1984 mujeres registradas, 368 mujeres han sido orientadas, 559 mujeres formadas en habilidades blandas, transversales y laborales, se han remitido a procesos de selección a 446 mujeres, y se ha logrado la vinculación laboral de 735 mujeres en este periodo de tiempo.
Se debe tener en cuenta que la vinculación laboral será efecto si tiene un aporte (SI) en un periodo de tiempo posterior a la remisión, tomando como variable proxy el aporte al subsistema de aseguramiento de riesgos laborales.
Por otro lado, aquellos mecanismos de vinculación como empleos por incentivos, pago por resultados y demás alianzas para potenciar la vinculación laboral, aún se encuentran en proceso de preparación y planificación. Dentro de estos se encuentra el Convenio con la Fundación Corona, donde se vienen realizando mesas de trabajo para construir el marco estratégico de financiación basada en resultados, cuyo documento conceptual estaría para julio de 2021. En cuanto a la estrategia de Alianzas Para la Vinculación Laboral Efectiva, estamos estructurando el programa Impulso al Empleo en alianza con las Cajas de Compensación Familiar, que empezaría a ejecutarse aproximadamente en agosto de 2021, actualmente se adelantan los análisis financieros necesarios para determinar la estructura de pagos final. Con respecto a Empleos por Incentivos se creó el programa Empleo Joven, mediante el Decreto 238 de 2021, para la vinculación laboral efectiva que se operaria en conjunto con las Cajas de Compensación Familiar. Dicho programa se encuentra enfocado en un beneficio al salario del 55% sobre un (1) SMMLV+Auxilio de Transporte+Seguridad Social+ Carga prestacional, que se sumaría al beneficio otorgado por el Gobierno Nacional, y capacitación para el fortalecimiento del talento humano, afectando positivamente en la productividad de las empresas, en el marco de la Ley 2069/2020 “por medio del cual se impulsa el emprendimiento en Colombia”.</t>
  </si>
  <si>
    <t>En el mes de Julio del 2021, a través de la Agencia Pública de Empleo del Distrito se ha realizado la atención a mujeres en la Ruta de Empleabilidad, de acuerdo a como se describe a continuación: 2024 mujeres registradas, 280 mujeres han sido orientadas, 492 mujeres formadas en habilidades blandas, transversales y laborales, se han remitido a procesos de selección a 647 mujeres, y se ha logrado la vinculación laboral de 74 mujeres en este periodo de tiempo.
Se debe tener en cuenta que la vinculación laboral será efecto si tiene un aporte (SI) en un periodo de tiempo posterior a la remisión, tomando como variable proxy el aporte al subsistema de aseguramiento de riesgos laborales.
Por otro lado, aquellos mecanismos de vinculación como empleos por incentivos, pago por resultados y demás alianzas para potenciar la vinculación laboral, aún se encuentran en proceso final de planificación. Dentro de estos se encuentra el Convenio con la Fundación Corona, donde a partir de las diferentes mesas de trabajo se construyo el marco estratégico de financiación basada en resultados. En cuanto a la estrategia de Alianzas Para la Vinculación Laboral Efectiva, se continúa estructurando el programa Impulso al Empleo en alianza con las Cajas de Compensación Familiar, que empezaría a ejecutarse aproximadamente en agosto de 2021, actualmente se adelantan los análisis financieros necesarios para determinar la estructura de pagos final. Con respecto a Empleos por Incentivos se creó el programa Empleo Joven, mediante el Decreto 238 de 2021, para la vinculación laboral efectiva que se operaria en conjunto con las Cajas de Compensación Familiar. Dicho programa se encuentra enfocado en un beneficio al salario del 55% sobre un (1) SMMLV+Auxilio de Transporte+Seguridad Social+ Carga prestacional, que se sumaría al beneficio otorgado por el Gobierno Nacional, y capacitación para el fortalecimiento del talento humano, afectando positivamente en la productividad de las empresas, en el marco de la Ley 2069/2020 “por medio del cual se impulsa el emprendimiento en Colombia”.</t>
  </si>
  <si>
    <t>En el mes de Agosto del 2021, a través de la Agencia Pública de Empleo del Distrito se ha realizado la atención a mujeres en la Ruta de Empleabilidad, de acuerdo a como se describe a continuación: 1504 mujeres registradas, 280 mujeres han sido orientadas, 697 mujeres formadas en habilidades blandas, transversales y laborales, se han remitido a procesos de selección a 499 mujeres, y se ha logrado la vinculación laboral de 49 mujeres en este periodo de tiempo.
Por otro lado, aquellos mecanismos de vinculación como empleos por incentivos, pago por resultados y demás alianzas para potenciar la vinculación laboral, aún se encuentran en proceso final de planificación. Dentro de estos se encuentra el Convenio con la Fundación Corona, donde a partir de las diferentes mesas de trabajo se construyo el marco estratégico de financiación basada en resultados. En cuanto a la estrategia de Alianzas Para la Vinculación Laboral Efectiva, se continúa estructurando el programa Impulso al Empleo en alianza con las Cajas de Compensación Familiar, que empezaría a ejecutarse aproximadamente en agosto de 2021, actualmente se adelantan los análisis financieros necesarios para determinar la estructura de pagos final. Con respecto a Empleos por Incentivos se creó el programa Empleo Joven, mediante el Decreto 238 de 2021, para la vinculación laboral efectiva que se operaria en conjunto con las Cajas de Compensación Familiar. Dicho programa se encuentra enfocado en un beneficio al salario del 55% sobre un (1) SMMLV+Auxilio de Transporte+Seguridad Social+ Carga prestacional, que se sumaría al beneficio otorgado por el Gobierno Nacional, y capacitación para el fortalecimiento del talento humano, afectando positivamente en la productividad de las empresas, en el marco de la Ley 2069/2020 “por medio del cual se impulsa el emprendimiento en Colombia”.</t>
  </si>
  <si>
    <t>En el mes deseptiembre del 2021, a través de la Agencia Pública de Empleo del Distrito se ha realizado la atención a mujeres en la Ruta de Empleabilidad, de acuerdo a como se describe a continuación: 1381 mujeres registradas,127 mujeres han sido orientadas, 1090 mujeres formadas en habilidades blandas, transversales y laborales, se han remitido a procesos de selección a 342 mujeres, y se ha logrado la vinculación laboral de 2092 mujeres en este periodo de tiempo.
Por otro lado, aquellos mecanismos de vinculación como empleos por incentivos, pago por resultados y demás alianzas para potenciar la vinculación laboral, aún se encuentran en proceso final de planificación. Dentro de estos se encuentra el Convenio con la Fundación Corona, donde a partir de las diferentes mesas de trabajo se construyo el marco estratégico de financiación basada en resultados. En cuanto a la estrategia de Alianzas Para la Vinculación Laboral Efectiva, se continúa estructurando el programa Impulso al Empleo en alianza con las Cajas de Compensación Familiar, que empezaría a ejecutarse aproximadamente durante el cuarto triemstre  de 2021, actualmente se adelantan los análisis financieros necesarios para determinar la estructura de pagos final. Con respecto a Empleos por Incentivos se creó el programa Empleo Joven, mediante el Decreto 238 de 2021, para la vinculación laboral efectiva que se operaria en conjunto con las Cajas de Compensación Familiar. Dicho programa se encuentra enfocado en un beneficio al salario del 55% sobre un (1) SMMLV+Auxilio de Transporte+Seguridad Social+ Carga prestacional, que se sumaría al beneficio otorgado por el Gobierno Nacional, y capacitación para el fortalecimiento del talento humano, afectando positivamente en la productividad de las empresas, en el marco de la Ley 2069/2020 “por medio del cual se impulsa el emprendimiento en Colombia”.</t>
  </si>
  <si>
    <t xml:space="preserve">En el mes de octubre del 2021,  a través de la Agencia Pública de Empleo del Distrito se ha realizado la atención a mujeres en la Ruta de Empleabilidad, de acuerdo a como se describe a continuación: 1564 mujeres registradas, 313 mujeres han sido orientadas, 525 mujeres formadas en habilidades blandas, transversales y laborales, se han remitido a procesos de selección a 447 mujeres, y se ha logrado la vinculación laboral de 42 mujeres en este periodo de tiempo.
Con respecto al Convenio con la Fundación Corona, donde a partir de las diferentes mesas de trabajo se construyó el marco estratégico de financiación basada en resultados, la conceptualización de estrategias de alto nivel de mediano plazo 2021 – 2024 que le permitirá a la SDDE saber los procedimientos para la inclusión de mecanismos de FBR en su plan de empleo inclusivo y su correspondiente anexo técnico, recomendaciones estratégicas para la contratación de operadores. En cuanto a la estrategia de Alianzas Para la Vinculación Laboral Efectiva, se continúa estructurando el programa Impulso al Empleo, además de la contratación de la fiducia para la operación del programa, actualmente se adelantan los análisis financieros necesarios para determinar la estructura de pagos final. Con respecto a Empleos por Incentivos se creó el programa Empleo Joven, mediante el Decreto 238 de 2021, para la vinculación laboral efectiva. Dicho programa se encuentra enfocado en un beneficio al salario del 55% sobre un (1) SMMLV+Auxilio de Transporte+Seguridad Social+ Carga prestacional, que se sumaría al beneficio otorgado por el Gobierno Nacional, y capacitación para el fortalecimiento del talento humano, afectando positivamente en la productividad de las empresas, en el marco de la Ley 2069/2020 “por medio del cual se impulsa el emprendimiento en Colombia”.
También se estructuró e inició la operación del proyecto de formación y empleo para mujeres (cuidadoras), en colaboración con BRPO, Secretaría de la mujer y la SDDE, donde se busca conectar a las mujeres con oportunidades de formación pertinentes para la vinculación laboral en el sector de BPO. </t>
  </si>
  <si>
    <t>Juana Hernandez Barraza - Subdirectora de Empleo y Formacion</t>
  </si>
  <si>
    <t xml:space="preserve">Primer trimestre: Cambio en la fecha de inicio
Abril: Se recomienda revisar las cifras reportadas en el seguimiento cuantitativo y el cualitativo, no coinciden
Mayo: Se recomienda revisar las cifras reportadas en el seguimiento cuantitativo y el cualitativo, no coinciden. El sector envía un alcance donde aclaran que en el el reporte cualitativo hace referencia a los datos acumulados de enero a mayo. 
Junio: se recibe el reporte a conformidad, aunque es necesario generar la alerta de que con corte a 30 de junio se ha alcanzado solo un 7% de avance en la meta, se espera que conforme al reporte realizado a partir de julio se pongan en marcha màs programas que permitan tener mayores avances para alcanzar la meta. 
Julio: Aunque el reporte se recibe a conformidad, es importante generar la alerta que con corte a 31 de julio, solo se ha avanzado en el 8% de la meta propuesta para la vigencia 2021.
Agosto: Es importante tener en cuenta que la meta para este logro son 30.000 mujeres beneficiadas, con corte a 30 de agosto han sido 2.494, correspondiente al 8,3% y estamos a 4 meses de que se acabe la vigencia 2021. Aunque en el correo el sector indico una modificaciòn de la meta, señalada en rojo en el archivo remitido, no se identifico dicha modificaciòn. 
Septiembre: es importante tener en cuenta que la meta para este logro son 30.000 mujeres beneficiadas, con corte a 30 de septiembre han sido 4.586, correspondiente al 15,2% y estamos a 3 meses de que se acabe la vigencia 2021. 
Octubre: es importante tener en cuenta que la meta para este logro son 22.400 mujeres beneficiadas, con corte a 31 de octubre han sido 4.628, correspondiente al 20,6% y estamos a 2 meses de que se acabe la vigencia 2021. 
De igual manera, al realizar el ajuste de la meta </t>
  </si>
  <si>
    <t xml:space="preserve">9.493 mujeres formadas en: bilinguismo (3.000), habilidades digitales (2.450) y formación a la medida del sector productivo (4.043). </t>
  </si>
  <si>
    <t xml:space="preserve">Número de mujeres participantes en los procesos de formación pertinente en bilinguismo (3.000), habilidades digitales (2.450) y formación a la medida del sector productivo (4.043). </t>
  </si>
  <si>
    <t xml:space="preserve">mujeres </t>
  </si>
  <si>
    <t>De acuerdo con la información del  SUIM, se reportaron en total 364 mujeres formadas a través del SENA; correspondientes a 97 mujeres en febrero y 267 en marzo, y 297 mujeres formadas en blandas y trnasversales de las cuales 70 en el mes de febrero y 227 en marzo. 
Si bien a la fecha hemos realizado programas de formación con el SENA en diferentes competencias incluidas tanto de habilidades digitales, como de bilingüismo y formación a la medida, por la construcción actual de nuestras fichas SUIM, aún no nos es posible desagregar la información específica en materia de esos programas o temáticas específicas. Sin embargo, estamos realizando los ajustes correspondientes para poder entregar la información desagregada en los próximos trimestres.</t>
  </si>
  <si>
    <t>De acuerdo con la información del SUIM, se reportaron en total 140 mujeres formadas a través del SENA y 173 formadas en Blandas y transversales a través de la agencia pública de empleo
Si bien continuamos realizando programas de formación con el SENA en diferentes competencias incluidas habilidades digitales, bilingüismo y formación a la medida, por la construcción actual de nuestras fichas SUIM, aún no nos es posible desagregar la información específica en materia de esos programas o temáticas específicas. Sin embargo, estamos realizando los ajustes correspondientes para poder entregar la información desagregada en próximos reportes.</t>
  </si>
  <si>
    <t xml:space="preserve">De acuerdo con la información del SUIM, se reportaron en total 67 mujeres formadas a través del SENA y 158 formadas en Blandas y transversales a través de la agencia pública de empleo. Si bien continuamos realizando programas de formación con el SENA en diferentes competencias incluidas habilidades digitales, bilingüismo y formación a la medida, por la construcción actual de nuestras fichas SUIM, aún no nos es posible desagregar la información específica en materia de esos programas o temáticas específicas. Sin embargo, estamos realizando los ajustes correspondientes para poder entregar la información desagregada en próximos reportes.
En el mes de mayo se continúan adelantando los procesos contractuales y administrativos para que en los próximos meses puedan lanzarse los programas de formación de bilingüismo, TI y a la medida de diferentes sectores productivos. Se realizaron varias reuniones de articulación con la Secretaría de la Mujer y algunas alcaldías locales con el fin de definir estrategias de convocatoria e inscripción de mujeres que puedan participar en procesos de formación pertinentes para la generación de ingresos y se avanzó en la estructuración de las estrategias a lanzar de bilingüismo, TI y otros con enfoque en jóvenes y mujeres. </t>
  </si>
  <si>
    <t>De acuerdo con la información del SUIM, se reportaron en total 506 mujeres formadas a través del SENA y 53 formadas en Blandas y transversales a través de la agencia pública de empleo.
Si bien continuamos realizando programas de formación con el SENA en diferentes competencias incluidas habilidades digitales, bilingüismo y formación a la medida, por la construcción actual de nuestras fichas SUIM, aún no nos es posible desagregar la información específica en materia de esos programas o temáticas específicas. Sin embargo, estamos realizando los ajustes correspondientes para poder entregar la información desagregada en próximos reportes.
En el mes de junio se avanzó en los procesos contractuales y administrativos para que en los próximos meses puedan lanzarse los programas de formación de bilingüismo y TI. Adicionalmente inició la formación de mujeres en el marco del proyecto de formación y empleo a la medida del sector de BPO; y se realizó la convocatoria para la segunda cohorte del proyecto en alianza con la Secretaría Distrital de la Mujer.</t>
  </si>
  <si>
    <t xml:space="preserve">De acuerdo con la información del Sistema Unico de Información Misional - SUIM - , se reportaron en total [227] mujeres formadas a través del SENA y [265] formadas en Blandas y transversales a través de la agencia pública de empleo (fuente: SISE). De las mujeres certificadas con el SENA, [66] correspondieron a habilidades digitales, [14] a bilingüismo y [147] a otras formaciones para el trabajo. 
Adicionalmente, en alianza con el SENA continuamos la formación de mujeres en la ruta de formación de BPO (preimera cohorte) e iniciamos la segunda cohorte con la inscripción de 58 mujeres. Iniciamos también convocatoria para la tercera cohorte de este proyecto.
En el marco de la estrategia de formación en habilidades digitales, el 27 de julio se realizó el lanzamiento del programa Soy Digital - LinkedIn, en alianza con LinkedIn, abriendo la convocatoria para entregar 5.000 licencias de formación gratuita a través de la plataforma LinkedIn Learning, que le permitirá a los beneficiados desarrollar sus perfiles laborales de acuerdo a la demanda del sector de las Tecnologías de la Información y las Comunicaciones (TI), BPO y otros sectores. Desde el lanzamiento hasta finalizar el mes de julio, se inscribieron 765 mujeres para iniciar su formación en alguna de las 10 rutas ofrecidas.
</t>
  </si>
  <si>
    <t>De acuerdo con la información del Sistema Unico de Información Misional - SUIM - , se reportaron en total [189] mujeres formadas a través del SENA de las cuales  [20] correspondieron a habilidades digitales, [25] a bilingüismo y [144] a otras formaciones para el trabajo y (219) muejres formadas a través de Linkedin. Adicionalmente, de acierdo con información del SISE  [289] formadas en Blandas y transversales a través de la agencia pública de empleo, para un total de mujeres formadas de 697 para el mes de agosto.
Adicionalmente, en alianza con el SENA continuamos la formación de mujeres en la ruta de formación de BPO (segunda cohorte) e iniciamos formación de la tercera cohorte de este proyecto con la inscripción de 61 mujeres.</t>
  </si>
  <si>
    <t>De acuerdo con la información del Sistema Unico de Información Misional - SUIM - , se reportaron en total [380] mujeres formadas a través del SENA de las cuales  [59] correspondieron a habilidades digitales, [36] a bilingüismo y [285] a otras formaciones para el trabajo, adicionalmente (243) mujeres formadas a través de Linkedin. Adicionalmente, de acierdo con información del SISE  [467] formadas en Blandas y transversales a través de la agencia pública de empleo, para un total de mujeres formadas de 1090 para el mes de agosto.
Adicionalmente, en alianza con el SENA continuamos la formación de mujeres en la ruta de formación de BPO (segunda cohorte) e iniciamos formación de la tercera cohorte de este proyecto con la inscripción de 63 mujeres.
En el marco de la estrategia de formación en habilidades digitales, en el mes de septiembre se adjudicó la licitación pública numero 004-2021 a la Unión Temporal Bogotá Activa 360, conformada Sincotel Solutions, Cámara Colombiana de Comercio Electrónico y Fundación Faceit, con el fin de formar 1.000 personas en habilidades digitales  de acuerdo a la demanda del sector TI y otros sectores, fortaleciendo habilidades técnicas, y complementando con el desarrollo de habilidades socioemocionales requeridas por el mercado laboral. Adicionalmente, se busca hacer una conexión y validación con las necesidades de las empresas para contribuir a una transición exitosa de los beneficiarios hacia procesos de selección y vinculación laboral en vacantes altamente demandadas y necesarias para la reactivación económica. Se brindará formación para nivel básico, intermedio y avanzado. Se realizará una convocatoria abierta para mayores de 18 años, que tengan la posibilidad de conectarse a las sesiones de formación con un dispositivo con internet. Se tiene una metodología de aprendizaje guiada por un tutor/profesor (sincrónico) y aprendizaje individual ( asincrónico).</t>
  </si>
  <si>
    <t xml:space="preserve">De acuerdo con la información del Sistema Unico de Información Misional - SUIM - , se reportaron en total [269] mujeres formadas a través del SENA; de las cuales [34] correspondieron a habilidades digitales, [35] a bilingüismo y [200] a otras formaciones para el trabajo. En el marco de esta alianza con el SENA continuamos la formación de mujeres en la ruta de formación de BPO (cuarta cohorte) y culminamos la formación de la tercera cohorte. Adicionalmente, logramos la certificación de (89) mujeres formadas a través de Linkedin.
De otra parte, de acuerdo con información del SISE  [167] mujeres fueron formadas en habilidades blandas y transversales a través de la agencia pública de empleo.
Es decir, que en total  registramos [525] mujeres certificadas en el mes de octubre, que corresponden a 269 a traves del SENA, 89 a traves de linkedin y 167 en habildiades blandas y transversales. 
La Subdirección de Empleo y Formalización de la Secretaría de Desarrollo Económico, lanzó la convocaria el 26 de octubre de 2021 del programa Soy Digital TIC; el cual tiene entre sus objetivos formar y certificar al menos 1.000 personas, propendiendo sean mujeres y jóvenes entre los 18 y 28 años, que residan en la ciudad de Bogotá, con el fin de que adquieran y fortalezcan sus competencias digitales en tres niveles: básico, intermedio y avanzado, al igual que sus habilidades socioemocionales. Además,  fortaleciendo habilidades técnicas, y complementando con el desarrollo de habilidades socioemocionales requeridas por el mercado laboral. Los beneficiarios tendrán oportunidades de conectarse con el sector productivo por medio de: 1) inmersiones laborales, donde las empresas del sector de BPO y TI tendrán espacios para hablar sobre los procesos de selección, su cultural laboral y otros aspectos del día a día de las empresas y 2) ferias laborales, donde las empresas podrán presentar sus vacantes a los beneficiarios y estos podrán participar en procesos de selección.
En el marco de la estrategia de formación en bilingüismo (inglés), en el mes de octubre se adjudicó la licitación pública numero 006-2021 a Kuepa, con el fin de formar 2.150 personas en inglés, para mejorar las oportunidades laborales,alcanzando nivel B1 o B2 de inglés y buscando conexiones  con empresas del sector productivo de BPO y TI. Se tiene metodología de aprendizaje guiada por un tutor/profesor (sincrónico) y aprendizaje individual (asincrónico). Además, los niveles formativos cuentan con formación en habilidades socio-emocionales intrapersonales, interpersonales  y comunicativas. Los beneficiarios tendrán oportunidades de conectarse con el sector productivo por medio de: 1) inmersiones laborales, donde las empresas del sector de BPO y TI tendrán espacios para hablar sobre los procesos de selección, su cultural laboral y otros aspectos del día a día de las empresas y 2) ferias laborales, donde las empresas podrán presentar sus vacantes a los beneficiarios y estos podrán participar en procesos de selección. Se realizará una convocatoria abierta para mayores de 18 años, que tengan la posibilidad de conectarse a las sesiones de formación con un dispositivo con internet y que tengan un nivel de inglés A2 o B1. La convocatoria para este programa se lanzará en noviembre de 2021.  </t>
  </si>
  <si>
    <t xml:space="preserve">Primer trimestre: Ajuste en la redacción del logro y el indicador por el cambio en la meta. 
Abril: Sin comentarios 
Mayo: Es importante revisar la correlación entre el dato cuantitativo y el reporte cualitativo, ya que no se entiende a que hace referencia el dato de los 225 si se habla de procesos de convocatoria en la descripción cualitativa. Se debe revisar si el reporte es de mujeres convocadas o inscritas o que participan en los procesos de formaciòn. El indicador està en lògica de mujeres que participan. El sector remitió un alcance en el cual registran que "para el logro de 9.493 mujeres formadas, se reportan 225 para el mes de mayo correspondientes a formaciones laborales a través del de la gestión de la agencia de empleo, sin embargo, en el reporte cualitativo se expresan los procesos adicionales que desde la SEF se vienen adelantando para cumplir con las metas de bilinguismo, TI , y formación a la medida". 
Junio: se recibe el reporte a conformidad. Se recomienda que el sector informe cuando haga ajustes o modificaciones a reportes anteriores. De igual manera, se sugire mencionar el significado de las siglas
Julio: el reporte se recibe a conformidad, es importante generar la alerta que con corte a 31 de julio, se ha avanzado en el 24% de la meta propuesta para la vigencia 2021. 
Agosto: Es importante tener en cuenta que la meta para este logro son 9.493 mujeres, con corte a 30 de agosto se han formado 2.947, correspondiente al 31% y estamos a 4 meses de que se acabe la vigencia 2021. Así mismo, es necesario revisar los datos reportados en lo cualitativo frente al reporte cuantitativo ya que no es claro la sumatoria de los datos. 
Septiembre: es importante tener en cuenta que la meta para este logro son 9.493 mujeres, con corte a 30 de septiembre se han formado 4.037, correspondiente al 42,5% y estamos a 3 meses de que se acabe la vigencia 2021. Así mismo, es necesario revisar los datos reportados en lo cualitativo frente al reporte cuantitativo ya que no coincide la sumatoria de los datos reportados en la parte cualitativa (la suma da 1.470) frente a lo cuantitativo (1.090). 
Octubre: es importante tener en cuenta que la meta para este logro son 9.493 mujeres, con corte a 31 de octubre se han formado 4.562, correspondiente al 48% y estamos a 2 meses de que se acabe la vigencia 2021. </t>
  </si>
  <si>
    <t>IDT</t>
  </si>
  <si>
    <t xml:space="preserve">Política Pública Distrital de Turismo con enfoque de género. </t>
  </si>
  <si>
    <t xml:space="preserve">Politíca Pública Distrital de Turismo con enfoque de genero formulada. </t>
  </si>
  <si>
    <t>En el proceso de formulación de política pública de turismo, que se encuentra dentro de la fase de diagnóstico e identificación de factores estratégicos, se diseño el esquema de participación, que atiende a una lógica sectorial, poblacional y territorial.
Dentro del ámbito de lo poblacional, se desarrolló el 26 de marzo una sesión de trabajo con mujeres asociadas a la cadena de valor de turismo. De esta manera, con lo desarrollado en el evento se cuenta con información sobre las perspectivas que tienen las mujeres entorno al sistema turistico y las propuestas que tienen para desarrollar acciones que contribuyan a la transverrsalización del enfoque de mujer y género en la política pública.
De otro lado, desde la perspectivo territorial, en los ejercicios planeados en las localidades, se tiene encuenta un criterio especical que permita igualdad en la participación de las mujeres.</t>
  </si>
  <si>
    <t>Durante el mes de abril el Instituto desarrolló 4 sesiones de participación, desde la perspectiva territorial, en donde participaron más de 20 mujeres de las localidades de Bosa, Usme, Santa Fe y Tunjuelito. Con base en estas participaciones, se continua en el procesamiento y análisis de información de diagnósitco necesaria para la formulación de la política pública de turismo con enfoque de género.</t>
  </si>
  <si>
    <t xml:space="preserve">"Durante el mes de mayo el Instituto desarrolló 4 sesiones de participación, desde la perspectiva territorial, en donde participaron más de 30 mujeres de las localidades de San Cristóbal, Barrios Unidos, Ciudad Bolívar, Rafael Uribe.
Dentro de estos espacios de participación, se resaltaron problemáticas de mujer y género en el sector turístico. Se espera que con estos insumos en el documento de diagnóstico sean visibles las problemáticas que afectan a las mujeres. "
</t>
  </si>
  <si>
    <t>Durante el mes de junio el Instituto desarrolló 9 sesiones de participación, desde la perspectiva territorial, en donde participaron más de 60 mujeres de las localidades de Usaquén, Candelaria, Los Mártires, San Cristóbal, Engativá, Fontibón. Asi mismo más de 15 mujeres participaron en los espacios de participación con gremios y academia. 
Dentro de estos espacios de participación, se resaltaron problemáticas de mujer y género en el sector turístico. Se espera que con estos insumos en el documento de diagnóstico sean visibles las problemáticas que afectan a las mujeres.</t>
  </si>
  <si>
    <t xml:space="preserve">Durante el mes de julio el Instituto desarrolló 10 sesiones de participación, desde la perspectiva territorial, en donde participaron más de 100 mujeres de las localidades de Suba, Kennedy, Usaquén, Antonoio Nariño, Teusaquillo.Asi mismo más de 50 mujeres participaron en los espacios de participación con indigenas, afrodescendientes, personas con discapacidad, entre otros. . 
Dentro de estos espacios de participación, se resaltaron problemáticas de mujer y género en el sector turístico, que conmplementan la perspectiva territorial y sectorial, y que se constituyen como un a de las bases para establecer acciones diferenciadas en el marco de la estructura programática de la Alcaldía. . </t>
  </si>
  <si>
    <t>Durante el mes de julio el Instituto desarrolló 3 sesiones de participación, desde la perspectiva territorial, en donde participaron más de 40 mujeres pertenecientes al programa colegios amigos del turismo, residentes de la localidad de Chapinero y guías de turismo
En estas sesiones se identificaron problemáticas del turismo en clave de género, donde se destaca la explotación sexual de niñas y adolescentes, las barreras para el acceso a créditos, entre otras.
Igualmente, se avanzó en la estructuración del apartado de enfoque de género, en concordancia con la guía de formulación de política pública y con los lineamientos de la política pública de mujer y equidad de género.</t>
  </si>
  <si>
    <t xml:space="preserve">Para el mes de septuembre dio por finalizada la primera etapa del esquema de participación de la política pública distrital de turismo, correspondiente a la fase de agenda pública. Como resultado, se realizarón 36 jornadas de participación con sectores, territorios y poblaciones (una sesión exclusiva para mujeres), en las cuales participaron  más de 400 mujeres. </t>
  </si>
  <si>
    <t>Para el mes de octubre se avanzó en la estructuración del documento diagnóstico e identificación de factores estratégicos, en donde se incluyen una descripción problemática del sistema distrital de turismo, incluyendo datos que ayudan a dimensionar la perspectiva de género. Igualmente se contempla el apartado de enfoque de género.</t>
  </si>
  <si>
    <t xml:space="preserve">Ajuste en la redacción del logro
Falta el reporte cuantitativo. 
Abril:  Falta reporte cuantitativo 
Mayo : se registra información cuantitativa pero para el reporte de primer trimestre y no corresponde con el indicador propuesto para el logro.  De esta manera es necesario aclarar la información cuantitativa.
Junio: se recibe el reporte a conformidad. 
Julio: se recibe el reporte a conformidad. 
Agosto: Se sugiere revisar las etapas de formulación de la política pública y los avances cuantitativos reportados, así como, registrar la programación de las etapas, por ejemplo, hasta cuando se tiene previsto el desarrollo de la agenda pública para esta política. 
Septiembre: En el logro Política Pública Distrital de Turismo con enfoque de género, es importante recomendarle al sector revisar las etapas de formulación de la política pública y los avances cuantitativos reportados, ya que cuantitativamente se tiene un 20% de avance y estamos a 3 meses de finalizar la vigencia 2021. 
Octubre: se recibe a conformidad teniendo en cuenta que el documento Conpes de esta política pública será radicado en junio de 2022. </t>
  </si>
  <si>
    <t>6. Educación</t>
  </si>
  <si>
    <t>Secretaría de Educación del Distrito</t>
  </si>
  <si>
    <t>Estrategias de educación flexible para mujeres adultas (mujeres que realizan ASP, mujeres privadas de la libertad, mujeres gitanas y mujeres indigenas, mujeres afrodescendientes y mujeres con medida de protección en Casa Refugio, mujeres cuidadoras)</t>
  </si>
  <si>
    <t>Porcentaje de implementación de las estrategias de educación flexible para mujeres adultas (mujeres que realizan ASP, mujeres privadas de la libertad, mujeres gitanas y mujeres indigenas, mujeres afrodescendientes y mujeres con medida de protección en Casa Refugio, mujeres cuidadoras).</t>
  </si>
  <si>
    <t>La SED brinda atención con Estrategias Educativas Flexibles a estudiantes así: 19.632 personas Jóvenes y adultos, asociada a esta estrategia Educativa Flexible la SED se encuentra implementando Estrategias Satélites con un total de 1187 personas beneficiadas, 7.437 en extra-edad, 2.639 del Sistema de Responsabilidad Penal para Adolescentes, 354 de Aulas Hospitalarias, para un total de 30.062.</t>
  </si>
  <si>
    <t>La Estrategia Metodológica de Educación Inclusiva Aula Refugio es una acción afirmativa de articulación intersectorial desarrollada por la Secretaría de Educación del Distrito y la Secretaría Distrital de la Mujer donde se atendie al mes de abril 33 mujeres vinculadas al Sistema Educativo Oficila</t>
  </si>
  <si>
    <t xml:space="preserve">Se continua en el desarrollo de la Estrategia Metodológica de Educación Inclusiva "Aula Refugio" realizando el acompañamiento pedagógico a 33 mujeres víctimas, acogidas bajo medida de protección judicial en casas refugio de la Secretaria de la Mujer, desde un enfoque diferencial con perspectivas de género y derechos, que ha permitido facilitar su permanencia y promoción en el sistema de educación formal </t>
  </si>
  <si>
    <t>Desde el proyecto de inversión 7690 se impulsan distintas estrategias que buscan garantizar el derecho a la educación de calidad y con pertinencia de todas las personas. En el caso partículas de las EEF implementadas para mujeres pertenecientes a los grupos de especial protección constitucional, se transversalizan los enfoques de género y de DD. HH y para ello se articulan acciones con el equipo encargado del plan educativo de transversalización de la Igualdad de Género – PETIG. Lo que se busca es garantizar que las distintas acciones previstas en el PETIG, incluyan a las mujeres vinculadas a las EEF y de ese modo se logren fortalecer capacidades humanas, sociales respecto al cierre de brechas por razones de género, se puedan identificar, atender y prevenir las violencias basadas en género, teniendo especial cuidado en no promover acciones con daño y que revictimicen a las niñas y mujeres. Es así como en junio se adelantó una mesa de trabajo entre ambos equipos para seguir aunando esfuerzos en la materialización del enfoque tanto en la planeación, como en el desarrollo de todas las actividades pedagógicas.</t>
  </si>
  <si>
    <t>Por medio de la Estrategias Educativas Flexibles se da continuidad a la garantía del derecho a la educación para las mujeres de especial protección constitucional. En el mes de julio se graduaron 84 mujeres y se incremento la matricula en las manzanas del cuidado en las localidades de Los Mártires, Kennedy, Bosa, Ciudad Bolívar, San Cristóbal y Engativá. 
Para el mes de julio, la Secretaría de Educación del Distrito da continuidad a su compromiso de garantizar el acceso y permanencia a las mujeres vinculadas a las estrategias de educación flexible, específicamente desde las siguientes modalidades:
Mujeres casa de todas 90 estudiantes
Mujeres privadas de la libertad 300 estudiantes, 
Mujeres estrategia Aula refugio 14 estudiantes, 
Niñas gestantes y lactantes 30 estudiantes, 
Mujeres de manzana del cuidado Ciudad Bolívar 28 estudiantes, 
Mujeres del sistema distrital de Cuidado son 201 estudiantes</t>
  </si>
  <si>
    <t>La Secretaría de Educación del Distrito ratifica el compromiso por garantizar el derecho a la educación a mujeres de especial protección constitucional, en ese sentido continúa acompañando el proceso de formación mediante la modalidad de estrategias de educación flexible, específicamente a través de las siguientes estrategias:
Mujeres casa de todas 90 estudiantes
Mujeres privadas de la libertad 300 estudiantes,
Mujeres estrategia Aula refugio 14 estudiantes,
Mujeres de manzana del cuidado Ciudad Bolívar 28 estudiantes,
Mujeres del sistema distrital de Cuidado son 201 estudiantes.
Los modelos cuentan con apoyos adicionales al sistema regular, tales como la búsqueda activa de jóvenes y mujeres adultas, por fuera del sistema educativo, orientación psicosocial, alimentación escolar, kits escolares y canastas educativas conformadas con elementos pedagógicos y lúdicos, adaptados a los diferentes contextos, que buscan estimular al estudiante para que disfrute sus procesos de aprendizaje.
Tienen explícitos los principios epistemológicos, psicológicos, pedagógicos y metodológicos que orientan su implementación, así como los procesos de gestión y administración, que permiten su articulación con el proyecto educativo institucional - PEI de los establecimientos educativos oficiales. Así mismo, cuentan con materiales propios, tales como las canastas educativas (guías, biblioteca, laboratorios, Centro de recursos del aprendizaje - CRA, apoyo para los Proyectos Pedagógicos Productivos, etc.), y visitas de seguimiento y acompañamiento a los establecimientos educativos. (Lineamientos técnicos, administrativos, pedagógicos y operativos del proceso de implementación de los modelos educativos flexibles del Ministerio de Educación Nacional, Bogotà, 2014).
Adicionalmente, los modelos tienen un componente de formación a docentes, directivos docentes y funcionarios de la Secretaría de Educación, con el fin de alcanzar capacidad institucional y equipos multiplicadores formados para dar continuidad y sostenibilidad en los establecimientos educativos.</t>
  </si>
  <si>
    <t>Las estrategias educativas flexibles - EEF son acciones de cobertura, calidad, pertinencia y equidad del servicio público educativo, así como de permanencia de la población estudiantil en el servicio educativo, los cuales asumen los procesos de enseñanza - aprendizaje dentro de la educación formal con alternativas escolarizadas y semi - escolarizadas que se ajustan a las necesidades de las y los estudiantes en términos de tiempo, ubicación geográfica y condiciones de vulnerabilidad.
Las EEF se fundamentan en dos paradigmas. El primero es la comprensión y la hermenéutica, en tanto se asume la realidad como un proceso de construcción social basado en interpretaciones y significados del contexto. Por otra parte, la crítica social, en tanto sus contenidos y metodologías articulan teoría y práctica en los procesos enseñanza-aprendizaje, poniendo en acción el cultivo de la autorreflexión para la toma de decisiones en la transformación de las situaciones de la vida cotidiana. 
Respecto a las metodologías desarrolladas en las EEF, estás buscan estimular la interacción grupal y el desarrollo integral de las y los estudiantes, cultivando relaciones de respeto, integración y valoración de la diversidad desde los enfoques diferenciales, de género y derechos humanos. A continuación, se describen las Estrategias Educativas flexibles para mujeres adultas: 
-	Sistema Distrital del Cuidado de Bogotá, implementa una oferta educativa Flexible y Pertinente en las Manzanas del Cuidado de las localidades de Bosa, Ciudad Bolívar, San Cristóbal, Usme, Kennedy, Mártires y Usaquén, y en las unidades Móviles del Cuidado en las localidades de Usme, Ciudad Bolívar, Sumapaz, Engativá, Suba, con la participación de 338 mujeres cuidadoras.
-	Estrategia Educativa Flexibles desarrollada en el INPEC a través de la cual se garantiza el inicio y/o continuidad de la trayectoria educativa de CLEI I y VI (Ciclos Lectivos Especiales Integrados a la población privada de la libertad del Instituto Nacional Penitenciario y Carcelario - INPEC, y asegurar la calidad de las prácticas pedagógicas y didácticas. Esta oferta educativa dirigida a personas privadas de la libertad en el centro carcelario Buen Pastor beneficia a 300 mujeres adultas. 
-	La Estrategia Educativa Flexible Casa Libertad garantiza el inicio y/o continuidad de la trayectoria educativa de CLEI I al VI (Ciclos Lectivos Especiales Integrados) a la población pospenada acompañada por la Secretaría Distrital de Seguridad, Convivencia y Justicia en el marco del programa Casa Libertad. En esta EEF participan 32 mujeres adultas. 
-	Estrategia Educativa Flexible Aula Refugio, es una acción afirmativa de articulación intersectorial desarrollada por la Secretaría de Educación del Distrito y la Secretaría Distrital de la Mujer. Aulas Refugio es un proyecto que se propone llevar hasta los centros educativos, las causas por las que millones de personas en el mundo se han visto obligadas a dejar su hogar en busca de un lugar seguro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29 mujeres víctimas de violencia.</t>
  </si>
  <si>
    <t>Para el mes de octubre, la oferta de estrategias de educación flexible se mantiene, se continúa acompañando los procesos pedagógicos y educativos de las mujeres que realizan actividades sexuales pagas. Por otro lado, se lleva a cabo una socialización de la estrategia en el CAIDS de Zona centro, con el objetivo de iniciar nuevos procesos de matriculaton. En ese espacio, se inicia con un taller presencial que incorpora la temática de las metas y sueños que cada persona tiene y la forma en la que puede lograrlos, por otro lado, se realiza una prueba a las personas interesadas en continuar sus estudios educativos, con el fin de identificar en qué nivel académico se encuentra. Por último, se realiza una preinscripción a las personas interesadas y se hace entrega de un Kit escolar, el cual cuenta con una maleta, colores, esferos, cuadernos, lápices, un borrador, juego de reglas, Block y carpetas. La entrega de material contribuye en el proceso de acompañamiento y apoyo a las y los estudiantes nuevos de la estrategia de educación flexible. De esta forma, se continua fomentando una metodología que contribuya a estimular y a vincular emocionalmente a las estudiantes, desde unos procesos responsables de cuidado, cultivando relaciones de respeto, integración y valoración de la diversidad desde los enfoques diferenciales, de género y derechos humanos. A continuación, se describen las Estrategias Educativas flexibles para mujeres adultas: 
-	Sistema Distrital del Cuidado de Bogotá, implementa una oferta educativa Flexible y Pertinente en las Manzanas del Cuidado de las localidades de Bosa, Ciudad Bolívar, San Cristóbal, Usme, Kennedy, Mártires y Usaquén, y en las unidades Móviles del Cuidado en las localidades de Usme, Ciudad Bolívar, Sumapaz, Engativá, Suba, con la participación de 338 mujeres cuidadoras.
-	Estrategia Educativa Flexibles desarrollada en el INPEC a través de la cual se garantiza el inicio y/o continuidad de la trayectoria educativa de CLEI I y VI (Ciclos Lectivos Especiales Integrados a la población privada de la libertad del Instituto Nacional Penitenciario y Carcelario - INPEC, y asegurar la calidad de las prácticas pedagógicas y didácticas. Esta oferta educativa dirigida a personas privadas de la libertad en el centro carcelario Buen Pastor beneficia a 300 mujeres adultas. 
-	La Estrategia Educativa Flexible Casa Libertad garantiza el inicio y/o continuidad de la trayectoria educativa de CLEI I al VI (Ciclos Lectivos Especiales Integrados) a la población pospenada acompañada por la Secretaría Distrital de Seguridad, Convivencia y Justicia en el marco del programa Casa Libertad. En esta EEF participan 32 mujeres adultas. 
-	Estrategia Educativa Flexible Aula Refugio, es una acción afirmativa de articulación intersectorial desarrollada por la Secretaría de Educación del Distrito y la Secretaría Distrital de la Mujer. Aulas Refugio es un proyecto que se propone llevar hasta los centros educativos, las causas por las que millones de personas en el mundo se han visto obligadas a dejar su hogar en busca de un lugar seguro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29 mujeres víctimas de violencia.</t>
  </si>
  <si>
    <t>Es necesario ajustar el reporte cuantitativo y cualitativo. Se sugiere ampliar información descriptiva de la estrategia
MAYO: Se registra reprote de junio de 100% de manera adelantada y se remite en la descripción información de continuidad de actividades.
Junio:
-	El reporte es del 100% porque es un indicador de demanda, es importante recordar al sector que el reporte cuantitativo debe ser númerico, toda la información que consignan en el avance cuantitativo debe ser reportando en el avance cualitativo. 
-	Es importante tener en cuenta que el público objeto de este logro son las mujeres adultas, por lo cual se recomienda que el discriminado de las mujeres inscritas en distintas EFE se realice en el avance cualitativo. 
-	Igualmente, de acuerdo al público objeto no se recomienda reportar actividades en articulación con el ICBF relacionadas con NNJA
Julio: 
- Tener en cuenta que el reporte cuantitativo debe ser 100% porque es un indicador de demanda, es importante recordar al sector que el reporte cuantitativo debe ser numérico, toda la información que consignan en el avance cuantitativo debe ser reportando en el avance cualitativo. 
- Tener en cuenta que la población objeto de la actividad son mujeres y se sigue reportando información de niñas
Agosto: Sin comentarios
Septiembre: 
- Falta el reporte cuantitativo 
Octubre:Sin comentarios</t>
  </si>
  <si>
    <t xml:space="preserve">Estrategia de educación aula refugio para hijas e hijos menores de edad de mujeres en Casa Refugio. </t>
  </si>
  <si>
    <t xml:space="preserve">Porcentaje de implementación de la estrategia de educación aula refugio para hijas e hijos menores de edad de mujeres en casa refugio. </t>
  </si>
  <si>
    <t xml:space="preserve">Mediante la Estrategia casa Refugio los Estudiantes vinculados al sistema escolar Fueron: 51 estudiantes (25 matriculados en 2 dos IED). A partir de la situación de la pandemia el trabajo pedagógico se ha seguido atendiendo a toda la población de manera virtual y con la verificación del estado del estudiante en los casos de que sea requerido. </t>
  </si>
  <si>
    <t xml:space="preserve">Al 30 de abril se encuentran vinculados a la estrategia  casa Refugio: 51 estudiantes(25 matriculados en 2 dos IED). El trabajo pedagógico se ha seguido atendiendo a toda la población de manera virtual y con la verificación del estado del estudiante en los casos de que sea requerido. </t>
  </si>
  <si>
    <t xml:space="preserve">Al 31 de mayo se encuentran vinculados a la estrategia  casa Refugio: 51 estudiantes(25 matriculados en 2 dos IED). El trabajo pedagógico se ha seguido atendiendo a toda la población de manera virtual y con la verificación del estado del estudiante en los casos de que sea requerido. </t>
  </si>
  <si>
    <t xml:space="preserve">En este mes, la Secretaría de Educación continuó prestando el servicio educativo a las mujeres; sus hijas e hijos que hacen parte de la estrategia Aula refugio mediante el convenio No. 2627 del 11 de noviembre de 2017 en articulación con la Secretaría Distrital de la Mujer. Adicionalmente, teniendo en cuenta las orientaciones nacionales, el sector avanzo en la socialización, sensibilización y fortalecimiento de la estrategia “Retorno gradual, progresivo y Seguro” para las instituciones educativas. Por último, es importante indicar que del 17 de junio al 8 de julio siguiendo el calendario académico, las IED estaban en el respectivo receso escolar. </t>
  </si>
  <si>
    <t>El propósito de la estrategia  Aulas Refugio es garantizar el derecho a la educación a niños, niñas y adolescentes acogidos bajo medida de protección judicial en Casas Refugio de la Secretaría Distrital de la Mujer, desde un enfoque diferencial con perspectivas de género y derechos, que permita facilitar por intermedio de una estrategia metodológica de educación flexible, su permanencia y promoción en el sistema de educación formal para contribuir a la construcción y reconstrucción de sus proyectos de vida.</t>
  </si>
  <si>
    <t>En cuanto a la estrategia de educación flexible relacionada con la apuesta pedagogía de aula refugio, por medio de la cual las hijas e hijos de las mujeres sobrevivientes de violencias pueden continuar su proceso educativo, se puede señalar que en la actualidad la Secretaría de educación del Distrito se encuentra acompañando:
1. Casa Amaru: Se viene acompañando el proceso educativo de 5 niñas y 6 niños.
2. Casa Policarpa:  Se viene acompañando el proceso educativo de 1 niña y 1 niño.
3. Casa Frida Kahlo: Se viene acompañando el proceso educativo de 1 niña.
4. Casa Refugio Manuelita: Se viene acompañando el proceso educativo de 3 niños
En ese sentido el total de niñas que vienen siendo acompañadas mediante el proceso educativo son 7 y niños 10.
El objetivo de este programa es garantizar el derecho de las hijas e hijos menores de edad de mujeres en Casa Refugio a una vida sin violencia en Bogotá, asegurando la coordinación interinstitucional para la efectiva implementación de estrategias de prevención, atención y protección integral y restablecimiento de sus derechos como mujeres víctimas de violencia. Generar las condiciones para hacer de Bogotá un territorio seguro y accesible para ellas, libre de violencia en los espacios públicos y privados, donde todas las mujeres puedan disfrutar de la ciudad y el territorio sin miedo.
En relación con los Objetivos de Desarrollo Sostenible – ODS, este programa se enmarca en los siguientes objetivos: 3. “Garantizar una vida sana y promover el bienestar para todos en todas las edades” y 5: “Lograr la igualdad entre los géneros y empoderar a todas las mujeres y las niñas</t>
  </si>
  <si>
    <t>El Propósito de las Aulas Refugio es garantizar el derecho a la educación a niños, niñas y adolescentes acogidos bajo medida de protección judicial en Casas Refugio de la Secretaría Distrital de la Mujer, desde un enfoque diferencial con perspectivas de género y derechos, que permita facilitar por intermedio de una estrategia metodológica de educación flexible, su permanencia y promoción en el sistema de educación formal para contribuir a la construcción y reconstrucción de sus proyectos de vida. Con corte a septiembre han sido atendidos 54 estudiantes. A partir de la situación de la pandemia el trabajo pedagógico se ha seguido atendiendo a toda la población de manera virtual y con la verificación del estado del estudiante en los casos de que sea requerido</t>
  </si>
  <si>
    <t>Esta estrategia es una acción afirmativa de articulación intersectorial que desarrollamos entre la Secretaría de Educación del Distrito (SED) y la Secretaría Distrital de la Mujer, que tiene como finalidad garantizar el derecho a la educación de calidad a las hijas e hijos menores de edad, de mujeres que han sido víctimas de violencias de género por condiciones al interior de las familias y/o en el contexto del conflicto armado. Los niños, niñas y adolescentes son acogidos bajo medida de protección judicial en Casas Refugio de la Secretaría Distrital de la Mujer, desde un enfoque diferencial con perspectivas de género y derechos, que permita facilitar por intermedio de una estrategia metodológica de educación flexible, su permanencia y promoción en el sistema de educación formal para contribuir a la construcción y reconstrucción de sus proyectos de vida.
Las Casas Refugio son reglamentadas como escenarios principales para el cumplimiento de las medidas de protección y atención integral a víctimas en concordancia con la Ley 1257 de 2008, sus decretos reglamentarios y las normas que la modifiquen o deroguen
Con corte a octubre han sido atendidos 54 estudiantes. A partir de la situación de la pandemia el trabajo pedagógico se ha seguido atendiendo a toda la población de manera virtual y con la verificación del estado del estudiante en los casos de que sea requerido.</t>
  </si>
  <si>
    <t xml:space="preserve">Es necesario ajustar el reporte cuantitativo y cualitativo. Se sugiere ampliar información descriptiva de la estrategia.
MAYO: Se registra reprote de junio de 100% de manera adelantada y se remite en la descripción información de continuidad de actividades.
Junio:
-	El reporte es del 100% porque es un indicador de demanda, es importante recordar al sector que el reporte cuantitativo debe ser númerico de acuerdo al indicador, toda la información que estan consignando en el avance cuantitativo debe ser reportando en el avance cualitativo. 
Julio: 
-	El reporte es del 100% porque es un indicador de demanda, es importante recordar al sector que el reporte cuantitativo debe ser numérico de acuerdo al indicador, toda la información que estan consignando en el avance cuantitativo debe ser reportando en el avance cualitativo. 
Julio: Sin comentarios
Agosto: Sin comentarios
Septiembre: Falta reporte cuantitativo 
Octubre: Sin comentarios </t>
  </si>
  <si>
    <t>UDFJC</t>
  </si>
  <si>
    <t xml:space="preserve">Implementar la estrategia de "U. Distrital un espacio seguro para las mujeres". </t>
  </si>
  <si>
    <t xml:space="preserve">Estrategia "U. Distrital un espacio seguro para las mujeres" implementada. </t>
  </si>
  <si>
    <t>estrategia</t>
  </si>
  <si>
    <t>Conocimiento y cultura</t>
  </si>
  <si>
    <t>N/A</t>
  </si>
  <si>
    <t>*Se realizó el taller "Conozcamos el protocolo de Prevención y Atención de violencias basadas en género" con una contextualización desde la comprensión de VBG en dos espacios. Teniendo un impacto de 390 personas aproximadamente dentro de la comunidad educativa, entre participantes e interacciones por redes sociales: https://www.facebook.com/BienestarUD/photos/3666096296846101  *Se genera un espacio de capacitación para funcionarios de Bienestar Institucional en torno a Violencia Basada en Género, con una asistencia de 60 personas; en este espacio se socializaron los conceptos básicos de Violencias Basadas en Género, la Ruta de atención de la Secretaria de la Mujer y se da respuesta a las  dudas relacionadas a la atención de casos de violencias contra las mujeres, que permiten adquirir herramientas para la atención y conocimiento  sobre los casos de VBG, y así poder dar una orientación más clara, oportuna e integral como miembros del Centro de Bienestar Institucional. *En el marco de las actividades de sensibilización y prenvención se realizan renuniones con estamentos estudiantiles con el fin de articular actividades que promuevan el fortalecimiento de herramientas para el afrontamiento de la problematica de VBG. *Articulación interna con proyecto ACACIA e IPAZUD para la ejecución de espacios participativos que permiten la visibilización y empoderamiento del rol de la mujer. *Se realizaron 4 Atenciones de casos de víctimas de VBG. *3 Remisiones de casos para atención a Secretaría de la Mujer.</t>
  </si>
  <si>
    <t xml:space="preserve">*Se realizaron 2 talleres, uno titulado "Conozcamos el protocolo de prevención y atención de violencias basadas en género" y otro "Hablemos de salud mental y género" generando una mayor visibilización de temas relacionados a equidad de género que fomentan en la UD un espacio seguro para las mujeres. *Se conmemora el Día Internacional de la Acción por la salud de las mujeres, haciendo uso de piezas comunicativas que informan y contextualizan el día, adicional se construye estrategia interactiva (juego) y se brindan talleres por Facebook Live sobre temas relaciones con la salud de la mujer. Se envía encuesta para funcionario/as sobre xefobia, discriminación.
</t>
  </si>
  <si>
    <t>Se realizaron 2 talleres, uno titulado "Conozcamos el protocolo de prevención y atención de violencias basadas en género", "Conduciendo los Autoesquemas"-sobre autocuidado, se conmemora el 21 de junio día de la educación No sexista, se realiza pieza conmemorativa que se envía el día en mención por listas de correos, se desarrolla el conversatorio: "Educación No sexista, reflexiones y comprensiones", con la facultad de ingeniería con transmisión por facebook live el día 23 de junio, contando la participación de la secretaria de la mujer, el día 24 de junio se realiza,  la charla: " Habilidades financieras y socioemocionales para mujeres" Una oportunidad para materializar sueños; el mismo día se realiza la difusión y charla sobre la: "Beca entornos universitarios" ofrecida por la secretaria de cultura, recreación y deporte, donde uno de sus ejes de participación es la temática de Violencias de Género.Se viene participando en la mesa de las IES con la personería, donde se está abordando el tema de VBG en el marco de la movilización social.Se articula con proyecto ACACIA e IPAZUD para la ejecución de espacios participativos que permiten la visibilización y empoderamiento del rol de la mujer, a través del espacio del videoforo, con las películas: La Mujer del Animal y Talentos Ocultos. Atención de casos sobre VBG. Reunión con estudiantes y egresado/as sobre problemática acoso con docente.</t>
  </si>
  <si>
    <t>Se realiza 2 talleres, uno titulado (Conozcamos el protocolo de prevención y atención en casos de violencia basadas en género, con el fin de dar a conocer el protocolo y sensibilizar frente a temas de VBG, adicional a ello se brinda un taller titulado Conduciendo los autoesquemas que tiene como objetivo fomentar el desarrollo de habilidades personales que previenen la violencia basada en género"). Se brinda atención y seguimiento a casos de VBG. Elaboración conjunta con el comité de Género de la UD del instrumento (Encuesta) para la evaluación de protocolo de prevención y atención a casos de VBG, protocolo implementado en casos de denuencia. Se mantiene la participación en el de Equidad de Género para la construcción de política de género.</t>
  </si>
  <si>
    <t>Se realiza 8 talleres (Conozcamos el protocolo de prevención y atención en casos de violencia basadas en género, con el fin de dar a conocer el protocolo y sensibilizar frente a temas de VBG). 5 de ellos de forma presencial en cada una de las sedes con el personal de servicios generales y seguridad. Se brinda atención y seguimiento a casos de VBG. Implementación de la encuesta para la evaluación de protocolo de prevención y atención a casos de VBG con un total de 2156 encuestas diligenciadas, este protocolo es implementado en casos de denuncia. Se mantiene la participación en el de Equidad de Género para la construcción de política. Se realizan las socializaciones de: manual de la SDMujer y Sensibilización a los equipos de comunicaciones de la UD (incluido/as diseñadores</t>
  </si>
  <si>
    <t>Se realizan 6 talleres (Conozcamos el protocolo de prevención y atención en casos de violencia basadas en género, con el fin de dar a conocer el protocolo y sensibilizar frente a temas de VBG), en dichos talleres se aborda con mayor profundidad el tema de abuso sexual como método de prevención. 3 de ellos de forma presencial en cada una de las sedes con el personal de servicios generales y seguridad y los otros 3 restantes se brindan por meet en espacios académicos. Se mantiene la participación en el comité de Equidad de Género para la construcción de política y actulización del protocolo. Se realiza la socialización de política pública de mujeres y equidad de género. Finalizando el mes, se presenta un espacio de capacitación sobre derechos reproductivos. Durante el mes se mantienen las atenciones a casos relacionados con violencia basada en género.</t>
  </si>
  <si>
    <t>Abril: Sin comentarios 
mayo: Se solicita aclaración sobre el avance cuantitativo de la actividad
Junio: El sector habia reportado un avance en el mes de abril de 0,20, realizan un ajuste al reporte de este mes para 0,11, igualmente realizan el reporte cuantitativo faltante del mes de mayo. 
Julio: Sin comentarios
Agosoto: Sin comentarios
Septiembre: Sin comentarios 
Octubre: Pendiente el reporte de la Universidad Distrital</t>
  </si>
  <si>
    <t>7. Salud</t>
  </si>
  <si>
    <t>Secretaría Distrital de Salud</t>
  </si>
  <si>
    <t xml:space="preserve">Talento humano con capacidades fortalecidas para implementar acciones en el marco de los derechos de las mujeres en las cuatro subredes integradas de servicio de salud y del entorno vivienda. </t>
  </si>
  <si>
    <t xml:space="preserve">Porcentaje de implementación del plan de acción para el fortalecimiento capacidades a profesionales de salud, desde los enfoques género y diferencial. (Número de actividades ejecutadas del plan de acción para el fortalecimiento capacidades a profesionales de salud, desde los enfoques género y diferencial.  / Número de actividades programadas en el plan de acción) * 100. </t>
  </si>
  <si>
    <t>8.3</t>
  </si>
  <si>
    <t>"Se avanzó en la el fortalecimiento y desarrollo de capacidades del talento humano de las subredes integradas de servicios de salud, para el abordaje de las mujeres en sus diversidades, desde los enfoques de derechos, género, diferencial, territorial y poblacional, desde:
• Asistencia técnica a 210 servidores y servidoras públicas del entorno laboral (Unidades de Trabajo Informal UTIS, Identificación y Gestión de Riesgos en Personas Vinculadas a Actividades Sexuales Pagadas, Prevención y Desvinculación del Trabajo Infantil, Prevención del Trabajo Adolescente y Trabajo Adolescente Protegido).
• Asistencia Técnica a 56 servidores y servidoras públicas del entorno laboral vivienda institucional.
 (266 Servidores y Servidoras Publicas)"</t>
  </si>
  <si>
    <t xml:space="preserve">"Se avanzo en el fortalecimiento y desarrollo de capacidades del talento humano de las subredes integradas de servicios de salud, para el abordaje de las mujeres en sus diversidades, desde los enfoques de derechos, genero, diferencial, territorial y poblacional, desde:
•	Asistencia técnica a 20 servidores y servidoras públicas del entorno comunitario centros escuchas mujeres
•	Asistencia técnica a 16 Servidores y Servidoras publicas del entorno publico Centros Escuchas LGBTI
•	Asistencia Técnica a 7 Profesionales Referentes de la Política Publica de mujeres y equidad de género en las Subredes Integradas de Servicios de Salud
•	Asistencia técnica a 13 servidores y servidoras públicas del entorno comunitario Centros Escuchas LGBTI
•	Asistencia Técnica a 8 servidores y servidoras públicas del entorno Laboral Acciones de Personas Vinculadas a Actividades Sexuales Pagadas ASP
Para un Total de 64 Servidores y Servidoras de las subredes integradas de servicios de salud con fortalecimiento y desarrollo de capacidades del talento humano."
</t>
  </si>
  <si>
    <t xml:space="preserve">Se avanzó en el fortalecimiento y desarrollo de capacidades del talento humano de las subredes integradas de servicios de salud, para el abordaje de las mujeres en sus diversidades, desde los enfoques de derechos, genero, diferencial, territorial y poblacional, desde:
• Asistencia técnica a 20 servidores y servidoras públicas del entorno comunitario centros escuchas mujeres
• Asistencia Técnica a 7 Profesionales Referentes de la Política Publica de mujeres y equidad de género en las Subredes Integradas de Servicios de Salud
• Asistencia técnica a 13 servidores y servidoras públicas del entorno comunitario Centros Escuchas LGBTI.
• Asistencia Técnica a 7 Profesionales Referentes de la Política Publica de mujeres y equidad de género en las Subredes Integradas de Servicios de Salud.
• Asistencia Técnica a  82 Profesionales de Equipos Programa de atención psicosocial y salud integral a víctimas - PAPSIVI
Para un Total de 131  Servidores y Servidoras de las subredes integradas de servicios de salud con fortalecimiento y desarrollo de capacidades del talento humano, temas de género, salud, equidad de género, enfoques poblacional, género y diferencial en el abordaje de mujeres en sus diferencias y diversidad y la garantía de sus derechos a la salud plena, vida libre de violencias, cultura libre de sexismo, trabajo con equidad, paz y convivencia con enfoque de género.
</t>
  </si>
  <si>
    <t xml:space="preserve">Se avanzó en el mes de junio en el fortalecimiento y desarrollo de capacidades del talento humano de las subredes integradas de servicios de salud, para el abordaje de las mujeres en sus diversidades, desde los enfoques de derechos, genero, diferencial, territorial y poblacional, desde:
• Desarrollo de un proceso de fortalecimiento y desarrollo de capacidades al talento humano del Plan de Salud Pública de Intervenciones Colectivas –PSPIC,  del Entorno Hogar (Vivienda e Institucional), asociado como producto al proceso de Información, Educación y Comunicación en Salud- IEC, como producto en el marco del convenio contractual de la SDS con las Subredes, que implico  en articulación y coordinación entre las Profesionales de la Política de Mujeres y Equidad de Género, Política de Habitanza en Calle,  Política Familias, y Dimensión de Sexualidades y Derechos sexuales y Reproductivos   de la SDS , el diseño y realización  de 3 talleres que inicialmente recibieron 12 colaboradores de los Equipos IEC de las cuatro Subredes Integradas de Servicios de Salud , los cuales posteriormente  multiplicaron los Tres Talleres Temáticos con colaboradores del entorno hogar /vivienda e Institucional). El tema de los talleres  y número participantes fueron los siguientes: Taller No 1 ¿Cómo comunico y cómo educo en familia? , con la participación de 166 colaboradores, Taller No 2 Concepciones de familia (sexualidades, derechos sexuales y derechos reproductivos), con la participación de 164 Colaboradores,  y Taller No 3: Familia y convivencia (convivencia social, salud mental y cuidado), con la participación de 124 colaboradores. Total: 466 Servidores y Servidoras
• Asistencia Técnica, Fortalecimiento  y Desarrollo de Capacidades, en  25 Servidores y Servidoras Publicas de las  Empresas Administradoras de Planes de Beneficios)- EAPB, en la que se realizó una socialización de algunas de las políticas públicas dirigidas a las poblaciones diferenciales (LGBTI, ASP) desde los Enfoques Poblacional, Género, Diferencial y Derechos de las Mujeres,  con el fin de vincular activamente a diferentes actores en las EAPB para el proceso de implementación de dichas políticas y que tenga alta incidencia en la atención diferencial y de genero de cada uno de los sectores poblacionales.
• Asistencia Técnica en Enfoque de Género y su transversalización en  las Acciones Colectivas y la Gestión de la Salud Publica, con  95 Servidores y Servidoras Publicas vinculadas a las Cuatro Subredes Integradas de Servicios de Salud, desde el Plan de Salud Pública de Intervenciones Colectivas –PSPIC
En total en el mes se fortaleció y desarrollo capacidades  en  486 Servidores y Servidoras de  las Subredes Integradas de Servicios de Salud y de las EAPB, para el abordaje de las mujeres en sus diversidades, desde los enfoques de derechos, genero, diferencial, territorial y poblacional
</t>
  </si>
  <si>
    <t>Se avanzó en el mes de julio en el fortalecimiento y desarrollo de capacidades del talento humano de las subredes integradas de servicios de salud, para el abordaje de las mujeres en sus diversidades, desde los enfoques de derechos, genero, diferencial, territorial y poblacional, avanzando  en:
Implementación de Un Plan Anual de Asistencia Técnica, Acompañamiento, Fortalecimiento y Desarrollo de Capacidades, estructurado y concertado,   entre los y las profesionales  de salud y género  de las dependencias de SDS, quienes referencian  las políticas Mujeres y Equidad Género y LGBTI. Plan  Anual que se estructuro y se le  realiza seguimiento en los espacios funcionales (Comité Sectorial Mujeres y Equidad de Género, Mesa Funcional LGBTI del Sector Salud), desde dicho plan en el mes de julio se desarrolló:
• Asistencia Técnica y acompañamiento técnico en el desarrollo de capacidades en transversalización de los enfoques de derechos de las mujeres, género y diferencial  a 7 profesionales del sector salud en el marco de la operación de las manzanas de cuidado.
• Asistencia Técnica en Enfoque de Género y su transversalización en  las Acciones Colectivas y la Gestión de la Salud Publica, con 95  Servidores y Servidoras Publicas vinculadas a las Cuatro Subredes Integradas de Servicios de Salud, desde el Plan de Salud Pública de Intervenciones Colectivas –PSPIC,  Equipos de Centros Escuchas de Mujeres,  Política Pública de Seguridad Alimentaria y Nutricional – SAN y Política Publica de Mujeres y Equidad de Género.
• Asesoría técnica y fortalecimiento comunitario desde la transversalización de los enfoques de derechos de las mujeres, género y diferencial a 5 profesionales del entorno público-comunitario.
• Asistencia técnica intersectorial  para la transversalización de los enfoques de derechos de las mujeres, género y diferencial, en marco de las competencias de sector salud y os derechos a la salud plena y v ida libre de violencias a 44 servidores y servidoras públicas de diferentes entidades del distrito.
• Asistencia técnica, fortalecimiento  y desarrollo de capacidades para la atención integral de mujeres en sus diversidades y diferenciales,  y de personas GBTI desde los enfoques de derechos, poblacional, género y diferencial,  en el  marco del Modelo de Atención  Integral Territorial- MAITE, y  la Ruta de Promoción y Mantenimiento de Salud- RPMS, y la Rutas Integrales de Atención Prioritarias- RIAS en Bogotá, en articulación y coordinación con  la EAPB Capital Salud, a 10 profesionales de  la Institución Prestadora de Servicios de Salud- IPS Aunar Salud.
• Asistencia Técnica, Fortalecimiento y Desarrollo de Capacidades  en marco de la Ruta Integral de Atención de Agresiones, Accidentes y Traumas RIA AAT Mesa Orientación Técnica a  EAPB e IPS, en la  transversalización de los enfoques de derechos, poblacional, género y diferencial,   armonizado con el Modelo de Atención  Integral Territorial- MAITE, y  la Ruta de Promoción y Mantenimiento de Salud- RPMS, a 78 Servidores y Servidoras Públicas de las EAPB e IPS del Distrito.
**** Según Observación y Retroalimentación de la SD Mujer Equipo de seguimiento y la interrogante realizada el equipo técnico de la SDS,  se señala que la acción está en función del  Producto de implementación de Un Plan Anual de Asistencia Técnica, Acompañamiento, Fortalecimiento y Desarrollo de Capacidades, que representa el 100%  en 12 meses su ejecución, con una programación mensual de 8.3 %, que es la magnitud mensual de avance que se reporta.</t>
  </si>
  <si>
    <t xml:space="preserve">Se avanzó en el mes de agosto en el fortalecimiento y desarrollo de capacidades del talento humano de las Subredes Integradas de Servicios de Salud, para el abordaje de las mujeres en sus diversidades, desde los enfoques de derechos, género, diferencial, territorial y poblacional, avanzando en:
1.	Asistencia técnica sobre abordaje integral de riesgos en salud brindando herramientas para la implementación de acciones integrales con énfasis en salud mental de las personas mayores  en el entorno laboral, entorno hogar, entorno Institucional y entorno comunitario con Servicios de Acogida, Centros de escucha MujerESalud, Puntos de Intervención Integral para el abordaje de personas que se inyectan drogas, Cuídate y sé feliz, rehabilitación basada en comunidad – RBC, equipos de Información, Educación y Comunicación en salud, Programa de atención psicosocial y salud integral a víctimas PAPSIVI, Gestión de políticas de Salud Mental,  EAPB(S) e IPS (S) : Participaron  460 funcionarios y funcionarias de la SDS y de las 4 Subredes.
2.	Acompañamiento al equipo de Centros de Escucha MujerESalud de la Subred Centro Oriente (Espacio Público) para fortalecer las competencias y capacidades técnicas del equipo. Participan: 6 profesionales.
3.	Acompañamiento a la acción desarrollada por el equipo de los Centros de Escucha MujerESalud (Espacio Público) de la Subred Sur y de los procesos y las acciones sectoriales e intersectoriales. Participaron 7 profesionales de los equipos centros escuchas mujeres.
4.	Asistencia Técnica en marco de la mesa de orientación a las EAPB e IPS, Subredes Integradas de Servicios de Salud en marco de la ruta de agresiones, accidentes y traumas, sobre abordaje desde el enfoque diferencial y de géneros en la prestación individual de servicios a mujeres en sus diversidades, calidad del aseguramiento, y deconstrucción de barreras de acceso a la atención integral en salud. Participaron: 60 profesionales de EAPB, IPS, Subredes e IPS.
Observación Argumentos, Justificación técnica frente al Indicador: 
Debemos Señalar que se planteó desde el inicio a la entidad SDMujer a Dirección de Derechos y Diseños de Políticas Equipo de Seguimiento, que el desarrollo de  capacidades  de los y las contratistas, y servidores que se vinculan a la gestión de la Salud Publica y el Plan de Salud Pública de Intervenciones Colectivas, en el marco de  las convenios con  las Subredes,  se realiza desde un plan de asistencia técnica y acompañamiento en campo,  que  en términos de componente técnico y componente administrativos define una interacción con equipos de entornos (vivienda-institucional, publico-comunitario, educativo y laboral) y gestión salud pública (Vigilancia, políticas y programas) que por lineamientos tienen una frecuencia al mes,   en la que se abordan diversas temáticas, y se realiza seguimiento a las acciones planteadas. Además, para el caso de género (Mujeres) solo se interactúa desde asistencia técnica con los profesionales de entornos o de la GSP que tienen productos, procesos o actividades específicas o desde la transversalización de los enfoques que benefician mujeres desde las respuestas integradas, por lo tanto,  el porcentaje de talento humano al que se llega es solo el que acciona directamente procesos de mujeres, y no a todo el talento humano del entorno del PSPIC o proceso de GSP desde la respuestas integradas.
Razón por la cual se solicita a la  SDMujer,  como se habia manifestado previamente que se realice el ajuste correspondiente a este indicador , en función plan de acción y su implementación, y porcentaje de cumplimiento de este."
</t>
  </si>
  <si>
    <t>Se avanzó en el mes de septiembre en el fortalecimiento y desarrollo de capacidades del talento humano de las Subredes Integradas de Servicios de Salud, para el abordaje de las mujeres en sus diversidades, desde los enfoques de derechos, género, diferencial, territorial y poblacional, avanzando en la implementación de asesorías, asistencias técnicas y acompañamientos, así como otros procesos  definidos en el Plan de Asistencias Técnica y Desarrollo Capacidades  desde los enfoques poblacional, género, diferencial y derechos de las mujeres,  armonizado con Modelo de Atención Integral Territorial -MAITE, Ruta de Promoción y mantenimiento de la Salud – RPMS y las Rutas Integrales de Atención en  Salud-RIAS, realizándose las siguientes actividades o acciones :
1. Asistencia técnica sobre interrupción voluntaria del embarazo IVE Sentencia C-355 de 2006, en sus tres causales, a profesionales de las cuatro Subredes Integradas de Servicios de Salud en marco de Gestión de la Salud Publica GSP y el Plan de Salud Pública de Intervenciones Colectivas que operan acciones colectivas e individuales de alta externalidad desde los entornos entorno educativo, comunitario y gestión de programas y acciones de interés en salud pública GPAIS. Con la participación de 66 profesionales.
2. Diálogos y Reuniones intersectoriales entre la Secretaria Distrital de Salud- Subdirección de Gestión y Evaluación de Políticas en Salud Publica y la Secretaria Distrital de la Mujer-Dirección de Enfoques Diferencial,  frente a procesos de asistencia técnica para la transversalización del  enfoque diferencial y el enfoque género, que derivo en la estructuración de unos acuerdos y compromisos, la definición metodológica de 4 sesiones de capacitación – sensibilización ,  y en un cronograma de trabajo  para el desarrollo capacidades a profesionales de las rutas atención en salud(Promoción y mantenimiento salud, salud mental, transmisibles, materno perinatal, agresiones,  accidentes y traumas)
3. Asistencia técnica a Refrentes de la política Publica de mujeres y equidad de géneros, sobre interrupción voluntaria del embarazo IVE Sentencia C-355 de 2006, en sus tres causales, y sobre maternidad deseada en el marco de la coordinación de los eventos locales conmemorativos del 28 de septiembre. Con la participación de 9 profesionales
4. Asistencia Técnica sobre transversalización de los enfoques de género y diferencial en la atención en salud a mujeres diversas y diferenciales, a los y las profesionales vinculadas a la Ruta Integral de Atención en Salud a Víctimas de Agresiones, Accidentes y Traumas RIA AAT de la Secretaria Distrital de Salud, Subredes Integradas de Servicios de Salud, Instituciones Prestadoras de Servicios de Salud- IPS y las Empresas Administradoras de Planes de Beneficios- EAPB. Con la participación de 58 personas
Observación Argumentos, Justificación técnica frente al Indicador y propuesta de cambio: 
Debemos Señalar que se planteó desde el inicio a la entidad SD Mujer a la Dirección de Derechos y Diseños de Políticas Equipo de Seguimiento, que el desarrollo de  capacidades  de los y las contratistas, y servidores que se vinculan a la gestión de la Salud Publica y el Plan de Salud Pública de Intervenciones Colectivas, en el marco de  las convenios con  las Subredes,  se realiza desde un plan de asistencia técnica y acompañamiento en campo,  que  en términos de componente técnico y componente administrativos define una interacción con equipos de entornos (vivienda-institucional, publico-comunitario, educativo y laboral) y gestión salud pública (Vigilancia, políticas y programas) que por lineamientos tienen una frecuencia al mes,   en la que se abordan diversas temáticas, y se realiza seguimiento a las acciones planteadas. Además, para el caso de género (Mujeres) solo se interactúa desde asistencia técnica con los profesionales de entornos o de la GSP que tienen productos, procesos o actividades específicas o desde la transversalización de los enfoques que benefician mujeres desde las respuestas integradas, por lo tanto,  el porcentaje de talento humano al que se llega es solo el que acciona directamente procesos de mujeres, y no a todo el talento humano del entorno del PSPIC o proceso de GSP desde la respuestas integradas.
Razón por la cual se solicita a la Mujer, como se había manifestado previamente que se realice el ajuste correspondiente a este indicador , en función plan de acción y su implementación, y porcentaje de cumplimiento de este.</t>
  </si>
  <si>
    <t xml:space="preserve">Se avanzó en el mes de octubre en el fortalecimiento y desarrollo de capacidades del talento humano de las Subredes Integradas de Servicios de Salud (Empresas Sociales del Estado – ESE ) ,  a talento humano de las Empresas Administradoras de Planes de Beneficios EAPB  y de las Instituciones Prestadoras de  Servicios de Salud IPS privadas y públicas,  para el abordaje de las mujeres en sus diversidades y diferenciales, desde los enfoques de derechos, género, diferencial, territorial y poblacional, avanzando en la implementación de asesorías, asistencias  y acompañamientos técnicos, así como otros procesos  definidos en el Plan de Asistencias Técnica y Desarrollo Capacidades  desde los enfoques poblacional, género, diferencial y derechos de las mujeres,  armonizado con Modelo de Atención Integral Territorial -MAITE, Ruta de Promoción y mantenimiento de la Salud – RPMS y las Rutas Integrales de Atención en  Salud-RIAS, realizándose las siguientes actividades o acciones :
I. Asistencia Técnica a Médicos del Servicio Rural,  fortaleciendo y ampliando capacidades desde procesos de información, educaron y comunicación en salud,  sobre aspectos normativos, metodológicos y operativos del Modelo de Atención Integral Territorial – MAITE,  Ruta de Promoción y Mantenimiento de la Salud- RPMS, sensibilizándolos en los enfoque poblacional, género y diferencial , para favorecer la atención integral de individuos , familias y comunidades desde reconocimiento y apropiación de necesidades,   problemáticas, y valoraciones en salud desde las  particulares, y desde la perspectiva interseccional.
II. Asistencia Técnica  desde la Ruta Integral de Atención de Agresiones, Accidentes y Traumas  en fortalecimiento  de Capacidades  Profesionales de género y orientaciones sexuales  en tema de abordaje diferencial y de género, con énfasis en atención integral diferencial desde a perspectiva de  identidad de género y orientaciones sexuales a personas LGBTI en marco de las acciones de la ruta, modelo de salud y  provisión individual de los servicios, con la participación de 36 profesionales de las  Empresas Administradoras de Planes de Beneficios EAPB  que operan en Bogotá, 16 profesionales de Instituciones Prestadoras de  Servicios de Salud IPS privadas y públicas y 29 profesionales de otras instituciones y actores claves  que hacen parte del sistema general de seguridad social en salud en el territorio. Total de Profesionales 81
III. Asistencia Técnica en temas de salud mental con enfoque de género a 45 profesionales de las subredes integradas de servicios de salud.
</t>
  </si>
  <si>
    <t>Abril: se envía correo a la profesional de asistencia técnica para validar de qué manera el sector esta determinando el avance porcentual para cada periodo y con qué criterios generan la cifra de avance.
Mayo: Pendiente el seguimiento cuantitativo
Junio: Seria importante conocer como se determino el avance porcentual para este logro. 
Julio: Aunque el calculo del fortalecimiento, acompañamiento y desarrollo de capacidades según lo expone el sector se relaciona con una programación mensual de 8,3% conforme el avance que reporta. Es importante tener en cuenta la formula del indicador, el cual debe ser  el # de personas fortalecidas en las subredes que operativizan acciones con la población /el # de personas de las subredes que operativizan acciones*100
Agosto: Se sugiere al sector reportar como se está haciendo el cálculo del reporte cuantitativo. De acuerdo a lo reportado la programación de avance mensual es de 8.3%. Sin embargo, es importante tener en cuenta la formula del indicador, el cual debe ser  el # de personas fortalecidas en las subredes que operativizan acciones con la población /el # de personas de las subredes que operativizan acciones*100
Septiembre: De acuerdo con la solicitud del sector se realiza el ajuste del indicador de la actividad
Octubre: Sin comentarios</t>
  </si>
  <si>
    <t xml:space="preserve">15.000 mujeres atendidas que realizan actividades sexuales pagadas, victimas de trata de personas, y/o mujeres Transgénero y/o, desde el Entorno Trabajo del PSPIC y desde la Gestión en Salud Pública de acciones e intervenciones individuales y colectivas. </t>
  </si>
  <si>
    <t xml:space="preserve">Número de mujeres que realizan actividades sexuales pagas -ASP-,  victimas de Trata de Personas, ESCCNNA  y mujeres Transgénero beneficiadas desde el  Entorno Trabajo del PSPIC y desde la Gestión en Salud Pública de acciones e intervenciones individuales y colectivas atendidas. </t>
  </si>
  <si>
    <t>Salud</t>
  </si>
  <si>
    <t>Se avanzó en el marco del Plan de Salud Pública de intervenciones Colectivas a través de las cuatro Subredes Integradas de Servicios de Salud desde el Entorno Laboral en la identificación y gestión de riesgos en salud en 1285 mujeres en actividades sexuales pagadas, 3511 mujeres de unidades de trabajo informal y 1665 niñas y adolescentes en peores formas de trabajo infantil o desde prevención y trabajo adolescente protegido.</t>
  </si>
  <si>
    <t>Se avanzo en abril el marco del Plan de Salud Pública de intervenciones Colectivas a través de las cuatro Subredes Integradas de Servicios de Salud desde el Entorno Laboral desde la Acción integrada Promoción del autocuidado y gestión del riesgo en el abordaje desde las Unidades de Trabajo Informal UTIS de un total de 1.084 mujeres trabajadoras informales, y un total de 334 mujeres vinculadas a actividades sexuales pagadas, y desde la Acción Integrada Desvinculación del trabajo infantil  547 niñas y 99 Adolescentes de Sexo femenino. ******Para un Total de 1418 mujeres y 646 niñas y adolescentes. Total, General Sexo Mujeres 2064</t>
  </si>
  <si>
    <t>Se avanzó en mes de mayo en el marco del Plan de Salud Pública de intervenciones Colectivas a través de las cuatro Subredes Integradas de Servicios de Salud desde el Entorno Laboral desde la Acción integrada Promoción del autocuidado y gestión del riesgo en el abordaje desde las Unidades de Trabajo Informal UTIS de un total de 1199 mujeres trabajadoras informales, y un total de 343 mujeres vinculadas a actividades sexuales pagadas, y desde la Acción Integrada Desvinculación del trabajo infantil  625  niñas y 101  Adolescentes de Sexo femenino. ******Para un Total de 1199 mujeres y 726 niñas y adolescentes. Total, General Sexo Mujeres de 2268</t>
  </si>
  <si>
    <t xml:space="preserve">
Se avanzó en mes de  Junio en el marco del Plan de Salud Pública de intervenciones Colectivas a través de las cuatro Subredes Integradas de Servicios de Salud desde el Entorno Laboral desde la Acción integrada Promoción del autocuidado y gestión del riesgo en el abordaje desde las Unidades de Trabajo Informal UTIS de un total de  54  mujeres trabajadoras informales, y un total de  286  mujeres vinculadas a actividades sexuales pagadas, y desde la Acción Integrada Desvinculación del trabajo infantil  179  niñas y 19  Adolescentes de Sexo femenino. ******Para un Total de 340  mujeres y 198 niñas y adolescentes. Total General de Género Femenino 538 mujeres, niñas y adolescentes
</t>
  </si>
  <si>
    <t xml:space="preserve">
Se avanzó en mes de  Julio en el marco del Plan de Salud Pública de intervenciones Colectivas a través de las cuatro Subredes Integradas de Servicios de Salud desde el Entorno Laboral desde la Acción integrada Promoción del autocuidado y gestión del riesgo en el abordaje desde las Unidades de Trabajo Informal UTIS de un total de  1357 mujeres trabajadoras informales, y un total de  258  mujeres vinculadas a actividades sexuales pagadas, y desde la Acción Integrada Desvinculación del trabajo infantil  607  niñas y 109  Adolescentes de Sexo femenino. ******Para un Total de 1605 mujeres y 716  niñas y adolescentes. Total General de Género Femenino 2321 mujeres, niñas y adolescentes
********* Observación según  retroalimentación de la SD Mujer y observación del equipo de seguimiento  frente a la magnitud,  se propone ajuste a la magnitud programada en 2021(12 meses) de 15 000 mujeres.</t>
  </si>
  <si>
    <t>Se avanzó en mes de Agosto 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en Intervención de:
•	Población Mujer en Unidades de Trabajo Informal: 1608
•	Población Mujer abordadas en caracterización colectivos en ASP: 273
•	Niñas Trabajadores mujeres de acción rutinaria y del seguimiento al efecto: 768 
•	Niñas Trabajadores mujeres de acción rutinaria y del seguimiento al efecto: 151
Total, de Mujeres intervenidas en el mes desde el entorno trabajo:  2800</t>
  </si>
  <si>
    <t>Se avanzó en mes de septiembre 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en Intervención de:
Desde el entorno laboral en el mes de agosto se identificaron mujeres así:
Trabajadoras de Unidades de Trabajo Informal: 841
Trabajadoras vinculadas a actividades sexuales pagas identificadas: 267
Niñas identificadas en trabajo infantil: 349
Adolescentes mujeres identificadas en trabajo infantil: 90
Total, de mujeres identificadas en el entorno laboral para el mes de agosto: 1547</t>
  </si>
  <si>
    <t xml:space="preserve">
Se avanzó en mes de octubre 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en Intervención de:
Mujeres identificadas en Unidades de trabajo informal 173
Mujeres identificadas en Actividades Sexuales Pagas 279
Niñas identificadas en trabajo infantil 171
Adolescentes identificadas en trabajo infantil 22
Total de Mujeres, Niñas y Adolescentes identificadas en el entorno laboral en el mes de octubre 645
</t>
  </si>
  <si>
    <t>Subdirección de Gestion y Evaluación de Politicas en Salud Publica-Subdirección de Acciones Colectivas- Subdirección de Determinantes en Salud</t>
  </si>
  <si>
    <t>Se envía correo a la profesional de asistencia técnica para  indagar sobre la meta ya que aparece superada en el primer trimestre del año y esta planeada para toda la vigencia 
ABRIL: La meta parece que se superó en primer trimestre, se envía nuevamente correo a la profesional de asistencia técnica para validar información de meta.
Mayo: Pendiente revisar la magnitud de la meta, va muy por encima de lo programado
Junio: Pendiente revisar la magnitud de la meta, va muy por encima de lo programado. 
Julio: Se aumenta la meta para 2021 de 2.000 a 15.000, de acuerdo con la observacion en el reporte cualitativo. Se realizó el cambio en la columna E, cambio APROBADO
Agosoto: Se recomienda al sector describir las metodologías actividades que se realizan en el marco de las Acciones Integradas  para la promoción del autocuidado y la gestión del riesgo en el reporte cualitativo. 
Septiembre: Se recomienda al sector describir de que se trata la Acción Integrada de Promoción del autocuidado y el riesgo, para que una persona lectora externa pueda entender el alcance de la actividad. Asi mismo, se sugiere describir como esta Acción Integrada transversaliza el enfoque de género
Octubre: Sin comentarios</t>
  </si>
  <si>
    <t xml:space="preserve">Implementar Servicios Integrales de Atención en Salud para las mujeres: MujerEsSalud. </t>
  </si>
  <si>
    <t>Número de servicios integrales en salud para mujeres implementados</t>
  </si>
  <si>
    <t>servicios</t>
  </si>
  <si>
    <t>Se avanzo en el primer trimestre 2021 a través de la Gestión de la Salud Publica-GSP y el  Plan de Salud Pública Intervenciones Colectivas-PSPIC y la Provisión Individual de Servicios,  en la implementación de cuatros servicios  integrales de  atención a las mujeres en sus diferenciales y diversidades, operando los servicios en los Centros de Atención Prioritaria en Salud- CAPS Betania(Subred Integrada de Servicios de Salud Sur), Porvenir (Subred Integrada de Servicios de Salud Sur Occidente), Perseverancia(Subred Integrada de Servicios de Salud Centro Oriente) y  Chapinero (Subred Integrada de Servicios de Salud Norte).
Las Mujeres fueron atendidas desde las acciones individuales de la provisión de servicios(medicina general, enfermería, psicología, ginecología, endocrinología) en articulación con las  acciones colectivas(Fortalecimiento de la  Respuesta Comunitaria ante el COVID 19 y Centros Escuchas de Mujeres),  y autoridad sanitaria (Gobernanza en Salud, Vigilancia en Salud Publica y Programas), y  teniendo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t>
  </si>
  <si>
    <t xml:space="preserve">"Se avanzo en el mes de abril a través de la Gestión de la Salud Publica-GSP y el  Plan de Salud Pública Intervenciones Colectivas-PSPIC y la Provisión Individual de Servicios,  en la implementación de cuatros servicios  integrales de  atención a las mujeres en sus diferenciales y diversidades, operando los servicios en los Centros de Atención Prioritaria en Salud- CAPS Betania(Subred Integrada de Servicios de Salud Sur), Porvenir (Subred Integrada de Servicios de Salud Sur Occidente), Perseverancia(Subred Integrada de Servicios de Salud Centro Oriente) y  Chapinero (Subred Integrada de Servicios de Salud Norte).
Las Mujeres fueron atendidas desde las acciones individuales de la provisión de servicios(medicina general, enfermería, psicología, ginecología, endocrinología) en articulación con las  acciones colectivas(Fortalecimiento de la  Respuesta Comunitaria ante el COVID 19 y Centros Escuchas de Mujeres),  y autoridad sanitaria (Gobernanza en Salud, Vigilancia en Salud Publica y Programas), y  teniendo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
</t>
  </si>
  <si>
    <t xml:space="preserve">Se avanzó en el mes de  mayo a través de la Gestión de la Salud Publica-GSP y el  Plan de Salud Pública Intervenciones Colectivas-PSPIC y la Provisión Individual de Servicios,  en la implementación de cuatros servicios  integrales de  atención a las mujeres en sus diferenciales y diversidades, operando los servicios en los Centros de Atención Prioritaria en Salud- CAPS Betania(Subred Integrada de Servicios de Salud Sur), Porvenir (Subred Integrada de Servicios de Salud Sur Occidente), Perseverancia(Subred Integrada de Servicios de Salud Centro Oriente) y  Chapinero (Subred Integrada de Servicios de Salud Norte).
Las Mujeres fueron atendidas desde las acciones individuales de la provisión de servicios(medicina general, enfermería, psicología, ginecología, endocrinología) en articulación con las  acciones colectivas(Fortalecimiento de la  Respuesta Comunitaria ante el COVID 19 y Centros Escuchas de Mujeres),  y autoridad sanitaria (Gobernanza en Salud, Vigilancia en Salud Publica y Programas), y  teniendo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
</t>
  </si>
  <si>
    <t xml:space="preserve">Se avanzó en el mes de  mayo a través de la Gestión de la Salud Publica-GSP y el  Plan de Salud Pública Intervenciones Colectivas-PSPIC y la Provisión Individual de Servicios,  en la implementación de  cinco servicios  integrales de  atención a las mujeres en sus diferenciales y diversidades, operando los servicios en los Centros de Atención Prioritaria en Salud- CAPS Betania(Subred Integrada de Servicios de Salud Sur), Porvenir (Subred Integrada de Servicios de Salud Sur Occidente), CAPS Perseverancia y  Centro Integral de Atención Integral a la Diversidad Sexual y de género en marco de la manzana de Cuidado del  (Subred Integrada de Servicios de Salud Centro Oriente) y  Chapinero (Subred Integrada de Servicios de Salud Norte).
Las Mujeres en los CAPS fueron atendidas desde las acciones individuales de la provisión de servicios(medicina general, enfermería, psicología, ginecología, endocrinología), y   para el CAIDSG Los Mártires  se incluyó servicio Odontología e inicialmente se atienden en marco de UBA móvil Subred, y se generan en términos de infraestructura  las condiciones de adecuaciones,  adaptaciones de las condiciones  según estándares para la habilitación , y  operación  de  servicios de atención individual en salud, en el primer piso,  desde tres consultorios 
Se da articulación entre  las acciones individuales con las  acciones colectivas de la salud publica enmarcadas en el Plan de Salud Publica de Intervenciones Colectivas  PSPIC,  y la Gestión de la Salud Publica – GSP (Gobernanza en salud desde  Políticas para la Salud y la Vida  (Mujeres y Políticas Diferenciales) IEC, Gestión Conocimientos, Autoridad Sanitaria y Programas), desde los Centros Escuchas MujerEs Inclusión  que incluyen : Fortalecimiento de la  Respuesta Comunitaria ante el COVID 19 y Centros Escuchas de Mujeres), Asesorías de Trabajo social, Asesorías de Salud, Acompañamientos Solidarios desde Gestoras, Acciones IEC en Salud Mental, Salud Sexual, Transmisibles, Crónicas, Prevención Violencias; Tamizajes (VIH-Sífilis), acciones que   tienen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
</t>
  </si>
  <si>
    <t>Se avanzó en el mes de  Julio a través de la Gestión de la Salud Publica-GSP y el  Plan de Salud Pública Intervenciones Colectivas-PSPIC y la Provisión Individual de Servicios,  en la implementación de  cinco servicios  integrales de  atención a las mujeres en sus diferenciales y diversidades, operando los servicios en los Centros de Atención Prioritaria en Salud- CAPS Betania(Subred Integrada de Servicios de Salud Sur), Porvenir (Subred Integrada de Servicios de Salud Sur Occidente), CAPS Perseverancia y  Centro Integral de Atención Integral a la Diversidad Sexual y de género en marco de la manzana de Cuidado del  (Subred Integrada de Servicios de Salud Centro Oriente) y  Chapinero (Subred Integrada de Servicios de Salud Norte).
Las Mujeres en los CAPS fueron atendidas desde las acciones individuales de la provisión de servicios(medicina general, enfermería, psicología, ginecología, endocrinología), y   para el CAIDSG Los Mártires  se incluyó servicio Odontología e inicialmente se atienden en marco de UBA móvil Subred, y se generan en términos de infraestructura  las condiciones de adecuaciones,  adaptaciones de las condiciones  según estándares para la habilitación , y  operación  de  servicios de atención individual en salud, en el primer piso,  desde tres consultorios
Se da articulación entre  las acciones individuales con las  acciones colectivas de la salud publica enmarcadas en el Plan de Salud Pública de Intervenciones Colectivas  PSPIC,  y la Gestión de la Salud Publica – GSP (Gobernanza en salud desde  Políticas para la Salud y la Vida  (Mujeres y Políticas Diferenciales) IEC, Gestión Conocimientos, Autoridad Sanitaria y Programas), desde los Centros Escuchas MujerEs Inclusión  que incluyen : Fortalecimiento de la  Respuesta Comunitaria ante el COVID 19 y Centros Escuchas de Mujeres), Asesorías de Trabajo social, Asesorías de Salud, Acompañamientos Solidarios desde Gestoras, Acciones IEC en Salud Mental, Salud Sexual, Transmisibles, Crónicas, Prevención Violencias; Tamizajes (VIH-Sífilis), acciones que   tienen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t>
  </si>
  <si>
    <t>Se avanzó en el mes de  Agosto  a través de la Gestión de la Salud Publica-GSP y el  Plan de Salud Pública Intervenciones Colectivas-PSPIC y la Provisión Individual de Servicios,  en la implementación de  cinco servicios  integrales de  atención a las mujeres en sus diferenciales y diversidades, operando los servicios en los Centros de Atención Prioritaria en Salud- CAPS Betania(Subred Integrada de Servicios de Salud Sur), Porvenir (Subred Integrada de Servicios de Salud Sur Occidente), CAPS Perseverancia y  Centro Integral de Atención Integral a la Diversidad Sexual y de género en marco de la manzana de Cuidado del  (Subred Integrada de Servicios de Salud Centro Oriente) y  Chapinero (Subred Integrada de Servicios de Salud Norte).
Las Mujeres en los CAPS fueron atendidas desde las acciones individuales de la provisión de servicios(medicina general, enfermería, psicología, ginecología, endocrinología), y   para el CAIDSG Los Mártires  se incluyó servicio Odontología e inicialmente se atienden en marco de UBA móvil Subred, y se generan en términos de infraestructura  las condiciones de adecuaciones,  adaptaciones de las condiciones  según estándares para la habilitación , y  operación  de  servicios de atención individual en salud, en el segundo piso,  desde tres consultorios.
Se da articulación entre  las acciones individuales con las  acciones colectivas de la salud publica enmarcadas en el Plan de Salud Pública de Intervenciones Colectivas  PSPIC,  y la Gestión de la Salud Publica – GSP (Gobernanza en salud desde  Políticas para la Salud y la Vida  (Mujeres y Políticas Diferenciales) IEC, Gestión Conocimientos, Autoridad Sanitaria y Programas), desde los Centros Escuchas MujerEs Inclusión  que incluyen : Fortalecimiento de la  Respuesta Comunitaria ante el COVID 19 y Centros Escuchas de Mujeres), Asesorías de Trabajo social, Asesorías de Salud, Acompañamientos Solidarios desde Gestoras, Acciones IEC en Salud Mental, Salud Sexual, Transmisibles, Crónicas, Prevención Violencias; Tamizajes (VIH-Sífilis), acciones que   tienen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t>
  </si>
  <si>
    <t xml:space="preserve">
Se avanzó en el mes de  Septiembre  a través de la Gestión de la Salud Publica-GSP y el  Plan de Salud Pública Intervenciones Colectivas-PSPIC y la Provisión Individual de Servicios,  en la implementación de  cinco servicios  integrales de  atención a las mujeres en sus diferenciales y diversidades, operando los servicios en los Centros de Atención Prioritaria en Salud- CAPS Betania(Subred Integrada de Servicios de Salud Sur), Porvenir (Subred Integrada de Servicios de Salud Sur Occidente), CAPS Perseverancia y  Centro Integral de Atención Integral a la Diversidad Sexual y de género en marco de la manzana de Cuidado del  (Subred Integrada de Servicios de Salud Centro Oriente) y  Chapinero (Subred Integrada de Servicios de Salud Norte).
Las Mujeres en los CAPS fueron atendidas desde las acciones individuales de la provisión de servicios(medicina general, enfermería, psicología, ginecología, endocrinología), y   para el CAIDSG Los Mártires  se incluyó servicio Odontología e inicialmente se atienden en marco de UBA móvil Subred, y se generan en términos de infraestructura  las condiciones de adecuaciones,  adaptaciones de las condiciones  según estándares para la habilitación , y  operación  de  servicios de atención individual en salud, en el segundo piso,  desde tres consultorios.
Se da articulación entre  las acciones individuales con las  acciones colectivas de la salud publica enmarcadas en el Plan de Salud Pública de Intervenciones Colectivas  PSPIC,  y la Gestión de la Salud Publica – GSP (Gobernanza en salud desde  Políticas para la Salud y la Vida  (Mujeres y Políticas Diferenciales) IEC, Gestión Conocimientos, Autoridad Sanitaria y Programas), desde los Centros Escuchas MujerEs Inclusión  que incluyen : Fortalecimiento de la  Respuesta Comunitaria ante el COVID 19 y Centros Escuchas de Mujeres), Asesorías de Trabajo social, Asesorías de Salud, Acompañamientos Solidarios desde Gestoras, Acciones IEC en Salud Mental, Salud Sexual, Transmisibles, Crónicas, Prevención Violencias; Tamizajes (VIH-Sífilis), acciones que   tienen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t>
  </si>
  <si>
    <t xml:space="preserve">Se avanzó en el mes de octubre  a través de la Gestión de la Salud Publica-GSP y el  Plan de Salud Pública Intervenciones Colectivas-PSPIC y la Provisión Individual de Servicios,  en la implementación de  cinco servicios  integrales de  atención a las mujeres en sus diferenciales y diversidades, operando los servicios en los Centros de Atención Prioritaria en Salud- CAPS Betania(Subred Integrada de Servicios de Salud Sur), Porvenir (Subred Integrada de Servicios de Salud Sur Occidente), CAPS Perseverancia y  Centro Integral de Atención Integral a la Diversidad Sexual y de género en marco de la manzana de Cuidado del  (Subred Integrada de Servicios de Salud Centro Oriente) y  Chapinero (Subred Integrada de Servicios de Salud Norte).
Las Mujeres en los CAPS fueron atendidas desde las acciones individuales de la provisión de servicios(medicina general, enfermería, psicología, ginecología, endocrinología), y   para el CAIDSG Los Mártires  se incluyó servicio Odontología e inicialmente se atienden en marco de UBA móvil Subred, y se generan en términos de infraestructura  las condiciones de adecuaciones,  adaptaciones de las condiciones  según estándares para la habilitación , y  operación  de  servicios de atención individual en salud, en el segundo piso,  desde tres consultorios.
Se da articulación entre  las acciones individuales con las  acciones colectivas de la salud publica enmarcadas en el Plan de Salud Pública de Intervenciones Colectivas  PSPIC,  y la Gestión de la Salud Publica – GSP (Gobernanza en salud desde  Políticas para la Salud y la Vida  (Mujeres y Políticas Diferenciales) IEC, Gestión Conocimientos, Autoridad Sanitaria y Programas), desde los Centros Escuchas MujerEs Inclusión  que incluyen: 
Fortalecimiento de la  Respuesta Comunitaria ante el COVID 19 y Centros Escuchas de Mujeres), Asesorías de Trabajo social, Asesorías de Salud, Acompañamientos Solidarios desde Gestoras, Acciones IEC en Salud Mental, Salud Sexual, Transmisibles, Crónicas, Prevención Violencias; Tamizajes (VIH-Sífilis), acciones que   tienen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
</t>
  </si>
  <si>
    <t>CDEIS Centro Distrital de Educación e Investigación en Salud</t>
  </si>
  <si>
    <t>Abril: sin comentarios
Mayo: se recibe a conformidad. 
Junio: se recibe a conformidad. 
Julio: Sin comentarios
Agosto: Sin comentarios
Septiembre: Sin comentarios
Octubre: Sin comentarios</t>
  </si>
  <si>
    <t>Modelo territorial de atención con enfoque género.</t>
  </si>
  <si>
    <t>Porcentaje de avance en la implementación Modelo territorial de atención (gestión del riesgo, intervención, medicamentos y cuidadoras) con los diferentes actores del sistema, integrando las acciones colectivas e individuales con enfoque de género.</t>
  </si>
  <si>
    <t>"Se avanzo en el marco de la Gestión de la Salud pública en la incorporación en  Proyectos de Inversión y las Acciones del Plan de Salud Pública que Movilizan el Modelo Atención Integral Territorial MAITE y las Rutas Integrales de Atención en Salud (Ruta de Promoción y Mantenimiento de la Salud- RPMS, Ruta de Agresiones Accidentes y Traumas -RIAAT, Ruta Materno Perinatal, Ruta Enfermedades Metabólicas), la incorporación de los enfoques derechos mujeres, género y diferencial en las acciones colectivas e individuales de alta externalidad, así como en las atenciones individuales de la provisión de los servicios, desde:
• Desarrollo de reuniones técnicas de la Mesa interdependencias de la RPM- y su plan de acción 2021, en la definición de acciones que beneficiaran a las mujeres, desde tres líneas de acción del plan:  1_Enfoque Diferencial y Género, 2_Transectorialidad y 3_Gobernanza.
• Asistencia Técnica a las EAPB en el Marco del Convenio Marco de Participación Social con las EAPB, en las que se les dio orientaciones y directrices conceptuales, metodológicas y operativas para la incorporación, adopción y adaptación de los enfoques Poblacional Género y Diferencial en el marco de la atención integral de individuos, familias y comunidades.
• Reuniones de planeación de los proyectos inversión integrando acciones colectivas e individuales de alta externalidad con enfoque de género, derechos de las mujeres  y diferencial en los planes de los proyectos inversión 7829 Nuevas Generaciones e Inclusión  y 7833 MujerEs inclusión.
"</t>
  </si>
  <si>
    <t xml:space="preserve">Se avanzo en abril en:
I. Desarrollo de reuniones técnicas de la Mesa interdependencias de la RPMS-,  realizando adopción, adaptación  e incorporación de los enfoques poblacional, género y diferencial  desde la estructuración, definición, retroalimentación y ajustes plan de acción Modelo Integral de Atención en Salud -MIAS y Ruta de Promoción y Mantenimiento de la Salud 2021,  con acciones específicas que beneficiaran a las mujeres en sus diversidades y diferenciales, desde tres líneas de acción del plan:  1_Enfoque Diferencial y Género, 2_Transectorialidad y 3_Gobernanza.
II. Elaboración de Un documento de Orientaciones Técnicas de la Ruta de Promoción y Mantenimiento de la Salud* adaptado para personas trans.
III. Asistencia Técnica a las EAPB e IPS en las que se dio orientaciones y directrices conceptuales, metodológicas y operativas sobre Modelo Integral de Atención en Salud -MIAS y Ruta de Promoción y Mantenimiento de la Salud, que incluye las líneas de acción del Plan MAITE RPMS1_Enfoque Diferencial y Género, 2_Transectorialidad y 3_Gobernanza que incorporan enfoques de derechos, género, poblacional y diferencial.
IV. Reuniones de planeación y seguimiento a la ejecución de los proyectos inversión integrando acciones colectivas e individuales de alta externalidad con enfoque de género, derechos de las mujeres y diferencial en los planes de los proyectos 7829 Nuevas Generaciones e Inclusión y 7833 MujerEs Salud, aportando a la Ruta de Promoción y Mantenimiento de la Salud y al Modelo Integral de Atención en Salud -MIAS. </t>
  </si>
  <si>
    <t xml:space="preserve">Se avanzó en mayo  en:
• Reuniones de planeación y seguimiento a la ejecución de los proyectos inversión integrando acciones colectivas e individuales de alta externalidad con enfoque de género, derechos de las mujeres y diferencial en los planes de los proyectos 7829 Nuevas Generaciones e Inclusión y 7833 MujerEs Salud, aportando a la Ruta de Promoción y Mantenimiento de la Salud y al Modelo Integral de Atención en Salud -MIAS.
• Desarrollo de reuniones técnicas de la Mesa Interdependencias y Mesa de la Subdirección de Gestión y Evaluación de la Ruta de Promoción y Mantenimiento de la Salud- RPMS,  realizando adopción, adaptación  e incorporación de los enfoques poblacional, género y diferencial  desde la estructuración, definición, retroalimentación y ajustes plan de acción Modelo Integral de Atención en Salud -MIAS y Ruta de Promoción y Mantenimiento de la Salud 2021,  con acciones específicas que beneficiaran a las mujeres en sus diversidades y diferenciales, desde tres líneas de acción del plan:  1_Enfoque Diferencial y Género, 2_Transectorialidad y 3_Gobernanza.
• Se realizan espacios técnicos desde la Subdirección de Gestión y Evaluación de Políticas en Salud Publica y la Dirección de Participación Social y Transectorialidad de Definición y Construcción de las acciones del Plan de acción de la Ruta de Promoción y manteniendo de la Salud RPMS desde las líneas de acción diferencial, intersectorialidad y gobernanza, incorporando productos y actividades entorno a derechos de las mujeres y enfoque de género, en el marco del Modelo Acción  Integral Territorial – MAITE(Resolución 2626 de 2019 adopta el Modelo de Acción Integral Territorial – MAITE, modifica la Política de Atención Integral en Salud — PAIS,  es referente conceptual para la trasformación operativa de la organización y prestación de los servicios de salud en Colombia).
• Desarrollo de Pilotaje de Estrategia de Prevención y Atención a Mujeres Víctimas  de Violencias Basadas en Género e Intentos de feminicidios (5 IPS de ellas 4 Públicas y 1 Privada).
• Ajustes a los Lineamientos gestión de las políticas, en el Marco del Modelo Acción  Integral Territorial – MAITE  y la Ruta de Promoción y Mantenimiento de la Salud -RPMS.
• Elaboración, Ajustes y Retroalimentación con actores Intersectoriales y Sectoriales de Un documento de Lineamientos para la atención integral en salud de las personas trans y no binarias en Bogotá D.C
• Elaboración, Ajustes y Retroalimentación con actores Intersectoriales y Sectoriales de Un documento de Atención integral en salud para población LGBTI con énfasis en personas trans: orientaciones para la implementación de las intervenciones individuales de la ruta de promoción y mantenimiento de la salud (RPMS)
• Elaboración, Ajustes y Retroalimentación con actores Intersectoriales y Sectoriales de Un documento de Adaptabilidad de las intervenciones individuales de las rutas integrales de atención en salud, con enfoques diferenciales, en el marco de la estrategia de atención primaria en salud orientaciones técnicas y metodológicas.
• Avances en la Estructuración y Definición de Un Pilotaje para la Atención Integral de Personas Transgéneros y No Binarias, que apropia los derechos de las mujeres, enfoques género y diferencial (Mujeres Transgéneros), estableciendo  dos EPB –IPS Publicas para operatividad (Sur Occidente y Cetro Oriente)
</t>
  </si>
  <si>
    <t xml:space="preserve">Se avanzó en Junio en:
• Desarrollo de Un Pilotaje de Estrategia de Prevención y Atención a Mujeres Víctimas  de Violencias Basadas en Género e Intentos de feminicidios (en 5 Instituciones Prestadoras de Servicios de Salud,  de ellas 4 Públicas y 1 Privada).
• Estructuración Conceptual,  Metodológica y Operativa de un pilotaje en dos Unidades de Salud (CAPS) de los Lineamientos para la atención integral en salud de las personas trans y no binarias en Bogotá D.C,  Documento de Atención integral en salud para población LGBTI con énfasis en personas trans: orientaciones para la implementación de las intervenciones individuales de la ruta de promoción y mantenimiento de la salud (RPMS); y documento de Adaptabilidad de las intervenciones individuales de las rutas integrales de atención en salud, con enfoques diferenciales, en el marco de la estrategia de atención primaria en salud orientaciones técnicas y metodológicas.
• Reuniones de planeación y seguimiento a la ejecución de los proyectos inversión integrando acciones colectivas e individuales de alta externalidad con enfoque de género, derechos de las mujeres y diferencial en los planes de los proyectos 7829 Nuevas Generaciones e Inclusión y 7833 MujerEs Salud, aportando a la Ruta de Promoción y Mantenimiento de la Salud y al Modelo Integral de Atención en Salud -MIAS.
• Desarrollo de reuniones técnicas de la Mesa Interdependencias y Mesa de la Subdirección de Gestión y Evaluación de la Ruta de Promoción y Mantenimiento de la Salud- RPMS-Modelo Atención Integral Territorial de Salud MAITE,  realizando adopción, adaptación  e incorporación de los enfoques poblacional, género y diferencial  desde la estructuración, definición, retroalimentación y ajustes plan de acción Modelo Integral de Atención en Salud -MIAS y Ruta de Promoción y Mantenimiento de la Salud 2021,  con acciones específicas que beneficiaran a las mujeres en sus diversidades y diferenciales, desde tres líneas de acción del plan:  1_Enfoque Diferencial y Género, 2_Transectorialidad y 3_Gobernanza(Producto Un Plan de Acción de la Entidad Territorial  de RPMS y Modelo (MAITE) con  incorporación e Implementación de Acciones Género. Diferencial y Derechos de las Mujeres; y Un plan de la subdirección de Gestión y Evaluación de Políticas en Salud Publica con  incorporación e Implementación de Acciones Género. Diferencial y Derechos de las Mujeres
</t>
  </si>
  <si>
    <t>Se avanzó en Julio en:
• Articulación y  Coordinación  Interdependencias entre la Dirección de Provisión de Servicios y la Subdirección de Gestión y Evaluación de Políticas en Salud Pública , a través del desarrollo de Mesas  de Trabajo desde Equipo Técnico de la Política Publica LGBTI , en las que se avanzó en el establecimiento de acuerdos y compromisos   frente a un pilotaje de los  Lineamientos para la atención integral en salud de las personas trans y no binarias en Bogotá D.C,  Documento de Atención integral en salud para población LGBTI con énfasis en personas trans: orientaciones para la implementación de las intervenciones individuales de la ruta de promoción y mantenimiento de la salud (RPMS); y documento de Adaptabilidad de las intervenciones individuales de las rutas integrales de atención en salud, con enfoques diferenciales, en el marco de la estrategia de atención primaria en salud:  orientaciones técnicas y metodológicas.
• Reuniones de planeación y seguimiento a la ejecución de los proyectos inversión integrando acciones colectivas e individuales de alta externalidad con enfoque de género, derechos de las mujeres y diferencial en los planes de los proyectos 7829 Nuevas Generaciones e Inclusión y 7833 MujerEs Salud, aportando a la Ruta de Promoción y Mantenimiento de la Salud y al Modelo Integral de Atención en Salud -MIAS.
• Desarrollo de Un Pilotaje de Estrategia de Prevención y Atención a Mujeres Víctimas  de Violencias Basadas en Género e Intentos de feminicidios (en 5 Instituciones Prestadoras de Servicios de Salud,  de ellas 4 Públicas y 1 Privada).
• Acampamiento Técnico y Seguimiento al Desarrollo de las Acciones Colectivas e Individuales de alta externalidad  del Plan de Salud Pública de Intervenciones Colectivas, que favorecen mujeres en sus diversidades y diferenciales,  en el marco de la ofertas, bienes, servicios  y  apuestas del sector salud en las manzanas de cuidado que están operando, estrategia distrital de cuidado y dignidad menstrual, centros escuchas mujeres, LGBTI y identificación y gestión riesgos en personas en actividades sexuales pagadas . ASP, respuesta integrada cuidado a personas institucionalizadas y sus cuidadoras desde el entorno  vivienda institucional, armonizadas con el Modelo de Atención  Integral Territorial- MAITE, y  la Ruta de Promoción y Mantenimiento de Salud- RPMS.
• Desarrollo de reuniones técnicas de la Mesa Interdependencias y Mesa de la Subdirección de Gestión y Evaluación de la Ruta de Promoción y Mantenimiento de la Salud- RPMS-Modelo Atención Integral Territorial de Salud MAITE,  realizando adopción, adaptación  e incorporación de los enfoques poblacional, género y diferencial  desde la estructuración, definición, retroalimentación y ajustes plan de acción Modelo Integral de Atención en Salud -MIAS y Ruta de Promoción y Mantenimiento de la Salud 2021,  con acciones específicas que beneficiaran a las mujeres en sus diversidades y diferenciales, desde tres líneas de acción del plan:  1_Enfoque Diferencial y Género, 2_Transectorialidad y 3_Gobernanza (Producto Un Plan de Acción de la Entidad Territorial  de RPMS y Modelo (MAITE) con  incorporación e Implementación de Acciones Género. Diferencial y Derechos de las Mujeres; y Un plan de la subdirección de Gestión y Evaluación de Políticas en Salud Publica con  incorporación e Implementación de Acciones Género. Diferencial y Derechos de las Mujeres.</t>
  </si>
  <si>
    <t>Se avanzó en Agosto en:
• Seguimiento desde la Secretaria Distrital de Salud a los indicadores definidos y a las actividades del Plan de acción - estrategia intersectorial para la prevención y atención a víctimas de violencia - feminicidio 2021, que se está realizando un pilotaje en 5 Instituciones Prestadoras de Servicios de Salud, de ellas 4 Públicas y 1 Privada.
• Acompañamiento desde el direccionamiento técnico para la adopción, adaptación y operativización de los enfoque poblacional, género, territorial en las líneas de acción y actividades definidas  por plan de trabajo de la Mesa Interdependencias de la Ruta de agresiones accidentes y traumas, RIA-AAT, y la Mesa de Orientación a las EAPB e IPS de la RIA AAT, y sus instrumentos de planeación.
• Desarrollo de reuniones técnicas de la Mesa Interdependencias y Mesa de la Subdirección de Gestión y Evaluación de la Ruta de Promoción y Mantenimiento de la Salud- RPMS-Modelo Atención Integral Territorial de Salud MAITE,  realizando adopción, adaptación  e incorporación de los enfoques poblacional, género y diferencial  desde la estructuración, definición, retroalimentación y ajustes plan de acción Modelo Integral de Atención en Salud -MIAS y Ruta de Promoción y Mantenimiento de la Salud 2021,  con acciones específicas que beneficiaran a las mujeres en sus diversidades y diferenciales, desde tres líneas de acción del plan:  1_Enfoque Diferencial y Género, 2_Transectorialidad y 3_Gobernanza (Producto Un Plan de Acción de la Entidad Territorial  de RPMS y Modelo (MAITE) con  incorporación e Implementación de Acciones Género. Diferencial y Derechos de las Mujeres; y Un plan de la subdirección de Gestión y Evaluación de Políticas en Salud Publica con incorporación e Implementación de Acciones Género. Diferencial y Derechos de las Mujeres.
• Reuniones de planeación y seguimiento a la ejecución de los proyectos inversión integrando acciones colectivas e individuales de alta externalidad con enfoque de género, derechos de las mujeres y diferencial en los planes de los proyectos 7829 Nuevas Generaciones e Inclusión y 7833 MujerEs Salud, aportando a la Ruta de Promoción y Mantenimiento de la Salud y al Modelo Integral de Atención en Salud -MIAS y otras Rutas Integrales de Atención priorizadas por eventos de riesgos o poblaciones.
• Acampamiento Técnico y Seguimiento al Desarrollo de las Acciones Colectivas e Individuales de alta externalidad  del Plan de Salud Pública de Intervenciones Colectivas, que favorecen mujeres en sus diversidades y diferenciales,  en el marco de la ofertas, bienes, servicios  y  apuestas del sector salud en las manzanas de cuidado que están operando, estrategia distrital de cuidado y dignidad menstrual, centros escuchas mujeres, LGBTI y identificación y gestión riesgos en personas en actividades sexuales pagadas . ASP, respuesta integrada cuidado a personas institucionalizadas y sus cuidadoras desde el entorno vivienda institucional, armonizadas con el Modelo de Atención Integral Territorial- MAITE, y la Ruta de Promoción y Mantenimiento de Salud- RPMS.</t>
  </si>
  <si>
    <t>Se avanzó en septiembre en:
I. Desde Equipo Directivo de la SDS se avanzó en definición, estructuración de elementos estratégicos, tácticos, conceptuales,  metodológicos y operativos en relación al nuevo Modelo de Salud, que incluye los enfoques poblacional, género, diferencial, cultura ciudadana, teniendo como foco el cuidado de la salud y la vida, y una apuesta local desde equipos territoriales  locales de la Gestión de la Salud Publica GSP y el Plan de Salud Pública de Intervenciones Colectivas, que articularan con  Una Coordinación Territorial Local(definida desde el Despacho Secretario) quienes tendrán que construir y dinamizar Un Plan Local de Cuidado
II. Elaboración de los Nuevos Lineamientos de la Gestión de la Salud Publica GSP y el Plan de Salud Pública de Intervenciones Colectivas, que en convenio operaran las Subredes Integradas de Servicios de Salud de Noviembre 2021 a Abril 2021, lográndose la incorporación  la transversalización del enfoques de género y diferencial, así como el fortalecimiento e incorporación de elementos y contenidos relacionados con la estrategia distrital cuidado menstrual, manzanas cuidado y unidades móviles del sistema distrital cuidado, prevención de explotación sexual comercial y trata persona en el  marco derechos de  las  niñas y las  mujeres, abordajes con mujeres asociadas a labores domésticas,  mujeres rurales y campesinas de la economía informal, prevención de transformaciones corporales y artesanales en mujeres transgéneros y mujeres cisgéneros  desde unidades de trabajo informal  de alto, mediano y bajo umbral. Así como  incorporación o fortalecimiento de  productos y actividades que favorecerán a las mujeres en sus diversidades y diferenciales, desde  la operación de Acciones integradas e integrales , que  reconocen, apropian y dan lineamientos operativos a  productos y actividades definidas en los entornos (Publico-Comunitario, Laboral, Vivienda, Institucional, Educativo) y la GSP (Vigilancia en Salud Publica, Vigilancia Comunitaria, Gestión de Programas y Acciones de interés en Salud Publica- GPAIS,  Análisis y políticas para la Salud y la vida) en marco derechos mujeres, perspectiva intersecciones y los enfoques género y diferencial, todo en marco del nuevo modelo de salud.
III. Seguimiento desde la Secretaria Distrital de Salud a los indicadores definidos y a las actividades del Plan de acción - estrategia intersectorial para la prevención y atención a víctimas de violencia - feminicidio 2021, que se está realizando un pilotaje en 5 Instituciones Prestadoras de Servicios de Salud, de ellas 4 Públicas y 1 Privada.
IV. Acompañamiento y desarrollo d asistencias técnicas desde el direccionamiento estratégico y  técnico para la adopción, adaptación y operativización, y la Transversalización de los enfoques género  y diferencial   en las atenciones definidas en la Ruta de Promoción y Mantenimiento de la Salud, Ruta Materno Perinatal, Ruta Agresiones Accidentes y traumas.
V. Desarrollo de reuniones técnicas de la Mesa Interdependencias y Mesa de la Subdirección de Gestión y Evaluación de la Ruta de Promoción y Mantenimiento de la Salud- RPMS-Modelo Atención Integral Territorial de Salud MAITE,  realizando adopción, adaptación  e incorporación de los enfoques poblacional, género y diferencial  desde la estructuración, definición, retroalimentación y ajustes plan de acción Modelo Integral de Atención en Salud -MIAS y Ruta de Promoción y Mantenimiento de la Salud 2021,  con acciones específicas que beneficiaran a las mujeres en sus diversidades y diferenciales, desde tres líneas de acción del plan:  1_Enfoque Diferencial y Género, 2_Transectorialidad y 3_Gobernanza (Producto Un Plan de Acción de la Entidad Territorial  de RPMS y Modelo (MAITE) con  incorporación e Implementación de Acciones Género. Diferencial y Derechos de las Mujeres; y Un plan de la subdirección de Gestión y Evaluación de Políticas en Salud Publica con incorporación e Implementación de Acciones Género. Diferencial y Derechos de las Mujeres.
VI. Reuniones de planeación y seguimiento a la ejecución de los proyectos inversión integrando acciones colectivas e individuales de alta externalidad con enfoque de género, derechos de las mujeres y diferencial en los planes de los proyectos 7829 Nuevas Generaciones e Inclusión y 7833 MujerEs Salud, aportando a la Ruta de Promoción y Mantenimiento de la Salud y al Modelo Integral de Atención en Salud -MIAS y otras Rutas Integrales de Atención priorizadas por eventos de riesgos o poblaciones.</t>
  </si>
  <si>
    <t xml:space="preserve">
Se avanzó en octubre en:
I. Elaboración de los Nuevos Lineamientos de la Gestión de la Salud Publica GSP y el Plan de Salud Pública de Intervenciones Colectivas, que en convenio operaran las Subredes Integradas de Servicios de Salud de Noviembre 2021 a Abril 2021, lográndose la incorporación  la transversalización del enfoques de género y diferencial, así como el fortalecimiento e incorporación de elementos y contenidos relacionados con la estrategia distrital cuidado menstrual, manzanas cuidado y unidades móviles del sistema distrital cuidado, prevención de explotación sexual comercial y trata persona en el  marco derechos de  las  niñas y las  mujeres, abordajes con mujeres asociadas a labores domésticas,  mujeres rurales y campesinas de la economía informal, prevención de transformaciones corporales y artesanales en mujeres transgéneros y mujeres cisgénero  desde unidades de trabajo informal  de alto, mediano y bajo umbral. Así como  incorporación o fortalecimiento de  productos y actividades que favorecerán a las mujeres en sus diversidades y diferenciales, desde  la operación de Acciones integradas e integrales , que  reconocen, apropian y dan lineamientos operativos a  productos y actividades definidas en los entornos (Publico-Comunitario, Laboral, Vivienda, Institucional, Educativo) y la GSP (Vigilancia en Salud Publica, Vigilancia Comunitaria, Gestión de Programas y Acciones de interés en Salud Publica- GPAIS,  Análisis y políticas para la Salud y la vida) en marco derechos mujeres, perspectiva intersecciones y los enfoques género y diferencial, todo en marco del nuevo modelo de salud.
II. Seguimiento desde la Secretaria Distrital de Salud a los indicadores definidos y a las actividades del Plan de acción - estrategia intersectorial para la prevención y atención a víctimas de violencia - feminicidio 2021, que se está realizando un pilotaje en 5 Instituciones Prestadoras de Servicios de Salud, de ellas 4 Públicas y 1 Privada.
III. Acompañamiento y desarrollo de asistencias técnicas desde el direccionamiento estratégico y  técnico para la adopción, adaptación y operación , y la Transversalización de los enfoques género  y diferencial   en las atenciones definidas en la Ruta de Promoción y Mantenimiento de la Salud, Ruta Materno Perinatal, Ruta Agresiones Accidentes y traumas.
IV. Desarrollo de reuniones técnicas de la Mesa Interdependencias y Mesa de la Subdirección de Gestión y Evaluación de la Ruta de Promoción y Mantenimiento de la Salud- RPMS-Modelo Atención Integral Territorial de Salud MAITE,  realizando seguimiento  a los enfoques poblacional, género y diferencial  en marco del  plan de acción Modelo Integral de Atención  Integral Territorial en Salud –MAITE  y Ruta de Promoción y Mantenimiento de la Salud 2021,   así como en la Mesa de Interdependencia y la Mesa de Orientaciones Técnicas a las EAPB, IPS y otros actores del Sistema  de la Ruta de agresiones accidentes y traumas RIA AAT
V. Reuniones de planeación y seguimiento a la ejecución de los proyectos inversión integrando acciones colectivas e individuales de alta externalidad con enfoque de género, derechos de las mujeres y diferencial en los planes de los proyectos 7829 Nuevas Generaciones e Inclusión y 7833 MujerEs Salud, aportando a la Ruta de Promoción y Mantenimiento de la Salud y al Modelo Integral de Atención en Salud -MIAS y otras Rutas Integrales de Atención priorizadas por eventos de riesgos o poblaciones.
</t>
  </si>
  <si>
    <t>Abril: se envía correo a la profesional de asistencia técnica para validar de qué manera el sector esta determinando el avance porcentual para cada periodo y con qué criterios generan la cifra de avance.
Mayo: se recibe a conformidad. 
Junio: se recibe a conformidad. 
Julio: Sin comentarios
Agosto:  Se sugiere al sector reportar como se está haciendo el cálculo del reporte cuantitativo. De acuerdo a lo reportado la programación de avance mensual es de 8.3%. Sin embargo, es importante tener en cuenta la formula del indicador.
Septiembre: Sin comentarios
Octubre: Sin comentarios</t>
  </si>
  <si>
    <t>8. Integración Social</t>
  </si>
  <si>
    <t>Secretaría Distrital de Integración Social</t>
  </si>
  <si>
    <t xml:space="preserve">Jóvenes mujeres vinculadas con transferencias monetarias condicionadas en la estrategia reto. </t>
  </si>
  <si>
    <t>Número de mujeres jóvenes que reciben transferencias monetarias condicionadas vinculadas a la estrategia reto/Número de personas que reciben transferencias monetarias condicionadas vinculadas a la estrategia reto*100</t>
  </si>
  <si>
    <r>
      <t xml:space="preserve">
Durante los meses de enero a marzo del 2021 la Secretaría, desde la subdirección para la juventud, realizó los siguientes avances:
1. Caracterización de </t>
    </r>
    <r>
      <rPr>
        <b/>
        <sz val="10"/>
        <rFont val="Arial"/>
        <family val="2"/>
      </rPr>
      <t xml:space="preserve"> 3.724 mujeres jóvenes entre los 14 y 28 años</t>
    </r>
    <r>
      <rPr>
        <sz val="10"/>
        <rFont val="Arial"/>
        <family val="2"/>
      </rPr>
      <t xml:space="preserve"> de edad en las siguientes localidades:  </t>
    </r>
    <r>
      <rPr>
        <b/>
        <sz val="10"/>
        <rFont val="Arial"/>
        <family val="2"/>
      </rPr>
      <t>Usme</t>
    </r>
    <r>
      <rPr>
        <sz val="10"/>
        <rFont val="Arial"/>
        <family val="2"/>
      </rPr>
      <t xml:space="preserve">:1237, </t>
    </r>
    <r>
      <rPr>
        <b/>
        <sz val="10"/>
        <rFont val="Arial"/>
        <family val="2"/>
      </rPr>
      <t>Usaquén</t>
    </r>
    <r>
      <rPr>
        <sz val="10"/>
        <rFont val="Arial"/>
        <family val="2"/>
      </rPr>
      <t xml:space="preserve">:953, </t>
    </r>
    <r>
      <rPr>
        <b/>
        <sz val="10"/>
        <rFont val="Arial"/>
        <family val="2"/>
      </rPr>
      <t>Ciudad Bolívar</t>
    </r>
    <r>
      <rPr>
        <sz val="10"/>
        <rFont val="Arial"/>
        <family val="2"/>
      </rPr>
      <t xml:space="preserve">:518, </t>
    </r>
    <r>
      <rPr>
        <b/>
        <sz val="10"/>
        <rFont val="Arial"/>
        <family val="2"/>
      </rPr>
      <t>San Cristobal</t>
    </r>
    <r>
      <rPr>
        <sz val="10"/>
        <rFont val="Arial"/>
        <family val="2"/>
      </rPr>
      <t xml:space="preserve">:469, </t>
    </r>
    <r>
      <rPr>
        <b/>
        <sz val="10"/>
        <rFont val="Arial"/>
        <family val="2"/>
      </rPr>
      <t>Kennedy:</t>
    </r>
    <r>
      <rPr>
        <sz val="10"/>
        <rFont val="Arial"/>
        <family val="2"/>
      </rPr>
      <t xml:space="preserve">349, </t>
    </r>
    <r>
      <rPr>
        <b/>
        <sz val="10"/>
        <rFont val="Arial"/>
        <family val="2"/>
      </rPr>
      <t>Rafael Uribe Uribe</t>
    </r>
    <r>
      <rPr>
        <sz val="10"/>
        <rFont val="Arial"/>
        <family val="2"/>
      </rPr>
      <t xml:space="preserve">:198.
2. Primer trimestre </t>
    </r>
    <r>
      <rPr>
        <b/>
        <sz val="10"/>
        <rFont val="Arial"/>
        <family val="2"/>
      </rPr>
      <t xml:space="preserve">122 mujeres jóvenes </t>
    </r>
    <r>
      <rPr>
        <sz val="10"/>
        <rFont val="Arial"/>
        <family val="2"/>
      </rPr>
      <t>cuentan con la  firma del acta de compromiso  de un total de 150 jóvenes que entrarían al servicio de  "Transferencias monetarias condicionadas en la Estrategia de Cuidado - Cuidadoras, la Estrategia Cambio cultural y el programa de inversión "capacidades socioemocionales, técnicas y digitales de las mujeres en toda su diversidad"  específicamente en el curso de formación en educación financiera y en el curso de desarrollo de capacidades para el empleo, el emprendimiento y la vida.</t>
    </r>
  </si>
  <si>
    <t>Para el mes de Abril entraron al servicio para la seguridad económica de la juventud como beneficiarias 117 mujeres jóvenes, lo que representa el 81 % del total de beneficiarios del programa con corte Abril. Desde el inicio de la caracterización en el marco de la estrategia RETo se han caracterizado 7411 mujeres jóvenes lo que representa el 53% del total. Antonio Nariño 13, Barrios unidos 12, Bosa 412, Chapinero16, ciudad bolívar 1699, Engativá 138, Fontibón 300, Kennedy 612, la candelaria 7, mártires 112, puente Aranda 40, RUU 401, San Cristóbal 833, Santafé 55, suba 247, Teusaquillo 2, Tunjuelito 68, Usaquén 992, Usme 1452. Para el mes de abril se caracterizaron un total de 1704 mujeres jóvenes el 58% del total de jóvenes caracterizados en este mes, Antonio Nariño 10, Barrios unidos 7, Bosa 303, Chapinero11, ciudad bolívar 258, Engativá 100, Fontibón 43, Kennedy 220, la candelaria 3, mártires 8, puente Aranda 25, RUU 120, San Cristóbal 134, Santafé 43, suba 165, Teusaquillo 1, Tunjuelito 37, Usaquén 45, Usme 171.
Es de anotar que las  117 mujeres jóvenes que se encuentran en el servicio cuentan al indicador a partir de mayo en la medida que se cuenta mes vencido.</t>
  </si>
  <si>
    <t xml:space="preserve">Para el mes de mayo se  continuan en el servicio Social para la Seguridad Económica de la Juventud (SSSEJ) como beneficiarias 117 mujeres jóvenes, lo que representa el 81% del total de beneficiarios del programa con corte mayo. 
Desde el inicio de la caracterización en el marco de la estrategia RETO se han caracterizado 8.489 mujeres jóvenes lo que representa el 53% del total de las y los jóvenes caracterizados. Por localidades las cifras son las siguientes:
Antonio Nariño 38, Barrios unidos 16, Bosa 1.080, Chapinero 54, Ciudad Bolívar 3.528, Engativá 344, Fontibón 606, Kennedy 1.413, La Candelaria 24, Los Mártires 236, Puente Aranda 82, RUU 836, San Cristóbal 1.820, Santa Fe 134, Suba 675, Teusaquillo 25, Tunjuelito 108, Usaquén 1.914 y Usme 2.840. 
En el mes de abril se caracterizaron un total de 2.923 mujeres jóvenes el 57% del total de jóvenes caracterizados en este mes, Antonio Nariño 12, Barrios Unidos 5, Bosa 514, Chapinero 27, Ciudad Bolívar 488, Engativá 162, Fontibón 64, Kennedy 369, La Candelaria 8, Mártires 17, Puente Aranda 29, RUU 174, San Cristóbal 236, Santafé 61, Suba 307, Teusaquillo 9, Tunjuelito 32, Usaquén 41, Usme 275, Tunjuelito 41, Usaquén 52.
Para mayo las 117 mujeres jóvenes que se encuentran vinculadas al SSSEJ realizaron el curso de agentes comunitarios de prevención que incluye módulos de prevención de violencias, prevención del consumo de SPA, prevención del suicidio y sobre salud mental,  prevención de la maternidad y paternidad temprana y otro de estrategia socio ocupacional.
</t>
  </si>
  <si>
    <t>Para el mes de junio el Servicio Social para la Seguridad Económica de la Juventud (SSSEJ) cuenta como beneficiarias a 120 mujeres jóvenes, lo que representa el 73% del total de jóvenes beneficiarios del programa con corte a junio.
Para junio las 120 mujeres jóvenes que se encuentran vinculadas al SSSEJ iniciaron la realización del componente número dos de la Ruta Pedagógica que hace referencia al componente práctico y de incidencia comunitaria que implica el desarrollo de actividades orientadas a que las y los beneficiarios del servicio se involucren de manera directa con las realidades de sus comunidades y puedan poner en práctica los conocimientos adquiridos en el Curso de Agentes Comunitarios de Prevención a través de la realización de talleres y estrategias de multiplicación de la información en colegios, barrios, participación en espacios direccionados por organizaciones comunitarias, apoyo a estas organizaciones, así como el acompañamiento a la oferta de servicios en diferentes instituciones de la ciudad como la Subdirección para la Juventud (equipo de la Estrategia RETO y el de SSSEJ); la Subdirección de Abastecimiento y la Subdirección de Asuntos LGBTI de la Secretaría Distrital de Integración Social (SDIS), así como la Secretaría Distrital de la Mujer (SDMujer).
Nota: * las Transferencias Monetarias Condicionadas (TMC) se entregan mes vencido de acuerdo a la verificación del cumplimiento integral de las actividades condicionadas.
**los datos de las jóvenes caracterizadas a corte a junio aún no están actualizados. Tan pronto la información esté consolidada se hará el reporte de la misma.</t>
  </si>
  <si>
    <t>Para el mes de julio el Servicio Social para la Seguridad Económica de la Juventud (SSSEJ) cuenta como beneficiarias a 97 mujeres jóvenes, lo que representa el 80,8% del total de jóvenes beneficiarios del programa con corte a julio. Para julio las 97 mujeres jóvenes que se encuentran vinculadas al SSSEJ iniciaron la realización del componente número dos de la Ruta Pedagógica que hace referencia al componente práctico y de incidencia comunitaria que implica el desarrollo de actividades orientadas a que las y los beneficiarios del servicio se involucren de manera directa con las realidades de sus comunidades y puedan poner en práctica los conocimientos adquiridos en el Curso de Agentes Comunitarios de Prevención a través de la realización de talleres y estrategias de multiplicación de la información en colegios, barrios, participación en espacios direccionados por organizaciones comunitarias, apoyo a estas organizaciones, así como el acompañamiento a la oferta de servicios en diferentes instituciones de la ciudad como la Subdirección para la Juventud (equipo de la Estrategia RETO y el de SSSEJ); la Subdirección de Abastecimiento y la Subdirección de Asuntos LGBTI de la Secretaría Distrital de Integración Social (SDIS), así como la Secretaría Distrital de la Mujer (SDMujer).
Nota: * las Transferencias Monetarias Condicionadas (TMC) se entregan mes vencido de acuerdo a la verificación del cumplimiento integral de las actividades condicionada</t>
  </si>
  <si>
    <t>Para el mes de agosto el Servicio Social para la Seguridad Económica de la Juventud (SSSEJ) cuenta como participantes a 94 mujeres jóvenes, lo que representa el 81% del total de jóvenes beneficiarios del programa con corte a agosto. Para agosto las 94 mujeres jóvenes que se encuentran vinculadas al SSSEJ continuaron con la realización del componente número dos de la Ruta Pedagógica que hace referencia al componente práctico y de incidencia comunitaria que implica el desarrollo de actividades orientadas a que las y los beneficiarios del servicio se involucren de manera directa con las realidades de sus comunidades y puedan poner en práctica los conocimientos adquiridos en el Curso de Agentes Comunitarios de Prevención a través de la realización de talleres y estrategias de multiplicación de la información en colegios, barrios, participación en espacios direccionados por organizaciones comunitarias, apoyo a estas organizaciones, así como el acompañamiento a la oferta de servicios en diferentes instituciones de la ciudad como la Subdirección para la Juventud (equipo de la Estrategia RETO y el de SSSEJ); la Subdirección de Abastecimiento y la Subdirección de Asuntos LGBTI de la Secretaría Distrital de Integración Social (SDIS), así como la Secretaría Distrital de la Mujer (SDMujer). Adicionalmente, dando cumplimiento al componente de enrutamiento laboral, 69 mujeres de estas 94 activas fueron convocadas para iniciar proceso de vinculación laboral con PERMODA, una compañía dedicada a la comercialización de ropa y calzado de amplio reconocimiento nacional.
Nota: * las Transferencias Monetarias Condicionadas (TMC) se entregan mes vencido de acuerdo a la verificación del cumplimiento integral de las actividades condicionadas.</t>
  </si>
  <si>
    <t>Para el mes de septiembre el Servicio Social para la Seguridad Económica de la Juventud (SSSEJ) cuenta como beneficiarios/as a 1382 jóvenes. De estos 330 son hombres (23,9%), 1050 mujeres (76%), 1 intersexual y 1 joven que no manifestó cuál era su sexo. De las mujeres vinculadas al SSSEJ su distribución por cohortes es la siguiente:
- 90 mujeres jóvenes de la primera cohorte que se encuentran activas al momento, lo que representa el 83,3% del total de la población joven de la primera cohorte vinculada al servicio. Las participantes terminaron todo el proceso de formación de agentes comunitarios para la prevención, obteniendo todas sus herramientas para el proceso formativo en temáticas de prevención integral y siguiendo con el componente práctico y de incidencia comunitaria se encuentran realizando actividades en territorio mediante los convenios con Secretaría de la Mujer y las articulaciones con Subdirección para la juventud (Estrategia RETO, SSSEJ) y Dirección de Nutrición y Abastecimiento. Frente a las actividades desarrolladas se resalta el acompañamiento a oferta de servicios, cursos de emprendimiento y actividades de fortalecimiento a la participación, así como herramientas para el diálogo comunitario en territorio.
- De la cohorte Parceros Cuidando Bogotá hay un registro de 960 mujeres jóvenes que se encuentran activas como participantes del servicio a corte de septiembre de 2021. Esto representa un 75.4% del total de jóvenes registrados para esa cohorte. La información que se tiene a la fecha nos permite identificar el punto de la ruta en que se encuentran las jóvenes. A corte agosto-septiembre, las participantes están terminando el curso de formación como agentes comunitarios en prevención, asistiendo a cursos y talleres donde se les brindan las herramientas y el conocimiento para incidir en el territorio, ser agentes de cambio y empezar el segundo componente de la Ruta Pedagógica. Adicional a ello hay participantes que ya terminaron su curso de agentes comunitarios y se encuentran realizando el segundo componente práctico mediante el convenio con Alcaldías Locales para “Actividades de Apoyo en Servicio a la Ciudad” y articulaciones propias gestionadas por la SDIS con entidades como Secretaría de Seguridad y Salud, así como la puesta en marcha de la articulación con Secretaría de la Mujer. Estas articulaciones tienen una potencialidad y es que se llevan a cabo en el territorio donde residen las participantes.  
Las actividades de articulación con Alcaldías Locales se han caracterizado por tener un impacto directo en la comunidad y en el fortalecimiento del tejido social en territorios con una alta vulnerabilidad. En este sentido, se ha impactado en actividades de cuidado al medio ambiente, embellecimiento de ciudad, tomas para la recuperación de espacios públicos, participación en actividades de la semana andina (SexFestival) para la prevención de paternidad y maternidad tempranas y la promoción de actividades de fortalecimiento a la participación juvenil mediante socialización de Consejos Locales de Juventud.
Su distribución por localidades es la siguiente:
- Bosa: 179
- Ciudad Bolívar: 316
- Kennedy: 88
- Rafael Uribe Uribe: 64
- San Cristóbal: 103
- Suba: 107
- Usaquén: 46
- Usme: 147
*Nota: las Transferencias Monetarias Condicionadas (TMC) se entregan mes vencido de acuerdo a la verificación del cumplimiento integral de las actividades condicionadas.</t>
  </si>
  <si>
    <t xml:space="preserve">Para el mes de octubre el Servicio Social para la Seguridad Económica de la Juventud (SSSEJ) cuenta como beneficiarios/as a 1322 jóvenes. De estos 330 son hombres (23,9%), 1003 mujeres (76%), 1 intersexual y 1 joven que no manifestó cuál era su sexo. De las mujeres vinculadas al SSSEJ su distribución por cohortes es la siguiente: 
- 82 mujeres jóvenes de la primera cohorte que se encuentran activas al momento, lo que representa el 80,8% del total de la población joven de la primera cohorte vinculada al servicio. Las participantes terminaron todo el proceso de formación de agentes comunitarios para la prevención, obteniendo todas sus herramientas para el proceso formativo en temáticas de prevención integral y siguiendo con el componente práctico y de incidencia comunitaria, además, 76 de estas mujeres finalizaron actividades en territorio mediante los convenios con Secretaría de la Mujer y las articulaciones con Subdirección para la juventud (Estrategia RETO, SSSEJ) y Dirección de Nutrición y Abastecimiento pues acabaron su periodo en el Servicio Social para la Seguridad Económica de la Juventud. Estas 76 mujeres obtuvieron su prorroga por 3 meses en el servicio, ya que, tienen alto grado de vulnerabilidad y se encuentra su alta adherencia al servicio. Las 4 mujeres restantes, se encuentran realizando actividades en los Centro FORJAR de la Subdirección para la Juventud. 
- De la primera cohorte de Parceros Cuidando Bogotá hay un registro de 921 mujeres jóvenes que se encuentran activas como participantes del servicio a corte de octubre de 2021. Esto representa un 75% del total de jóvenes registrados para esa cohorte. La información que se tiene a la fecha nos permite identificar el punto de la ruta en que se encuentran las jóvenes. A corte septiembre-octubre, las participantes están terminando el curso de formación como agentes comunitarios en prevención en su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Adicional a ello hay participantes que ya terminaron su curso de agentes comunitarios en la parte teórica y practica y se encuentran realizando el segundo componente práctico mediante el convenio con Alcaldías Locales para “Actividades de Apoyo en Servicio a la Ciudad” y articulaciones propias gestionadas por la SDIS con entidades como Secretaría de Seguridad y Salud, así como la puesta en marcha de la articulación con Secretaría de la Mujer. Estas articulaciones tienen una potencialidad y es que se llevan a cabo en el territorio donde residen las participantes.   
Las actividades de articulación con Alcaldías Locales se han caracterizado por tener un impacto directo en la comunidad y en el fortalecimiento del tejido social en territorios con una alta vulnerabilidad. En este sentido, se ha impactado en actividades de cuidado al medio ambiente, embellecimiento de ciudad, tomas para la recuperación de espacios públicos. 
Su distribución por localidades es la siguiente:
- Bosa: 170
- Ciudad Bolívar: 308
- Fontibón: 1
- Kennedy: 81
- Rafael Uribe Uribe: 62
- San Cristóbal: 88
- Suba: 112
- Usaquén: 36
- Usme: 145 
*Nota: las Transferencias Monetarias Condicionadas (TMC) se entregan mes vencido de acuerdo a la verificación del cumplimiento integral de las actividades condicionadas. </t>
  </si>
  <si>
    <t>Ana Estephania Manrique Sánchez amanriques@sdis.gov.co
Sergio David Fernández Granados
 sfernandezg@sdis.gov.co
Subdirección para la juventud</t>
  </si>
  <si>
    <t>Trimestre I: Se modificó la fecha de inicio paso de abril a enero de 2021.
Abril: Se entiende que por el momento están en fase de caracterización para determinar las beneficiarias de las transferencias monetarias. 
Mayo: El sector reporto en el avance cuantitativo la cifra de 117 mujeres, mientras que el indicador esta formulado en porcentaje (Número de mujeres jóvenes que reciben transferencias monetarias condicionadas vinculadas a la estrategia reto/Número de personas que reciben transferencias monetarias condicionadas vinculadas a la estrategia reto*100).  En el reporte cualitativo el sector menciona que las 117 mujeres corresponden el 81% del total de beneficiarios, esta es la cifra que deberian reportar en el avance cuantitativo. 
Junio:  El sector esta reportando en el avance cuantitativo el número de mujeres beneficiadas; sin embargo el indicador esta en lógica de porcentaje: Número de mujeres jóvenes que reciben seguridad económica condicionadas vinculadas a la estrategia reto/Número de personas que reciben transferencias monetarias condicionadas vinculadas a la estrategia reto*100.  Este porcentaje si lo estan entregando en el avance cualitativo: 73%.
Comentario de elaboración de informe: De acuerdo a lo reportado por el sector, en mayo y julio 308 personas han sido beneficiadas, de las cuales 237 son mujeres, de esta forma la meta seria del 76%
Julio: El sector acogio la recomendación sobre el reporte del indicador. El reporte númerico ahora es coherente con lo que se reporta en el avance cualitativo 
Agosto: Sin comentarios 
Septiembre: Sin comentarios
Octubre: Sin comentarios</t>
  </si>
  <si>
    <t>Incluir en  las obligaciones de los contratos de prestación servicios de la entidad la cláusula para participar en la ejecución del Sistema Distrital de Cuidado</t>
  </si>
  <si>
    <t>Número de contratos de prestación servicios de la entidad que incluyen la cláusula para participar en la ejecución del Sistema Distrital de Cuidado</t>
  </si>
  <si>
    <t> Durante el primer trimestre del año 2021 , la Subdirección de Contratación incluyo en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4.400 contratos de prestación de servicio.</t>
  </si>
  <si>
    <t> Durante el mes de Abril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2.526 contratos de prestación de servicio.Durante el mes de Abril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2.526 contratos de prestación de servicio.</t>
  </si>
  <si>
    <t xml:space="preserve"> Durante el mes de mayo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1.356 contratos de prestación de servicio.
En este sentido, se señala que a la fecha la SDIS cuenta 8.022 contratos  con la obligación relacionada como logro.   </t>
  </si>
  <si>
    <t xml:space="preserve">Durante el mes de junio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2.502 contratos de prestación de servicio.
 </t>
  </si>
  <si>
    <t> Durante el mes de julio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1.310 contratos de prestación de servicio. </t>
  </si>
  <si>
    <t xml:space="preserve"> Durante el mes de agosto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530 contratos de prestación de servicio.
</t>
  </si>
  <si>
    <t>Durante el mes de septiembre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358 contratos de prestación de servicio.</t>
  </si>
  <si>
    <t> Durante el mes de Octubre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219 contratos de prestación de servicio.</t>
  </si>
  <si>
    <t>Subdirectora de Contratación
Balkis Helena Wiedeman Giraldo
bwiedeman@sdis.gov.co</t>
  </si>
  <si>
    <t>Trimestre I: Se modificó la fecha de inicio paso de abril a enero de 2021.
cómo sacaron este porcentaje de avance?
Abril: 
-La entidad cambió el indicador de la meta, paso de porcentaje a número de contratos a los cuales se les incluyó la cláusula. Es importante mantener la estructura del indicador, la magnitud y la unidad de medida; ya que esta fue reportada y validada por el delivery. De esta manera, se debe reportar en la lógica en la que estaba programada, en porcentaje. 
- La entidad envío de nuevo el indicador en porcentaje, que sobrepasa la ponderación programada
Mayo: Sin comentarios, la celda de avance en porcentaje se modifico para que no sume los porcentajes
Junio: Sin comentarios
Julio: Sin comentarios
Agosto: Sin comentarios
Septiembre: Sin comentarios
Octubre: Sin comentarios</t>
  </si>
  <si>
    <t>Escuela de padres cuidadores en el marco de nuevas masculinidades, en Jardínes Infantiles.</t>
  </si>
  <si>
    <t xml:space="preserve">Escuela de padres cuidadores en el marco de nuevas masculinidades en Jardínes Infantiles presentado. </t>
  </si>
  <si>
    <t xml:space="preserve">Lanzamiento </t>
  </si>
  <si>
    <t xml:space="preserve"> Conocimiento y cultura</t>
  </si>
  <si>
    <t xml:space="preserve">"1. Revisión documental frente a los procesos de masculinidades no hegemónicas realizadas a nivel nacional e internacional para incorporar en los procesos que desarrolla a través de sus diferentes programas y estrategias, por  parte  de la  Subdirección de Infancia  en los meses de enero y febrero. 
2.  Revisión de  la línea de base en el trabajo desarrollado por la subdirección para la infancia y adolescencia en la localidad de Puente Aranda-Antonio Nariño, en donde psicólogos del equipo de fortalecimiento técnico de la subdirección conformaron, con un grupo de hombres, padres de familia de los niños y niñas vinculados a los jardines infantiles, la Escuela de formación de nuevas masculinidades  pretende  la resignificación del concepto de masculinidades, llevando a la práctica acciones de respeto y equidad que fortalecen escenarios de prevención de la violencia hacia las mujeres y de la violencia intrafamiliar.
La Escuela de Nuevas Masculinidades ´Mayra Barahona Rodríguez´, a través de la cual se desarrolla un proceso de formación con los padres de los jardines infantiles; se hace a partir de la socialización y el desarrollo de módulos de aprendizaje enfocados en promover masculinidades no violentas, comprometidas con los temas de crianza, cuidado y las dinámicas domésticas. Esta  escuela de formación de nuevas masculinidades han hecho parte los 16 jardines infantiles vinculados a la subdirección en las localidades de Puente Aranda- Antonio Nariño. Adicionalmente se busca generar articulación con diferentes proyectos como creciendo en familia, juventud, distrito diverso entre otros.
Uno de los mayores aportes de la Escuela de Masculinidades es el cambio en la forma de relacionarse entre hombres, mujeres e hijos -hijas , pues se han adoptado formas de comunicación mucho más efectivas y asertivas entre las familias, los padres son cada vez más conscientes de lo valioso de la empatía, de valorar el trabajo y aporte del otro, escuchando a sus hijos, aceptando sus ritmos de aprendizaje y crecimiento y esforzándose por cambiar.
La escuela de formación se desarrolla a partir de tres fases:
1: promoción de masculinidades no violentas, 
2: sensibilización y 
3: involucramiento
paternal y vinculación en actividades enfocadas al cuidado."
</t>
  </si>
  <si>
    <t xml:space="preserve">Durante el mes de abril se han adelantado acciones para la construcción del plan de acción que se adelantara en el servicio de Primera Infancia con el fin de que la Escuela de nuevas Masculinidades  " ´Mayra Barahona Rodríguez " se lleve a cabo en todas las localidades del distrito. 
Es importante resaltar que la escuela de nuevas masculinidades no se dará de la misma forma en todas las localidades ya que se tiene en cuenta las particularidades de los territorios.
El plan de acción a ejecutar tiene en cuenta la construcción y organización conjunta con los profesionales psicosociales que apoyan los jardines infantiles y las casas de Pensamiento Intercultural ya que como se menciono con anterioridad se debe realizar ajustes que tengan en cuenta las particularidades de cada una de las localidades, sin embargo se desarrollaran a través de las tres fases propuestas, por ende los profesionales psicosociales realizaran mesas de trabajo para estructurar las estrategias para el desarrollo de estas fases, partiendo de la apropiación conceptual, transformación de imaginarios; proyectando acciones que sean transformadoras, del disfrute y que en verdad perduren en las acciones de paternidad conscientes.
</t>
  </si>
  <si>
    <t xml:space="preserve">Para el mes de mayo se realizó, durante la jornada de fortalecimiento técnico, la presentación a profesionales de acompañamiento en psicología de jardines infantiles y casas de pensamiento intercultural de las estrategias y acciones que se deben adelantar para la creación de la Escuela de padres cuidadores resaltando que es un espacio enfocado en fomentar masculinidades contrahegemónicas que permitan promover una cultura de la no violencia en sus hij@s, relaciones con el género opuesto y con otros hombres cuestionando, así, los modelos binarios varón - mujer que agudizan las inequidades de género.   </t>
  </si>
  <si>
    <t>En el mes de junio se realizo la revisión documental de experiencias y escritos relacionados con todo el tema de nuevas masculinidades que aportaran al ajuste de documento técnico que se tendra en cuenta para la implementación de la Escuela de nuevas masculinidades,rescatando experiencias como "Escuela para machos", que es un espacio diseñado contra la violencia y a convertir a hombres más humanos,esta estrategia nace con la Escuela de nuevas masculinidades; estos espacios en donde participan padres de niñas y niños que participan en los jardines infantiles de la localidad de Puente Aranda,los hombres han aprendido a tejer,a leer cuentos,a los que haceres domesticos para construir igualdad en las casas; esta estrategia se pretende implementar y llevar a cabo a las localidades teniendo en cuenta las particularidades de las mismas y los padres participantes ya que cada territorio es diverso al igual que los hombres que participan.
De igual forma se revisaron documentos como: "Nuevas masculinidades: discursos y prácticas de resistencia al patriarcado"; este  documento es una investigación realizada en la ciudad de Bogotá, que busca analizar los discursos y prácticas de resistencia antipatriarcales producidas por el Colectivo Hombres y Masculinidades, como acción política que pone en tensión la supuesta imposibilidad de las organizaciones que trabajan con hombres y masculinidades de romper el cerco patriarcal y de dejar de ser cómplices de la dominación social sobre las mujeres y lo feminizado.
De igual forma se realizo la revisión de el documento: "MASCULINIDADES ALTERNATIVAS EN EL MUNDO DE HOY" de Àngels Carabí Y Josep M. Armengo L, quienes presentan como existen multiples posibilidades para transformar las subjetividades masculinas para conseguir la igualdad de género.
Esta revisión documental que se realizo estara presente en el documento técnico que se adelantara para la propuesta de Escuela de nuevas Masculinidades de la Subdirección para la infancia.
En el mes de junio tambien se realizo un ajuste en el plam de trabajo que se ejecutara para el desarrollo de esta escuela.</t>
  </si>
  <si>
    <t>Durante el mes de julio se realizo la revisiòn del documeto borrador de Escuela de nuevas Masculinidades  " ´Mayra Barahona Rodríguez "con el fin de abordar los aspectos que se tendran en cuenta para el documeto final.De igual forma se indago en la Sudirecciòn para la familia por el profesional que adelanta las acciones de "Escuela para machos" y fue el cofundador de el proyecto piloto de la Escuela de nuevas masculinidades, esto con el fin de realizarle una invitaciòn a un facebook live que se realizara antes del lanzamiento de la escuela,tambien para que apoye en la revisiòn del documento final y la elaboraciòn del material audiovisual que se utilizara para invitar a los hombres que se unan a la escuela.</t>
  </si>
  <si>
    <t>Durante el mes de agosto debido a las acciones que se realizaron en las unidades operativas y en nivel central,para el regreso seguro y voluntario a la presencialidad,el talento humano que apoya el ejercicio de la Escuela de nuevas Masculinidades  " ´Mayra Barahona Rodríguez" no logro adelantar acciones para el avance de la escuela,por ende se realizo un ajuste en el plan de acciòn y se espera reportar  el proximo mes las acciones pendientes;proyectando el lanzamiento de la escuela en el mes de octubre.</t>
  </si>
  <si>
    <t>Se realizo un encuentro con los profesionales psicologos del equipo de Fortalecimiento tecnico de la sudbirecciòn para la infancia, quienes seran las personas encargadas  de multiplicar el ejercicio con los psicologos que se ecuentran en los territorios,durante el encuentro se realizo la planeaciòn  borrador del facebook live que se realiza en la semana del 19 al 22 de octubre y el lanzamiento de la escuela que se hara la ultima semana del mes de octubre.
A el ejercicio se vinculo la lider de crecemos en la ruralidad y una profesional de crecemos juntos ya que es pertinente desarrollar la escuela con miradas diferenciales teniedo presente espacios como la ruralidad y como evidencian las masculinidades,hombres  que omparten el proceso de gestaciòn y crianza.
Frente al documento se realizo la revisiòn por parte de los compañeros que se unieron al ejercicio y de esta manera presentar el documento a poblacional ara su revisiòn.</t>
  </si>
  <si>
    <t>Durante el mes de octubre se adelantaron tres encuentros, el primero de ellos,12 de octubre, con los profesionales psicólogos del equipo de fortalecimiento técnico,p rofesional de Creciendo juntos y profesional de la modalidad de atención Creciendo juntos en la ruralidad, con el fin de revisar las acciones a adelantar para el lanzamiento de la escuela y la revisión del documento base; sin embargo, se considero pertinente vincular la subdirección para la familia en este ejercicio ya que los módulos que se piensan tener en cuenta en la escuela, son los  creados por esta subdirección en el marco de la Estrategia de prevención de Violencia Intrafamiliar y Sexual. Entornos Protectores y Territorios Seguros, por ende el segundo encuentro desarrollado fue con esta subdirección el día 27 de octubre, en donde se llego al acuerdo que se realizara un solo documento que sea la línea base para la entidad y de cuenta a todas las subdirección de las acciones a desarrollar en el tema de  masculinidades, la construcción de este documento se iniciara en el 2021, teniendo en cuenta que para el mes de noviembre y diciembre se realizaran ejercicios de revisión documental de forma conjunta con la subdirección de famillia, profesionales de la dirección poblacional que tienen a cargo el tema de el colectivo de masculinidades y profesionales de la subdirección para la infancia.
El tercer encuentro se realizo el 29 de octubre donde se les dio a conocer a los profesionales la decisión que se tomo con la subdirección para la infancia y junto con ellos se acordó que el lanzamiento de la escuela de Padres cuidadores en el marco de nuevas masculinidades en Jardines Infantiles y casas de pensamiento intercultural se realizara el día 26 de noviembres proyecta que se realice en el parque Central de Suba, ya que es la localidad que ha corte de 31 de octubre de 2021 se han reportando más situaciones de violencia hacia las mujeres.
La metodología planteada para el lanzamiento de la escuela es realizar un acto simbólico en el parque central de Suba, que este acompañado por estatuas humanas que presenten acciones de violencia y discriminación hacia las mujeres, palabras del subdirector para la infancia en torno a lo que serán las escuelas para padres cuidadores en el marco de las nuevas masculinidades y sumado a ello  cada jardín infantil, Casa de Pensamiento intercultural, grupo en la ruralidad y grupos de creciendo juntos desarrolle una actividad en torno a la escuela, está actividad se propondrá a través de una ficha técnica que se entregara con anterioridad.</t>
  </si>
  <si>
    <t>Subdirector para la Infancia
Luis Hernando Parra Nope
lparran@sdis.gov.co</t>
  </si>
  <si>
    <t>Abril: La meta del Logro es 1, y la entidad reporta como avance para abril el 11%. Se recomienda realizar el reporte de acuerdo a la unidad de medida establecida en el indicador. 
- La entidad envío corrección
Mayo: La meta del Logro es 1, y la entidad reporta como avance para abril el 0,22%. Se recomienda realizar el reporte de acuerdo a la unidad de medida y lo establecido en el indicador: 0.22 
Junio: La meta del Logro es 1, la entidad reporta el avance en porcentaje 11%. Se recomienda realizar el reporte de acuerdo a la unidad de medida y lo establecido en el indicador: 0,11
Julio: Sin comentarios
Agosto: Sin comentarios
Septiembre: Revisar el tipeo del reporte, el uso del lenguaje incluyente y la desagregación de información.
Octubre: Sin comentarios</t>
  </si>
  <si>
    <t>9. Cultura, Recreación y Deporte</t>
  </si>
  <si>
    <t>Secretaría Distrital de Cultura, Recreación y Deporte</t>
  </si>
  <si>
    <t>Ciclo de lectura con enfoque de género dedicado a visibilizar la producción de creadoras latinoamericanas contemporáneas.</t>
  </si>
  <si>
    <t>Número de ciclos de lectura con enfoque de género dedicado a visibilizar la producción de creadoras latinoamericanas contemporáneas.</t>
  </si>
  <si>
    <t>Ciclo</t>
  </si>
  <si>
    <t>Un espacio de análisis y discusión de la obra intelectual y artística de creadoras latinoamericanas, con un mínimo de 4 horas de duración, distribuida en 4sesiones.</t>
  </si>
  <si>
    <t>Se da continuidad a la planeación de las sesiones proyectadas en el marco del ciclo de lectura con enfoque de género dedicado a visibilizar la producción de creadoras latinoamericanas contemporáneas, sesiones a realizarse a partir del mes de agosto e 2021.</t>
  </si>
  <si>
    <t xml:space="preserve">Se da continuidad a la planeación de las sesiones proyectadas en el marco del ciclo de lectura con enfoque de género dedicado a visibilizar la producción de creadoras latinoamericanas contemporáneas, sesiones a realizarse a partir del mes de agosto de 2021.
</t>
  </si>
  <si>
    <t>Se hace un ajuste en el plan de accion para ingresar el facebook live que se llevara a cabo antes del lanzamiento de la escuel,de igual forma se modifico la fecha para el evento ya que por parte de la sudirecciòn para la infancia se tienen acumuladas inaguraciones de espacios que se haran en el mes de septiembre.</t>
  </si>
  <si>
    <t>En ciclo de lectura está compuesto por varias actividades. Durante el mes de agosto se dio inicio al ciclo de lectura, a través del cual se realizaron 5 actividades de lectura con enfoque de género dedicado a visibilizar la producción de creadoras latinoamericanas contemporáneas, cuyas temáticas fueron:
La voz de la mujer en la literatura latinoamericana
La voz de la mujer en la literatura latinoamericana
Los imaginarios de la mujer en la literatura latinoamericana
Encuentro con la autora: Pilar Quintana y la mujer desencadenada
Encuentro con la autora, Pilar Quintana
El total de participantes dentro de estas 5 sesiones, fueron 271 personas, solamente se identifican en los registros 67 mujeres y 23 hombres, con participación en las actividades presenciales, los datos restantes, 181 corresponden a la participación de la actividad virtual realizada.  De las 5 sesiones, 4 fueron presenciales y 1 virtual.
A partir de la reactivación que se ha presentado, inicialmente se proyectaron 4 sesiones de este ciclo, sin embargo, para la vigencia 2021, se proyectan 8 sesiones.</t>
  </si>
  <si>
    <t xml:space="preserve">"Durante el mes de septiembre se realizaron 4 actividades de lectura con enfoque de género dedicado a visibilizar la producción de creadoras latinoamericanas contemporáneas, cuyas temáticas fueron: 
Economía del cuidado- Charla con Mariangela Urbina
Exposición: Miradas de mujer
Briela Ojeda en la Virgilio Barco
Tejiendo palabras al son de la marimba
El total de participantes dentro de estas 4 sesiones, fueron 291 personas, solamente se identifican en los registros 55 mujeres y 31 hombres, con participación en las actividades presenciales, los datos restantes, 205 no identificaron.
A partir de la reactivación que se ha presentado,  se ajustan el número de sesiones proyectadas para la vigencia 2021 a 11 sesiones."
</t>
  </si>
  <si>
    <t xml:space="preserve">"Durante el mes de octubre se realizaron 4 actividades presenciales de lectura con enfoque de género dedicado a visibilizar la producción de creadoras latinoamericanas contemporáneas, cuyas temáticas fueron:
1) Club de lectura de mujeres: La vida, un relato en busca de narrador
2) Cartas al Pasado
3) Cuerpos en resistencia
5) Sembrando memorias
El total de participantes dentro de estas 4 sesiones, fueron 32 personas, solamente se identifican en los registros 28 mujeres los datos restantes, 4 no identificaron."
nota : Al validar las acciones y estrategias contempladas en este ciclo de lectura se identifica que al mes de octubre la meta sería superada teniendo como referencia el número de sesiones proyectadas en la observación del mes de septiembre, sin embargo, por la reactivación se han generado mayor número de espacios.  Así las cosas, la meta para la vigencia 2021 se mantiene en 1 ciclo, pero se ajustan el número de sesiones a 19, con lo cual se realiza ajuste del avance porcentual realizado mes tras mes.
</t>
  </si>
  <si>
    <t>"Maria Consuelo Gaitán Dirección de Lectura y Bibliotecas. Secretaria de Cultura, Recreación y Deporte
Diana Alejandra Cuervo Profesional designado para el seguimiento y reporte. Dirección de Lectura y Bibliotecas. Secretaria de Cultura, Recreación y Deporte"</t>
  </si>
  <si>
    <t>TRIMESTRE I : la actividad no registra reporte porque esta programada para abril , registran esto en una columna de observaciones.
ABRIL: Cambia la redacción del logro. se registra otra información sobre el área y responsable. 
Mayo: sin comentarios, la actividad inicia ejecución en agosto según reporte cuantitativo .
JUNIO: sin comentarios, la actividad inicia ejecución en agosto según reporte cuantitativo
JULIO:sin comentarios, la actividad inicia ejecución en agosto según reporte cuantitativo
AGOSTO: es necesario verificar el avance cuantitativo ya que se habla de un ciclo de lectura y se ha avanzado en el mismo., sin embargo, sería más clara la información de avance registrada, si se representa en número decimal y si complementan el reporte, registrando cuandtas actividades componen el ciclo. 
SEPTIEMBRE: El sector corrigió la forma de medición del avance cuantitativo y actualizó esta información con base en la decisión de aumentar de 8 a 11 actividades la composición del ciclo. 
OCTUBRE: El sector remitió un avance cuantitativo diferente para los meses de agosto, septiembre y el registro de octubre afectando el avance porcentual que se tenía, por lo cual se solicita a través de la profesional de asistencia técnica para la transversalización del enfoque de género, la validación de la información. El sector complementa el 12/11/2021 su reporte dando explicación al ajuste.</t>
  </si>
  <si>
    <t xml:space="preserve">Operación de la Línea Calma en sus componentes de atención telefónica y acompañamiento psicoeducativo
</t>
  </si>
  <si>
    <t xml:space="preserve">Línea “CALMA” para el desarrollo de la estrategia de transformación del machismo y erradicadicación de la violencia hacia las mujeres inaugurada. </t>
  </si>
  <si>
    <t xml:space="preserve">relanzamiento </t>
  </si>
  <si>
    <t>Se adelantan los procesos administrativos para la nueva licitación de la operación de la Línea Calma, en este momento ya está publicada la licitación y se espera iniciar operaciones de relanzamiento de la línea a inicios o mediados de junio</t>
  </si>
  <si>
    <t>Durante el periodo reportado se reciben y se hace la presentación de las propuestas de los oferentes para la operación de la línea calma. Se reciben las observaciones de los ofetentes frente al pliego de condiciones y del anexo técnico para la contratación de la línea.</t>
  </si>
  <si>
    <t>Durante el periodo reportado, se recibieron y respondieron las observaciones de los interesados en participar en la licitación para la operación de la Linea Calma. Se presentaron 7 propuestas en el marco del proceso,  las cuales fueron evaluadas y publicadas las observaciones correspondientes.</t>
  </si>
  <si>
    <t>Entre el 1 de julio y el 15 de julio se avanzó en:
1. Presentación de observaciones de proponentes
2. Audiencia de Adjudicación.
3. Publicación de acto administrativo.
Firma del contrato.
Entre el 15 de julio y el 30 de julio se avanzó en:
Reunión de presentación y plan de trabajo para firma de acta de inicio.
Proceso de selección del equipo de profesionales profesionales de la línea.</t>
  </si>
  <si>
    <t>Durante el mes de agosto, se legaliza el contrato y se firma acta de inicio. Se avanza en la contratación del equipo de profesionales de la línea, el diseño del sistema de captura de información y el proceso de formación y capacitación del equipo.</t>
  </si>
  <si>
    <t>Dando cuenta el compromiso adquirido, el 17 de septiembre se llevó a cabo el relanzamiento de la Línea Calma, de acuerdo al análisis y aprendizajes del piloto, y se avanzó en todos los ajustes operativos, contractuales y logístico en horario extendido: lunes a viernes de 8am a 10:30 pm y sábados y domingos de 2 pm a 10:30 pm. . Durante el reinicio de la línea, se atendieron 381 llamadas</t>
  </si>
  <si>
    <t xml:space="preserve">La meta de relanzamiento de la línea se cumplió el trimestre anterior. Durante el mes de octubre se han atendido 543 llamadas, de las cuales 147 están en seguimiento y 95 pasaron a atención psicoeducativo.  
</t>
  </si>
  <si>
    <t>Henry Murrain Knudson Subsecretario de Cultura Ciudadana
María Fernanda Cepeda Anaya, Líder de Género y Diversidad de la Subsecretaría de Cultura Ciudadana</t>
  </si>
  <si>
    <t>TRIMESTRE I: Se modifica la redacción del logro con referencia al que aparece en la matriz remitida por el sector.
la actividad no registra reporte porque esta programada para  iniciar en el  mes de abril 
ABRIL: Se modificó el témino de la unidad de medida, no se reporta avance cuantitativo, y el descriptivo son acciones de gestión 
MAYO:no se reporta avance cuantitativo, y el descriptivo son acciones de gestión 
JUNIO: Se envía el reporte cuantitativo del semestre el cual no denota avance. 
JULIO: Se continua en fase de alistamiento.
AGOSTO: Sin comentarios
SEPTIEMBRE: SE CUMPLIÓ LA META, se recomienda reportar o ampliar información de manera general frente al objeto de la línea calma, sus componenes y los principales temas de consulta.
OCTUBRE: SIN COMENTARIOS</t>
  </si>
  <si>
    <t>IDRD</t>
  </si>
  <si>
    <t xml:space="preserve">Evento ciclistico en el marco del programa Pedalea Segura que convoque la participación activa de mujeres y niñas en todas sus diversidades para la visibilidad y el empoderamiento deportivo. </t>
  </si>
  <si>
    <t xml:space="preserve">Evento ciclistico en el marco de la estrategia  Bogotá Pedalea, que convoque la participación activa de mujeres y niñas en todas sus diversidades para la visibilidad y el empoderamiento deportivo realizado. </t>
  </si>
  <si>
    <t>evento</t>
  </si>
  <si>
    <t>A la fecha de reporte no se cuenta con avance toda vez la programación e ideación del evento comenzará en el mes de octubre de 2021.</t>
  </si>
  <si>
    <t>A la fecha de reporte no se cuenta con avance toda vez la planeación, programación e ideación del evento comenzará en el mes de octubre de 2021.</t>
  </si>
  <si>
    <t xml:space="preserve">A la fecha de reporte no se cuenta con avance toda vez que la planeación, programación e ideación del evento comenzará en el mes de octubre de 2021.
</t>
  </si>
  <si>
    <t xml:space="preserve">La actividad se encuentra en proceso de planeación en el área competente determinando la planimetria o montaje de la actividad, se definió fecha de realizaciòn para el 25 de noviembre de 2021 en el Parque El Tunal
</t>
  </si>
  <si>
    <t xml:space="preserve">Subdirección Técnica de Recreación y Deportes.
Aura María Escamilla </t>
  </si>
  <si>
    <t>TRIMESTRE I: Se modifica la redacción del logro por solicitud del sector cambiando el nombre del programa pedalea segura por estrategia Bogotá Pedalea. Asimismo, se realiza modificación en la fecha de inicio, ya que el sector señala se realizará en el último trimestre de 2021
ABRIL: Se incluyó información de responsable
MAYO : sin comentarios
JUNIO. Sin comentarios
JULIO: sin comentarios, inicia en octubre.
AGOSTO: Sin comentarios, la actividad empieza en octubre
SEPTIEMBRE: se solicita a través de la referenta el reporte oficial al sector que valide el inicio de acciones en octubre. Se envía alcance el 25/10/2021
OCTUBRE: se continua sin avance en ejecución.</t>
  </si>
  <si>
    <t>Formar a mujeres cuidadoras o personas dependientes mediante procesos de alfabetización física y escuela de la bicicleta con enfoque de género que generen y multipliquen buenas prácticas para vivir una vida activa y saludable en las manzanas y las unidades móviles del sistema distrital del cuidado.</t>
  </si>
  <si>
    <t xml:space="preserve">Número de mujeres cuidadoras o personas dependientes formadas mediante procesos de alfabetización física y escuela de la bicicleta con enfoque de género que generen y multipliquen buenas prácticas para vivir una vida activa y saludable en las manzanas y las unidades móviles del sistema distrital del cuidado. </t>
  </si>
  <si>
    <t xml:space="preserve">A 30 de abril de 2021, se realizaron 40 actividades de "Actividad Física" en el marco del Sistema Distrital del Cuidado, beneficiando a 491 mujeres de las localidades de Bosa (Parque el Porvenir y Centro Comunitario el Porvenir) y Ciudad Bolívar (Super CADE Manitas Ciudad Bolívar).
A 30 de abril se realizaron 79 actividades en el marco del programa de "Escuela de la Bicicleta", en donde se beneficiaron 724 mujeres, de las localidades de Chapinero, Tunjuelito, Kennedy, Engativá y Suba. </t>
  </si>
  <si>
    <t xml:space="preserve">Durante el mes de mayo de 2021 se realizaron 76 actividades de "Actividad Física" en el marco del Sistema Distrital del Cuidado, beneficiando a 750 mujeres de las localidades de Bosa (Parque el Porvenir y Centro Comunitario el Porvenir) y Ciudad Bolívar (Super CADE Manitas Ciudad Bolívar).
Durante el mes de mayo de 2021 se realizaron 54 actividades en el marco del programa de "Escuela de la Bicicleta", en donde se beneficiaron 542 mujeres, de las localidades de Chapinero, Tunjuelito, Kennedy, Engativá y Suba. 
En general, durante el mes de mayo de 2021, se beneficiaron 1.292 mujeres en actividad física y Escuela de la Bicicleta. </t>
  </si>
  <si>
    <t>Durante el mes de junio de 2021 se realizaron 52 actividades de "Actividad Física" en el marco del Sistema Distrital del Cuidado, beneficiando a 359 mujeres de las localidades de Bosa (Parque el Porvenir y Centro Comunitario el Porvenir) y Ciudad Bolívar (Super CADE Manitas Ciudad Bolívar).
Durante el mes de junio de 2021 se realizaron 160 actividades en el marco del programa de "Escuela de la Bicicleta", en donde se beneficiaron 1.562 mujeres, de las localidades de Chapinero, Tunjuelito, Bosa, Kennedy, Fontibón, Engativá, Suba, Teusaquillo y San Cristóbal 
En general, durante el mes de junio de 2021, se beneficiaron 1.921 mujeres en actividad física y Escuela de la Bicicleta.</t>
  </si>
  <si>
    <t xml:space="preserve">Actividad Física: Durante el mes de julio de 2021 se realizaron 77 actividades de "Actividad Física" en el marco del Sistema Distrital del Cuidado, beneficiando a 785 mujeres de las localidades de: Bosa (Parque el Porvenir y Centro Comunitario el Porvenir), Kennedy (CDC Bellavista  y Súper Manzana 9A) San Cristóbal (Manzanas del Cuidado Velódromo) y Ciudad Bolívar (Super CADE Manitas Ciudad Bolívar).
*Bosa: 36 actividades beneficiando a 269 mujeres
*Ciudad Bolívar: 18 actividades beneficiando a 405 mujeres
*Kennedy: 7 actividades beneficiando a 15 mujeres
*San Cristóbal: 16 actividades beneficiando a 96 mujeres
Escuela de la Bicicleta: Durante el mes de julio de 2021 se realizaron 177 actividades en el marco del programa de "Escuela de la Bicicleta", en donde se beneficiaron 2.749 mujeres de 9 localidades y de actividades virtuales de carácter distrital así:
*Chapinero: 22 actividades beneficiando a 205 mujeres
*San Cristóbal: 1 actividades beneficiando a 6 mujeres
*Usme: 1 actividades beneficiando a 6 mujeres
*Tunjuelito: 26 actividades beneficiando a 633 mujeres
*Bosa: 25 actividades beneficiando a 222 mujeres
*Kennedy: 51 actividades beneficiando a 726 mujeres
*Fontibón: 2 actividades beneficiando a 10 mujeres
*Engativá: 25 actividades beneficiando a 452 mujeres
*Suba: 22 actividades beneficiando a 413 mujeres
*Virtual Distrital: 2 actividades beneficiando a 76 mujeres
En general, durante el mes de julio de 2021, se realizaron 254 actividades,  beneficiando a 3.534 mujeres en actividad física de y procesos de formación en la Escuela de la Bicicleta, impactando en general a 10 localidades del distrito, así como actividades virtuales de carácter distrital. </t>
  </si>
  <si>
    <t xml:space="preserve">"Actividad Física: Durante el mes de septiembre se realizaron 174 actividades de ""Actividad Física"" en el marco del Sistema Distrital del Cuidado, beneficiando a 1.805 mujeres de 8 localidades: Bosa (Parque el Porvenir y Centro Comunitario el Porvenir), Kennedy (CDC Bellavista) San Cristóbal (Manzanas del Cuidado Velódromo) y Ciudad Bolívar (Super CADE Manitas Ciudad Bolívar) Engativá (Manzanas del Cuidado Álamos Norte), Usme (Manzana del Cuidado la Andrea), Los Mártires (Manzanas del Cuidado Parque Renacimiento) y Suba (Manzanas del Cuidado Rincón Aures y Vereda Chorrillos),  así:    
1.	Bosa: 49 actividades beneficiando a 632 mujeres
2.	Ciudad Bolívar: 48 actividades beneficiando a 504 mujeres
3.	Engativá: 17 actividades beneficiando a 95 mujeres
4.	Kennedy: 8 actividades beneficiando a 142 mujeres
5.	Mártires: 8 actividades beneficiando a 48 mujeres
6.	Suba: 30 actividades beneficiando a 216 mujeres
7.	Usme: 10 actividades beneficiando a 158 mujeres
8.	San Cristóbal: 4 actividades beneficiando a 10 mujeres
Escuela de la Bicicleta: Durante el mes de septiembre se realizaron 10 actividades en el marco del programa de ""Escuela de la Bicicleta"", en donde se beneficiaron 76 mujeres de 5 localidades:  Bosa (Parque Porvenir), Ciudad Bolívar (Estación Manitas), Kennedy (Parque Bellavista), Mártires (Parque Renacimiento) y Usme (Parque Virrey del Sur y Parque Chuniza)
*Bosa: 2 actividades beneficiando a 29 mujeres
*Ciudad Bolívar: 2 actividades beneficiando a 7 mujeres
*Kennedy: 2 actividades beneficiando a 25 mujeres
*Mártires: 2 actividades beneficiando a 6 mujeres
*Usme: 2 actividades beneficiando a 9 mujeres
En general, durante el mes de septiembre, se realizaron 184 actividades,  beneficiando a 1.881 mujeres en actividad física de y procesos de formación en la Escuela de la Bicicleta, impactando en general a mujeres de 8 localidades del distrito."
</t>
  </si>
  <si>
    <t xml:space="preserve">"Durante el mes de octubre, se realizaron 231 actividades,  beneficiando a 2.538 mujeres en actividad física de y procesos de formación en la Escuela de la Bicicleta, impactando en general a mujeres de 8 localidades del distrito, discriminado de la siguiente manera:
Actividad Física: Se realizaron 220 actividades de ""Actividad Física"" en el marco del Sistema Distrital del Cuidado, beneficiando a 2.445 mujeres de 7 localidades: Bosa (Parque el Porvenir y Centro Comunitario el Porvenir), Kennedy (CDC Bellavista), Ciudad Bolívar (Super CADE Manitas Ciudad Bolívar), Engativá (Manzanas del Cuidado Álamos Norte), Usme (Manzana del Cuidado La Andrea), Los Mártires (Manzanas del Cuidado Parque Renacimiento) y Suba (Manzanas del Cuidado Suba Rincón Aures y Vereda Chorrillos),  así:  
1. Bosa: 63 actividades beneficiando a 827 mujeres
2. Ciudad Bolívar: 34 actividades beneficiando a 542 mujeres
3. Engativá: 28 actividades beneficiando a 192 mujeres
4. Kennedy: 8 actividades beneficiando a 106 mujeres
5. Mártires: 41 actividades beneficiando a 306 mujeres
6. Suba: 30 actividades beneficiando a 266 mujeres
7. Usme: 16 actividades beneficiando a 206 mujeres
Escuela de la Bicicleta: Se realizaron once (11) actividades en el marco del programa de ""Escuela de la Bicicleta"", en donde se beneficiaron 93 mujeres de 6 localidades: Ciudad Bolívar,  Bosa (Parque Porvenir), Kennedy (Parque Bellavista), Mártires (Parque Renacimiento), Usme (Parque Chuniza) y San Cristóbal (Parque Velódromo 1 de Mayo), así: 
1. Bosa: 2 actividades beneficiando a 28 mujeres
2. Kennedy: 2 actividades beneficiando a 24 mujeres
3. Mártires: 2 actividades beneficiando a 19 mujeres
4. Ciudad Bolívar: 1 actividad beneficiando a 7 mujeres
5. Usme: 2 actividades beneficiando a 8 mujeres
6. San Cristóbal: 2 actividades beneficiando a 7 mujeres
"
</t>
  </si>
  <si>
    <t>TRIMESTRE I: no remite reporte. No obstante, la actividad esta planificada a partir de abril
ABRIL: se envía registro del primer trimestre y se incluye información de responsable.
MAYO: sin comentarios
JUNIO: sin comentarios
JULIO: Sin comentarios.
AGOSTO: Sin comentarios.
SEPTIEMBRE: Se solicita a través de la profesional de asistencia técnica para la transversalización del enfoque de género la validación con el sector y la solicitud nuevamente de la información correspondiente al periodo de registro. Se envía alcance el 25/10/2021
OCTUBRE : SIN COMENTARIOS</t>
  </si>
  <si>
    <t>Resignificar espacios o parques deportivos nombrando o renombrándolos en honor a mujeres deportistas o lideresas colombianas.</t>
  </si>
  <si>
    <t>Número de espacios o parques deportivos nombrados y/o renombrados en honor a mujeres deportistas o lideresas colombianas.</t>
  </si>
  <si>
    <t>espacios y/o parques</t>
  </si>
  <si>
    <t>A la fecha de reporte no se cuenta con avance toda vez que la planificación de la actividad iniciará en el mes de junio de 2021.</t>
  </si>
  <si>
    <t>Se avanzo en el diagnostico de los espacios que son susceptibles de resignificación y evaluando el impacto que este pueda tener a nivel de información y/o posicionamiento de los usuarios el renombrar un espacio y/o parque deportivo.</t>
  </si>
  <si>
    <t>Revisòn del diagnóstico de espacios que son susceptibles de resignificación y evaluando el impacto que este pueda tener a nivel de información y posicionamiento de los usuarios el renombrar el espacio.</t>
  </si>
  <si>
    <t>Sin avance en la reasignificaciòn en este mes de espacios o parques deportivos, en honor a mujeres deportistas</t>
  </si>
  <si>
    <t>Luego de la caracterización tanto del deportista como el espacio, se determinó que en el mes de octubre se hará la habilitación de un espacio destinado para pesas con  el nombre de la deportista Ubaldina Valoyes en el parque Sauzalito ubicado en la localidad de fontibón.</t>
  </si>
  <si>
    <t xml:space="preserve">Sin avance en la reasignificaciòn en este mes de espacios o parques deportivos, en honor a mujeres deportistas
</t>
  </si>
  <si>
    <t>Subdirección Técnica de Parques.
Javier Suarez</t>
  </si>
  <si>
    <t>TRIMESTRE I: se modifica la fecha de inicio de la actividad conforme lo registrado en el documento remitido por el sector.pasa de abril a junio.
ABRIL: se incluyó responsable
MAYO: no se envío información, el logro inicia en junio
JUNIO: Se remite reporte de mayo y junio. Avance en términos de gestión por lo cual no representa en el reporte cuantitativo un adelanto 
JULIO: no se remite reporte cuantitativo y se exponen tareas de gestión.
AGOSTO: sin comentarios.
SEPTIEMBRE: Se solicita a través de la profesional de asistencia técnica para la transversalización del enfoque de género la validación con el sector y la solicitud nuevamente de la información correspondiente al periodo de registro. Se envió alcance el 25/10/2021
OCTUBRE: e solicita a través de la profesional de asistencia técnica para la transversalización del enfoque de género ampliación en el reporte frente a la programación previamente establecida en octubre</t>
  </si>
  <si>
    <t>IDARTES</t>
  </si>
  <si>
    <t>Del Parque a la casa como estrategia de difusión de mensajes para la prevención de violencias de género.</t>
  </si>
  <si>
    <t>Número de eventos de parque a la casa en el que se difunde mensajes para la prevención de violencias de género</t>
  </si>
  <si>
    <t>eventos</t>
  </si>
  <si>
    <t>las acciones estan previstas a partir de Junio de 2021</t>
  </si>
  <si>
    <t>Se empezo el proceso de organización de dis grandes festivales, uno programado para los dias 06 ,07 y 08 de agosto en el parque Simon Bolivar y el festival Idartes 10 años programado entre el 10 y el 20 de noviembre, en estos dos grandes festivales se tienen diferentes acciones planteadas en el marco de estos. Se estima que estos festivales sean de forma presencial y tambien via streming.</t>
  </si>
  <si>
    <t>Para el cumplimiento de este logro de transversalización dependemos de la normatividad expedida por la alcaldía mayor para la organización de eventos masivos debido a la pandemia, los cuales sufren modificaciones de manera permanente, es por ello que la organización de los festivales queda sujeta a esta misma normatividad, por tanto, es estos momentos se están reorganizando las fechas de los festivales a realizar por parte de Idartes. Por lo anterior a la fecha no tenemos reporte de festivales, ni fechas definidas para los mismos.</t>
  </si>
  <si>
    <t>el Idartes realizo conciertos de prueba, 21/08 Ciudad Montes y 23/08 en parque de Los Novios, conciertos para revisar los protocolos de bioseguridad y poder realizar los festivales al parque, por lo tanto, al corte aún no se han realizado festivales al parque en espera de la modificación de la normatividad y autorización para conciertos de gran formato, como lo son los festivales Al Parque; por lo anterior aun no tenemos fechas estimadas para la realización de los festivales.</t>
  </si>
  <si>
    <t xml:space="preserve">"Se encuentra en proceso de organización, iene programados para el mes de noviembre los siguientes festivales:
•        Festival de danza en la ciudad 30 de octubre al 09 de noviembre con eventos en toda la ciudad.
•        Festivales Idartes 10 años del 20 al 30 de noviembre aproximadamente.
"
</t>
  </si>
  <si>
    <t>"•	Se dio inicio al festival de danza en la Cuidad el día 30 de octubre y al corte se encuentra en ejecución. 
•	En el mes de noviembre entre el 20 y 30 de dará inicio a los festivales Idartes 10 años.
"
Una vez revisada la observación correspondiente al IDARTES, nos permitimos aclarar que los eventos iniciaron a finales del mes de octubre (debido a los decretos y temas de aforos por medidas de bioseguridad) y seguirán durante el mes de noviembre, por lo que se espera el cumplimiento total de la meta con el corte noviembre.
Lo anterior teniendo en cuenta que el festival de danza y el festival IDARTES 10 años están conformados por diferentes tipos de eventos y con programación en diferentes días, escenarios y públicos.</t>
  </si>
  <si>
    <t>TRIMESTRE I: la actividad no registra reporte porque esta programada para iniciar en junio, registran esto en una columna de observaciones.
ABRIL: sin comentarios
MAYO: no se envío información, empieza en junio
JUNIO: se remitió los reportes cuantitativos de enero a junio. No se evidencia avance en términos cuantitativos. Si bien se estima una planeación en el reporte cualitativo es importante señalar la meta para determinar el alcance de la misma.
JULIO: se encuentra en fase de alistamiento.
AGOSTO: Sin comentarios
SEPTIEMBRE: Proceso de alistamiento conforme a los reportes se estima que la posibilidad desde la SDMujer  de que la meta no se logrará durante la vigencia, revisar esta alerta
OCTUBRE: SIN COMENTARIOS. SE ESTIMA CUMPLIR LA META EN NOVIEMBRE</t>
  </si>
  <si>
    <t>IDPC</t>
  </si>
  <si>
    <t xml:space="preserve">Proceso de reconocimiento de la cultura de la bici con enfoque de género </t>
  </si>
  <si>
    <t>Proceso de reconocimiento de la cultura de la bici con enfoque de género</t>
  </si>
  <si>
    <t xml:space="preserve">porciento </t>
  </si>
  <si>
    <t>Durante el primer trimestre de 2021 se realizaron 3 reuniones en clave de la estructuración del proceso de declaratoria de la cultura de la bicicleta como patrimonio cultural inmaterial. El proyecto de declaratoria tiene como pilar fundamental visibilizar y fortalecer el uso de la bicicleta por parte de las mujeres como un ejercicio de construcción de autonomía, de uso del espacio público y de habitar la ciudad. Dos de estas reuniones se han llevada a cabo con ONU Mujeres y Secretaría de la Mujer, para explorar líneas estratégicas de articulación y de apoyo al proceso de declaratoria desde el fortalecimiento del enfoque de mujeres y género. La otra reunión se llevó a cabo con entidades del distrito como IDRD, Secretaría de Movilidad, IDPAC y Secretaría de la Mujer cuyo fin es establecer líneas de articulación para el proceso de declaratoria. Por otro lado, se está gestionando la suscripción de un convenio interadministrativo marco con la Secretaría Distrital de Movilidad, cuyo objeto es: "Aunar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 De este convenio se derivará un acuerdo para desarrollar la postulación en 2021. El primer paso de este proceso es la fase participativa de investigación y documentación para elaborar el documento de postulación.</t>
  </si>
  <si>
    <t>Para este mes de abril no se ejecutaron actividades puntuales del proceso. Sin embargo se ha avanzado en procesos de gestión con Secretaría de la Mujer y ONU Mujeres para planear uns serie de encuentros y  panel de expertas y de colectivos de mujeres ciclistas a realizar en el segundo semestre del año.</t>
  </si>
  <si>
    <t>Para este mes de mayo no se ejecutaron actividades puntuales del proceso.</t>
  </si>
  <si>
    <t>En el mes de junio se adelantaron acciones en torno a la gestión administrativa necesaria para el proceso de declaratoria y que son previas al desarrollo de la meta. En este sentido se han venido desarrollando 3 encuentros entre el IDPC, la Secretaría de la Mujer y ONU Mujeres.  En estos encuentros se abordó la hoja de ruta para la incorporación del enfoque de género en el proceso de declaratoria, se realizó la gestión administrativa orientada a la suscripción de un convenio entre la Secretaría de Movilidad y el IDPC. Por otro lado se ha venido trabajando con ONU Mujeres para el apoyo a la planeación, convocatoria y desarrollo de los páneles de expertas que se desarrollarán en el segundo semestre de 2021.
Finalmente, se ha trabajado en el diseño y planeación de los páneles y encuentros con expertas en temas patrimoniales y colectivas de bici, para establecer la metodología y los temas a tratar. Es importante aclarar que el avance cuantitativo se pone en 0 teniendo en cuenta que este avance corresponde a una etapa previa para empezar el desarrollo de la meta.</t>
  </si>
  <si>
    <t>En el mes de julio se continúan con las acciones de gestión administrativa necesarias para el proceso de la declaratoria. Estas actividades consistieron en dos reuniones de articulación con ONU Mujeres y Secretaría de la Mujer para organizar los encuentros de mujeres expertas en Patrimonio Cultural Inmaterial, movilidad en bici y empoderamiento de mujeres. La propuesta ya está elaborada para desarrollar el primer encuentro de mujeres enfoque de mujeres y género en la Cultura de la bicicleta en Bogotá a realizarse en el mes de agosto. Por su parte, se apoya a ONU Mujeres en el proceso administrativo de contratación directa para la logística y desarrollo de los encuentros. Es importante resaltar que estos recursos son de ONU Mujeres únicamente.
Se reporta como avance cuantitativo un 10% teniendo en cuenta que ya se tiene la propuesta para el primer encuentro y que se están adelantando las gestiones administrativas y logísticas para su realización. Estos encuentros tienen el objetivo de entablar diálogos, debates y reflexiones que nos sirvan de insumo para generar los lineamientos conceptuales para sustentar el enfoque de mujer y género en la declaratoria desde la mirada de expertas.</t>
  </si>
  <si>
    <t>En el mes de agosto se continúa con la organización de los encuentros de páneles, se toma la decisión de no empezar con mujeres expertas sino directamente con las colectivas de bici y de mujeres. De parte de ONU Mujeres se adelanta el proceso de convocatoria y contratación del equipo que ejecutará los encuentros y elaborará los respectivos lineamientos. En reunión con ONU Mujeres, Secretaráa Distrital de la Mujer, IDPC y una de las personas del equipo que organizará los encuentros se definieron un cronograma de acciones y necesidades para apoyar en gestión desde el IDPC. Se realizarán dos encuentros en el mes de septiembre y dos en el mes de octubre.</t>
  </si>
  <si>
    <t xml:space="preserve">En el mes de septiembre se adelantaron dos de los encuentros presenciales con colectivas de bici y biciusuarias con el acompañamiento por parte de ONU Mujeres y La Gerente de la Bici. El primer encuentro se realizó el 20 de septiembre y en este, las participantes realizaron una lìnea del tiempo identificando momentos e hitos sobre el uso de la bici en Bogotá, cómo la ciudad se ha transformado y ha avanzado en el uso de la bici.  El segundo encuentro se realizó el 27 de septiembre y en este, se realizaron dos ejercicios de pensar en colectivo 1) las barreras o retos para el uso y la movilización de la bici; 2) los caminos para plantear soluciones a esos retos; 3) en qué se ha avanzado como ciudad y las formas de organizarse para promover y divulgar el uso de la bici. Es pertinente recordar que de estos encuentros y laboratorios se recogerán insumos necesarios para elaborar el documento de postulación para la declaratoria de la cultura de la bici. </t>
  </si>
  <si>
    <t xml:space="preserve">"En el mes de octubre se realizaron dos encuentros y un conversatorio virtual; en los encuentros presenciales se continuó dialogando con colectivas y ciudadanía en torno a reflexiones sobre las maneras en que las mujeres ciclistas abordan, se incorporan y generan estas colectividades como una forma de exigencia del derecho a la ciudad. Este elemento resulta clave para comprender la incidencia de la declaratoria en “los usos y disfrute de la bicicleta como patrimonio cultural de Bogotá” en la práctica cotidiana de las mujeres ciclistas. El segundo sentido de estos encuentros estuvo orientado a reflexionar sobre ¿Patrimonio para qué?, donde se realizó un ejercicio prospectivo para que las participantes se aproximarán a la finalidad de los procesos de declaratoria proponiendo acciones que garanticen en el ámbito de la cultura, acciones o medidas que le den continuidad en el tiempo y sostenibilidad social a los procesos. Hablamos de formular algunos mecanismos y estrategias de salvaguardia desde y para las mujeres ciclistas. Los encuentros se realizaron el 6, y 13 de octubre, y se tuvo una participación de aproximadamente entre 15 y 20 mujeres en cada encuentro. El conversatorio virtual se realizó el 21 de octubre y contó con la participación de 6 mujeres expertas e investigadoras y activistas, que dialogaron sobre las diferentes perspectivas y conceptos de la cultura de la bicicleta como patrimonio y la experiencia de montar bicicleta para las mujeres de Bogotá y de otras ciudades.
Los valores asignados porcentualmente al desarrollo de las actividades realizadas, corresponden al avance que se tuvo en tres etapas del proceso planteado para este año: una etapa previa para estructurar los encuentros con mujeres ciclistas y colectivas de mujeres en bici, una etapa donde se desarrollaron 5 encuentros y la última etapa que corresponde al último 30% del proceso que corresponde a un documento de lineamientos  y recomendaciones para el proceso de declaratoria de la bici, donde se recogerán los insumos obtenidos en cada uno de los encuentros desarrollados."
</t>
  </si>
  <si>
    <t>Subdirección de Divulgación y Apropiación del Patrimonio - Equipo de Declaratorias del Patrimonio Cultural Inmaterial (Catalina Cavalier), con apoyo del equipo de enfoque diferencial - enfoque de género.</t>
  </si>
  <si>
    <t>TRIMESTRE I: no remite reporte cuantitativo sobre el avance. Se incluye información de responsables.
ABRIL: se presenta modificación en la unidad de medida y magnitud de la meta, que era  1 proceso. Así, se propone  el cambio a 100% del proceso ejecutado pero no sé exponen los criterios para establecer la formula. asimismo,  el indicador no corresponde a este ajuste. Envian el reporte del trimestre I y ausencia de avance en el mes de abril a nivel cuantitativo.
MAYO: sin comentarios sobre reporte. 
JUNIO: sin comentarios sobre reporte. 
JULIO. sin comentarios sobre reporte
AGOSTO: sin comentarios.
SEPTIEMBRE: sin comentarios
OCTUBRE: sin comentarios</t>
  </si>
  <si>
    <t>Proyecto Patrimonios Barriales con criterios de priorización con enfoque de género.</t>
  </si>
  <si>
    <t>Número de personas vinculadas al proyecto Patrimonios Barriales con criterios de priorización con enfoque de género.</t>
  </si>
  <si>
    <t xml:space="preserve">No. de mujeres vinculadas al proyecto patrimonios barriales durante la vigencia. </t>
  </si>
  <si>
    <t>Durante el primer trimestre de 2021 la Subdirección de Protección e Intervención del Patrimonio del IDPC, en articulación con la estrategia de participación ciudadana de la entidad, inició la segunda fase de intervención del programa Patrimonios Barriales en la Localidad de Bosa. En ese marco se constituyó una cuadrilla de mano de obra local de 12 personas en la cual hay 6 mujeres vinculadas mediante OPS al proceso. Patrimonios barriales: Es un Proyecto liderado desde el IDPC con la comunidad barrial para trabajar integralmente desde los sentidos por la revalorización, reapropiación, intervención, reconocimiento y construcción de una cultura e identidad a través del tejido de memorias locales y sentidos de los diversos patrimonios materiales e inmateriales frente a los entornos que habitamos, participación de mano de obra local, usos y realidades socio-culturales de los entornos para garantizar su sostenibilidad desde lo material, memorias, historia, apropiación y promoción de quienes lo vivimos y habitamos a diario como transformadores de la identidad histórica de Bogotá.</t>
  </si>
  <si>
    <t xml:space="preserve">Para el mes de abril se ha avanzado en el proceso de recepción de documentos y contratación de 10 mujeres para el proceso de patrimonios barriales en el barrio Belén, se prevé el inicio del proceso para la tercera semana de mayo. </t>
  </si>
  <si>
    <t xml:space="preserve">Para el mes de junio se ha avanzado en el proceso de recepción de documentos y contratación de 9 mujeres para el proceso de patrimonios barriales en el barrio LAS CRUCES, localidad Sata Fe; se prevé el inicio del proceso en dicho entorno en la primera semana del mes de agosto. </t>
  </si>
  <si>
    <t xml:space="preserve">Durante el mes de JULIO la subdirección de protección e intervención del IDPC en articulación con el equipo de participación ciudadana de la entidad, culminó el proceso de verificación de documentos precontractuales, elaboración de estudios previos y solicitud de viabilidad presupuestal para la contratación de 9 mujeres para el proceso de patrimonios barriales en el barrio LAS CRUCES, localidad Santa Fe; se prevé el inicio del proceso en dicho entorno el dia 19 de agosto de 2021. </t>
  </si>
  <si>
    <t xml:space="preserve">Durante el mes de septiembre el IDPC avanzó en la implementación del programa Patrimonios Barriales en el barrio Las Cruces, localidad de Santa Fe. La cuadrilla de manos a la obra y a la memoria, equipo del que hacen parte las 8 mujeres de mano de obra local, ha desarrollado acciones incluyentes de resignificación social y embellecimiento de 34 fachadas de los Bienes de interés Cultural en el Barrio las Cruces. A su vez, el programa ha intervenido 14 fachadas, las cuales contienen una complejidad más alta, como Iglesias o bienes representativos para la comunidad por su historia y representación en el barrio. El trabajo del equipo de Patrimonios Barriales del que hacen parte las mujeres del sector, ha impactado en el mejoramiento del espacio público y ha mejorado considerablemente el sector con respecto a su entorno, generado impacto entre los propietarios, vecinos y habitantes del sector, quienes se interesan por conocer del programa liderado por el IDPC.
Así mismo, el laboratorio de creación manos a la obra y a la memoria ha realizado 14 sesiones de trabajo colectivo con la Cuadrilla, en las cuales se han realizado sesiones técnicas en torno a las nociones de patrimonio material, inmaterial, memoria colectiva y los procesos técnicos de enlucimiento de fachadas y seguridad industrial. De igual manera durante estas sesiones se ha trabajado una metodología colaborativa y de co - creación, en la cual la exploración e indagación de los patrimonios del barrio Las Cruces, han sido el eje a través del cual los participantes han redescubierto el territorio con ejercicios prácticos como recorridos, cartografías habladas, revisión de fuentes y productos realizados en el barrio, junto con la elaboración de mensajes y significados que representan y dignifican este entorno patrimonial.
El proceso actualmente tiene cuatro cartografías grupales, de las cuales se han sistematizado mensajes y temáticas claves, para la elaboración de cuatro productos de difusión en el mes de octubre y noviembre, definidas a continuación:
1. En las Cruces se respira la historia y la tradición del rap
2. Las personas mayores construyeron el barrio Las Cruces
3. Las santisimas cruces, encuentro de diversas culturas
4. Las Cruces barrio pionero y cuna de historias
Por cada uno de estos mensajes se elaborarán respectivamente entrevistas, investigación de fuentes primarias y creación de un recorrido in situ, para socializarlos con la ciudadanía a través de una cartografía digital y de un fanzine colectivo. </t>
  </si>
  <si>
    <t xml:space="preserve">"Durante el mes de OCTUBRE el IDPC avanzó en la implementación del programa Patrimonios Barriales en el barrio Las Cruces, localidad de Santa Fe. Durante este mes se vinculó una (1) mujer adicional a  la cuadrilla de manos a la obra y a la memoria, para un total de 9 mujeres de mano de obra local. Durante el mes el equipo desarrolló acciones incluyentes de resignificación social y embellecimiento de 25 fachadas de los Bienes de interés Cultural en el Barrio las Cruces, adicionales a las reportadas en el mes anterior, para un total de  59.  
El trabajo del equipo de Patrimonios Barriales del que hacen parte las mujeres del sector, ha impactado en el mejoramiento del espacio público y ha mejorado considerablemente el sector con respecto a su entorno, generado impacto entre los propietarios, vecinos y habitantes del sector, quienes se interesan por conocer del programa liderado por el IDPC. Así mismo, la vinculación laboral de las mujeres a la cuadrilla del programa de Patrimonios Barriales les ha posibilitado oportunidades económicas, generación de experiencia y vinculación de redes de inclusión laboral y social.
Sumado a lo anterior, el laboratorio de creación manos a la obra y a la memoria ha realizado TRES  (3) sesiones de trabajo colectivo con la Cuadrilla, adicionales a las reportadas el mes anterior, para un total de 17 sesiones.  En ese marco se avanzó en la profundización de las cuatro coreografías grupales y en la elaboración de los cuatro productos de difusión que sirven de insumo a la elaboración de una cartografía digital y de un fanzine colectivo sobre los patrimonios plurales de Las Cruces. 
La meta de Patrimonios Barriales se refiere a la inclusión laboral efectiva de mujeres al equipo de cuadrillas de intervención como mano de obra local en correspondencia con el indicador planteado. En los reportes se ha hecho referencia adicionalmente a otros elementos del enfoque de género que se abordan en el trabajo con las mujeres vinculadas. De acuerdo con el reporte del mes de octubre para esta vigencia no podemos cumplir el 100% de la vinculación de las mujeres ya que solo logramos vincular un total de 25 mujeres lo que corresponde a un cumplimiento del 83% de la meta planteada."
 </t>
  </si>
  <si>
    <t>Subdirección de Protección e Intervención del Patrimonio, en articulación con la estrategia de participación ciudadana del IDPC.</t>
  </si>
  <si>
    <t>TRIMESTRE I: no registra información en reporte de meta cuantitativo.se incluye información de responsable
ABRIL: Se solicitó modificación de la actividad, indicador,  meta , unidad de magnitud. Y se remite el reporte cuantitativo del primer trimestre. 
MAYO:  sin comentarios
JUNIO: No se evidencia avance en términos cuantitativos. 
JULIO: sin comentarios.
AGOSTO: sin comentarios
SEPTIEMBRE: sin comentarios
OCTUBRE: sin comentarios</t>
  </si>
  <si>
    <t>OFB</t>
  </si>
  <si>
    <t>Orquesta de cámara: la Orquesta de Mujeres</t>
  </si>
  <si>
    <t xml:space="preserve">Orquesta de cámara: la Orquesta de Mujeres conformada. </t>
  </si>
  <si>
    <t xml:space="preserve">Orquesta </t>
  </si>
  <si>
    <t>Durante este trimestre se adelantó lo siguiente: 1. Se decidió el Formato del tipo de agrupación a conformar, optando por una Orquesta polifácetica que permita a su interior ofrecer repertorios diversos. 2. Se socializó el proyecto entre las mujeres integrantes de la Orquesta Filarmónica de Bogotá con el fin de  invitarlas a vincularse a la Orquesta Femenina en gestación.  3. Se identificaron recursos en el presupuesto de inversión de la entidad para financiar la creación y operación de la Orquesta de Mujeres</t>
  </si>
  <si>
    <t xml:space="preserve">Se diseñó el formato para la realización de la convocatoria y las audiciones a practicar para la selección de artistas juveniles  que integrarán la Orquesta de Mujeres. Esta selección se hará en el mes de mayo con el fin de inciar ensayos en el mes de junio de 2021 </t>
  </si>
  <si>
    <t>En el mes de mayo se adelantó el proceso que culminó con la selección y contratación de la Directora Artísitica de la Orquesta, cargo que desempeñará  la jóven directora colombiana MARÍA PAOLA ÁVILA MARTINEZ. Bajo las orientaciones de esta directora, en el mes de mayo, se inició el proceso de conformación de la Orquesta que ya cuenta con 5 músicas integrantes ede la Orquesta Filarmónica de Bogotá con quienes ya se iniciaron ensayos para un formato de quinteto. El proceso de conformación de la Orquesta Femenina culmina en el mes de junio, mes en el que se irán seleccionando las músicas jóvenes (entre 18 y 28 años) para inciar ensayos con la orquesta completa en la última semana del mes de junio, con ensayos durante todo el mes de julio, para dar el primer concierto de lanzamiento de la agrupación el 6 de agosto, en la conmemoración del día de nuestra ciudad.</t>
  </si>
  <si>
    <t>Se culminò el proceso de contrataciòn de las integrantes de la Orquesta femenina, quienes se encuentran dedicadas a los ensayos requeridos para su consolidaciòn y la preparaciòn de un repertorio que permita su lanzamiento el pròximo 6 de Agosto en el cumpleaños de la ciudad</t>
  </si>
  <si>
    <t>4 de agosto: Lanzamiento Orquesta Filarmónica de Mujeres (Teatro Jorge Elicer Gaitán) 6 de agosto: Cumleaños de Bogotá, en el Jardín Botánico:  Corresponde a una orquesta dirigida y conformada por mujeres  que hacen parte de las agrupaciones musicales de la OFB. Esta Orquesta tendrá un repertorio propio y una programación periódica a lo largo del año. Ya está conformada y durante los msees de junio y julio adelantó los ensayos de rigor para hacer su primera presentación- lanzamiento- el próximo 4 de agosto en el marco de las festividades por el cumpleaños de la ciudad. La Orquesta Filarmónica de Mujeres es un proyecto que convoca a las mujeres instrumentistas para que puedan participar en la puesta en escena de conciertos con enfoque diferencial de género y en distintos formatos instrumentales. Es una iniciativa que promueve el empoderamiento de las mujeres a través de la música sinfónica y se enmarca como una acción real y efectiva de igualdad entre hombres y mujeres. La agrupación se reúne bajo la batuta de la maestra Paola Ávila.
Actualmente existen orquestas femeninas en diferentes partes del mundo, dentro de las que se destaca la reconocida Orquesta de Cámara de Mujeres de Austria, la cual fue dirigida por la maestra Carmen Moral, quien fuera directora titular de la Orquesta Filarmónica de Bogotá entre los años 1988 y 1991. Estos proyectos se han diseñado de forma intencional, con el propósito de reconocer la labor de la mujer en la música sinfónica en un mundo que ha sido bastante excluyente a lo largo de la historia, permitiendo potenciar la aproximación estética y la
sensibilidad expresiva que suman al mundo sinfónico las mujeres con su interpretación.
La Orquesta Filarmónica de Mujeres de la Orquesta Filarmónica de Bogotá se constituye como la primera agrupación con estas características en Colombia, la cual se proyecta como una Orquesta que nació para quedarse y trascender en el tiempo.
Para el primer concierto de la OFMuj se realizará en el marco de las actividades de conmemoración del cumpleaños de Bogotá y contará con la participación de 34 artistas integrantes
Lanzamiento: 4 de agosto
Teatro Jorge Eliecer Gaitán
6 de agosto: Cumpleaños de Bogotá, en el Jardín Botánico
Orquesta Filarmónica de Mujeres
Directora: Paola Ávila
Solista: María Elvira Hoyos – Cello</t>
  </si>
  <si>
    <t>Meta cumplida</t>
  </si>
  <si>
    <t>La Orquesta Filarmónica de mujeres, fue conformada y su presentaciòn en sociedad se realizò el 4 de Agosto ante las autoridades distritales y la sociedad bogotana</t>
  </si>
  <si>
    <t>La Orquesta Filarmònica de Mujeres fue conformada y su presentaciòn en sociedad se realizò el 4 de Agosto, ante las autoridades distritales y la sociedad bogotana. Actualmente se està preparando un gran concierto con esta agrupaciòn para el 25 de noviembre en la conmemoraciòn del dìa internacional de la No violencia contra la mujer.</t>
  </si>
  <si>
    <t>Subdirecciòn Sinfònica Antonio Suarez, correo: asuarez@ofb.gov.co - Diana Corina Jaimes, correo: djaimes@ofb.gov.co</t>
  </si>
  <si>
    <t>TRIMESTRE I: el sector no reporta en los espacios de registro. No obstante, en la columna de observaciones señalan que la actividad no ha dado inició porque se encuentran en proceso de contratación de las maestras que conformarán la orquesta de cámara femenina. Se incluye información de responsables.
ABRIL: se incluyó reporte para ITRIMESTRE y abril  no es clara la forma de asignar el porcentaje de avance. 
MAYO: sin comentarios
JUNIO: la meta se completó en el el mes de junio, se conformó la orquesta. No obstante, se sugiere ampliar el reporte cualitativo. 
JULIO: Sin comentarios 
AGOSTO: META CUMPLIDA EN JUNIO.
SEPTIEMBRE: META CUMPLIDA EN JUNIO
OCTUBRE:META CUMPLIDA EN JUNIO</t>
  </si>
  <si>
    <t>10. Ambiente</t>
  </si>
  <si>
    <t>Secretaría Distrital de Ambiente</t>
  </si>
  <si>
    <t>Formar a 100 mujeres como cuidadoras de humedales.</t>
  </si>
  <si>
    <t xml:space="preserve">Número de mujeres formadas como cuidadoras de humedales. </t>
  </si>
  <si>
    <t>Durante el primer trimestre del 2021 no se realizaron avances significativos en el cumplimiento de esta meta, ya que se estaban definiendo los logros de transversalización a cargo de la Secretaria Distrital de Ambiente. Para la formación de las 100 mujeres cuidadoras de humedales, se programa la realización de tres procesos de formación en educación ambiental dirigidos a mujeres en sus diferencias y diversidad, los cuales iniciarán en el mes de mayo. Para esto se concerta reunión con la SDMujer para revisión de instrumentos, contenidos, piezas comunicativas y herramientas en general para garantizar la incorporación del enfoque de género tanto en el diseño como en la implementación de los procesos de formación.  En caso de no alcanzar la meta con los tres procesos de formación planteados, se abrirá un nuevo proceso en el año</t>
  </si>
  <si>
    <t xml:space="preserve">En este mes no se cuenta con mujeres cuidadoras formadas porque el proceso iniciará el martes 18 de mayo de 2021, sin embargo, como parte del aprestamiento para la realización del proceso de formación de mujeres cuidadoras de humedales, se avanzó en el diseño y definición del cronograma de las sesiones previstas para la primera jornada de formación, se propusieron contenidos, temáticas e invitadas para su realización, así como un aparte específico para la intervención de la Secretaría Distrital de la Mujer.  De igual forma, desde la Oficina Asesora de Comunicaciones se diseñó la pieza comunicativa para la promoción e invitación a las mujeres interesadas, la cual se difundirá, desde los perfiles de redes sociales de la SDA y desde el programa de participación ciudadana digital "Corresponsales Ambientales". Posteriormente y con el ánimo de garantizar la implementación del enfoque diferencial, el uso de lenguaje incluyente y no replicar estereotipos de género,  se realizó revisión conjunta con la Secretaría Distrital de la Mujer, se recibieron sugerencias y se realizó el ajuste correspondiente. En cuanto a la revisión de las herramientas de captura de información que se implementaran en las jornadas de educación, de manera conjunta se evaluaron los formatos de pre inscripción e inscripción de las participantes. </t>
  </si>
  <si>
    <t xml:space="preserve">En este mes se avanzó en la actividad formando a 51 mujeres como "Cuidadoras de humedales". El proceso de formación inició el 18 de mayo y finalizó el 31 de mayo. Para realizar la preinscripción de las participantes se realizaron piezas comunicativas y diferentes publicaciones con el formato de toma de datos, los cuales fueron revisados por la Secretaría Distrital de la Mujer. El proceso conto con el desarrollo de 7 módulos y uno de ellos fue dado por la profesional Sara Moreno de la Secretaría Distrital de la Mujer, sobre el tema de mujeres y ambiente con el fin de fortalecer este proceso de formación con la incorporación del enfoque de género.Se destaca la acogida del proceso por la alta participación y el interes que expresarón las participantes. El siguiente proceso de formación esta previsto desarrollarse en los meses de julio o agosto, segun cronograma de trabajo del equipo de educación de la Secretaría Distrital de Ambiente. </t>
  </si>
  <si>
    <t xml:space="preserve">Durante este mes no se adelantaron acciones en relación con este logro, debido a que en el mes de mayo se terminó el primer proceso de formación de manera exitosa. Teniendo en cuenta que no es recomendable generar un nuevo proceso de formación en un periodo de tiempo tan corto, ya que puede afectar la participación de las mujeres, se prevee abrir un nuevo proceso de formación para mujeres cuidadoras de humedales en el mes de septiembre teniendo en cuenta que en la primera convocatoria ya se avanzó con la mitad de la meta y esperando que en este segundo proceso se pueda completar el resto de la meta. </t>
  </si>
  <si>
    <t xml:space="preserve">Durante este mes se realizaron avances en la revisión de propuestas de nuevas mujeres invitadas a la realización de la sgunda jornada del proceso de formación, programada para el mes de septiembre, a fin de compartir sus experiencias y trabajo realizado el cual incluye la persperctiva de género en la gestión y la educación ambiental de Bogotá. Para este caso se adelantó reunión con la periodista y joven Daniela Arias, perteneciente a la red nacional de Jovenes de Ambiente y GyBN, como posible invitada para el proceso de formación de Mujeres Cuidadoras de Humedales. Como se mencionó anteriormente, el segundo proceso esta programado para adelantarse en el mes de septiembre. </t>
  </si>
  <si>
    <t>Durante este mes se realizó la programación de la segunda jornada del proceso de formación de Mujeres Cuidadoras de Humedales para los dias 20, 22, 24, 27 y 29 de septiembre, y  el 1 y 4 de octubre, se acuerda que la convocatoria iniciará en la semana del 6 de septiembre y se espera que con el desarrollo de este segundo proceso de formación se cumpla con la totalidad de la meta planteada para el 2021.</t>
  </si>
  <si>
    <t>Durante este mes se inició la convocatoria a la segunda jornada del proceso de formación de Mujeres Cuidadoras de Humedales, a través de la difusión de una pieza comunicativa con la información general y un link de preinscripción para las interesadas por medio de las redes sociales de la SDA y correo electrónico, dando como resultado 130 mujeres preinscritas. El 27 de septiembre se realizó la primera sesión del proceso e cual culminará el próximo lunes 11 de octubre. Hasta el momento y teniendo en cuenta que la certificación dada por la SDA, está condicionada a la participación mínima del 80% de las jornadas, 56 mujeres tienen la posibilidad de ser certificadas.</t>
  </si>
  <si>
    <t xml:space="preserve">Durante el mes de octubre finalizó el segundo proceso de formación de Mujeres cuidadoras de Humedales realizado por la Secretaría Distrital de Ambiente, el cual se realizó desde el 27 de septiembre hasta el 11 de octubre de 2021 y permitío la certificación de 62 mujeres quienes aprobaron de manera satisfactoria el proceso de formación que contó con el desarrollo de 7 módulos y uno de ellos fue dado por la profesional Érika Salamanca de la Secretaría Distriral de la Mujer, sobre el tema de mujeres y ambiente, con el fin de fortalecer este proceso de formación con la incorporación del enfoque de género, se destaca la amplia participación, las inquietudes sobre el cuidado del ambiente y las situaciones ambientales conflictivas que afectan más a las mujeres por asuntos relacionados con el cuidado, entre otros.  Este grupo se une con las 51 mujeres certificadas durante el primer semestre del año dando un total de 113 mujeres certificadas como cuidadoras de humedales en el 2021, permitiendo el cumplimiento de la meta programada. </t>
  </si>
  <si>
    <t xml:space="preserve">Primer reporte: El reporte remite iniciación de actividades para el mes de mayo, y es ambigüo al final ya que propone un proceso adicional en caso de no alcanzar a realizar los tres ya previstos.
Abril: sin comentarios. 
Mayo: sin comentarios. 
Junio: se recibe el reporte a conformidad. 
Julio: se recibe el reporte a conformidad. 
Agosto: se recibe el reporte a conformidad. 
Septiembre: se recibe el reporte a conformidad. 
Octubre: se recibe el reporte a conformidad. </t>
  </si>
  <si>
    <t>Jardín Botánico de Bogotá</t>
  </si>
  <si>
    <t>Capacitar a mujeres en técnicas y tecnologías agroecológicas para la producción en huertas urbanas y periurbanas y promoción del consumo de alimentos sanos e inocuos.</t>
  </si>
  <si>
    <t>Número de mujeres capacitadas en técnicas y tecnologías agroecológicas para la producción en huertas urbanas y periurbanas y promoción del consumo de alimentos sanos e inocuos.</t>
  </si>
  <si>
    <t xml:space="preserve">En este trimestre se avanzo en la meta capacitando a 280 mujeres en agricultura urbana agroecológica donde mediante cinco módulos de capacitación  en diferentes temáticas relacionadas con temas puntuales de manejo de las huertas. Se espera que la cantidad de mujeres en términos numéricos se incremente para el próximo trimestre, dado que en el actual se dieron procesos contractuales y el tema de la pandemia ha sido coincidente con los picos de contagio por COVID 19 </t>
  </si>
  <si>
    <t xml:space="preserve">En este mes se avanzo en la meta capacitando a 168 mujeres. Dentro de los grupos de capacitación convocados de manera abierta por las redes de la entidad  y por las y los profesionales del equipo de agricultura urbana distribuidos en  cada territorio, se evidenció que la mayoría de participantes en cada espacio son mujeres de diferentes localidades, condiciones sociales y económicas; así mismo dentro de los ocho grupos que terminaron su proceso de capacitación en el mes de abril, se presentó mayor participación de mujeres jóvenes en la localidad de Ciudad Bolívar. Dentro del proyecto de agricultura urbana se esta diseñando una aplicativo de agricultura urbana APP, la cual va permitir tener acceso  a mayor información sobre las mujeres en sus diferencias y diversidades. </t>
  </si>
  <si>
    <t xml:space="preserve">En este mes se avanzo en la meta capacitando 488 mujeres. Dentro de los grupos que se capacitaron se destaca una alta participación de niñas y mujeres jovenes de las localidades de Usme, Tunjuelito, Usaquen, Ciudad Bolivar y Rafael uribe uribe, vinculadas a diferentes instituciones educativas y asociaciones comunitarias. Dentro del proyecto de agricultura urbana se sigue avanzando en el diseño de un aplicativo de agricultura urbana APP, la cual va permitir tener acceso  a mayor información sobre las mujeres en sus diferencias y diversidades. </t>
  </si>
  <si>
    <t xml:space="preserve">En este mes se superó la meta propuesta capacitando a un total de 498 mujeres. Dentro de los grupos que se capacitaron se destaca una alta participación de niñas y adolecentes, agricultoras del parque entrenubes de la localidad de San Cristobál y Usme, mujeres con discapacidad cognitiva, mujeres servidoras públicas y vigias ambientales  Dentro del proyecto de agricultura urbana se sigue avanzando en el diseño de un aplicativo de agricultura urbana APP, el cual va permitir tener acceso  a mayor información sobre las mujeres en sus diferencias y diversidades. 
Teniendo en cuenta que la meta se superó y que se ha evidenciado la alta participación de mujeres, se recomienda aumentar la meta general a 2000 mujeres capacitadas. </t>
  </si>
  <si>
    <t>En este mes se superó la meta propuesta capacitando a un total de 897 mujeres en agricultura urbana. Dentro de los grupos que se capacitaron se destaca una alta participación de mujeres beneficiarias de los servicios que brinda la Secretaria de Integracción Social, esto como resultado de la articulación del Jardin Botánico y la Secretaria; asi mismo se capacitaron niñas, mujeres jóvenes y adolescentes de diferentes colegios y Jardines, tambien se vincularon mujeres servidoras públicas de la Secretaria de Integracción Social y Secretaria Distrital de Salud. Dentro del proyecto de agricultura urbana se sigue avanzando en el diseño de un aplicativo de agricultura urbana APP, el cual va permitir tener acceso  a mayor información sobre las mujeres vinculadas a las capacitaciones en agricultura urbana.</t>
  </si>
  <si>
    <t xml:space="preserve">En este mes se superó nuevamente la meta propuesta capacitando a un total de 317 mujeres en agricultura urbana. Dentro de los grupos que se capacitaron se destaca la  participación de mujeres beneficiarias de los servicios del Centro de Desarrollo Comunitario Galan; así mismo se capacitaron niñas, mujeres jóvenes y adolescentes de diferentes localidades y estratos sociales. Es importante resaltar la capacitación de 49 mujeres beneficiarias de los servicios de la Secretaria Distrital de Integración Social en los comedores comunitarios. Dentro del proyecto se sigue avanzando en el diseño de un aplicativo de agricultura urbana APP, el cual va permitir tener acceso  a mayor información sobre las mujeres vinculadas a las capacitaciones.Teniendo en cuenta que la meta nueva se superó y que se ha evidenciado la alta participación de mujeres, se recomienda aumentar la meta general a 3200 mujeres capacitadas. </t>
  </si>
  <si>
    <t xml:space="preserve">En este mes se avanzó en la meta propuesta capacitando a un total de 495 mujeres en agricultura urbana. Dentro de los grupos que se capacitaron se destaca la  participación de104  mujeres beneficiarias de los servicios de comedores comunitarios, IDIPRON, y madres comunitarias del ICBF; así mismo se capacitó a 48 mujeres vinculadas a fundaciones. Es importante resaltar la capacitación de 49 mujeres ademas de 52 niñas y adolescentes de diferentes localidades de Bogotá. Dentro del proyecto se sigue avanzando en el diseño de un aplicativo de agricultura urbana APP, el cual va permitir tener acceso  a mayor información sobre las mujeres vinculadas a las capacitaciones, se recomienda aumentar la meta general a 3400 mujeres capacitadas. </t>
  </si>
  <si>
    <t xml:space="preserve">En este mes se avanzó en la meta propuesta capacitando a un total de 497 mujeres en agricultura urbana. Dentro de los grupos que se capacitaron se destaca la  participación de 93 niñas y adolescentes, 18 mujeres adultas mayores, 17 mujeres vinculadas a la Sub Red Norte de Secretaria Distrital de Salud y 16 mujeres vinculadas a la Casa de Igualdad y Oportunidades para la Mujer de la Localidad de Los Martires. Dentro del proyecto se sigue avanzando en el diseño de un aplicativo de agricultura urbana APP, el cual va permitir tener acceso  a mayor información sobre las mujeres vinculadas a las capacitaciones, se recomienda aumentar la meta general a 4000 mujeres capacitadas. </t>
  </si>
  <si>
    <t xml:space="preserve">Primer trimestre: El porcentaje registrado en el reporte cualitativo necesita de mayor descripción, ya que no permite comprender su alcance con relación al avance de la meta. 
Abril: sin comentarios. 
Mayo: sin comentarios, el logro esta próximo a ser cumplido, y tiene un porcentaje de avance del 93,6%. 
Junio: se recibe el reporte a conformidad y desde la SDMujer consideramos que teniendo en cuenta que el sector ya supero esta meta y conforme a lo señalado en el reporte cualitativo, seria conveniente aumentar la meta a 2.000. 
Julio: se esta a la espera de la aprobaciòn del cambio de metas, sin embargo ya se ha superado el primer aumento propuesto. 
Agosto: se recibe el reporte a conformidad y se aumentó la meta conforme a la solicitud a 3.200 mujeres. 
Septiembre: Se realizó el ajuste de la meta. 
Octubre: se ajustó la meta conforme a lo solicitado por el sector pasando de 3.400 a 4.000. </t>
  </si>
  <si>
    <t>Asistir técnicamente y/o generar transferencias tecnológicas para mujeres en la producción en huertas urbanas y perirubanas.</t>
  </si>
  <si>
    <t>Número de mujeres asistidas técnicamente y/o con transferencias tecnológicas para la producción en huertas urbanas y perirubanas.</t>
  </si>
  <si>
    <t>Servicios sociales</t>
  </si>
  <si>
    <t>En el primer trimestre se avanzo en la meta de asistencia técnica a 550  mujeres en temas de agricultura. Se espera que la cantidad de mujeres en términos numéricos se incremente para el próximo trimestre, dado que en el actual se dieron procesos contractuales y el tema de la pandemia ha sido coincidente con los picos de contagio por COVID 19</t>
  </si>
  <si>
    <t xml:space="preserve">En el mes de abril se avanzo en la meta de asistencia técnica a 438 mujeres, la mayoría de las mujeres hacen parte de una huerta comunitaria y son las lideresas de los procesos o actividades en los territorios y además implementar huertas urbanas en sus casas. La participación de las mujeres se evidencio en todas las localidades del Distrito. </t>
  </si>
  <si>
    <t>En este mes se avanzo en la meta de asistencia técnica a 591 mujeres, las cuales fueron atendidas en las diferentes localidades de bogota en huertas caseras y comunitarias. Se evidencia que el interes y liderazgo en la actividad de agricultura urbana es preponderantemente por parte de las mujeres del Distrito Capital. Mostrando mayor participación en las localidades de Ciudad Bolivar, Martires y Engativa.</t>
  </si>
  <si>
    <t xml:space="preserve">En este mes se superó la meta propuesta reportando 845 mujeres asistidas técnicamente de las diferentes localidades de Bogotá, las cuales fueron atendidas en huertas caseras y comunitarias. Evidenciando mayor participación de las mujeres  y empoderamiento en las huertas caseras y comunitarias siendo la base de los diferentes procesos.Mostrando mayor participación en las localidades de Ciudad Bolivar, Antonio Nariño, Usme, Engativa y San Cristobal.
Teniendo en cuenta que la meta se superó y que se ha evidenciado la alta participación de mujeres, se recomienda aumentar la meta general a 3500 mujeres asistidas técnicamente. </t>
  </si>
  <si>
    <t>En este mes se superó la meta propuesta reportando 762 mujeres asistidas técnicamente de las diferentes localidades de Bogotá, las cuales fueron atendidas en huertas caseras y comunitarias. Evidenciando una alta participación de mujeres en las huertas comunitarias de diferentes grupos sociales y étnicos como mujeres Afro, mestizas, adultas y jóvenes quienes lideran los procesos mostrando mayor participación en todas las localidades.</t>
  </si>
  <si>
    <t xml:space="preserve">En este mes se superó la meta propuesta reportando 1103 mujeres asistidas técnicamente de las diferentes localidades de Bogotá, las cuales fueron atendidas en huertas caseras y comunitarias. Evidenciando una mayor participación de mujeres en las localidades de usme y los martires; de igual forma es importante resaltar que en la localidad de sumapaz en el casco urbano se inició el registro y acompañamiento con asistencias técnicas durante este mes. Teniendo en cuenta que la nueva meta se superó y que se ha evidenciado la alta participación de mujeres, se recomienda aumentar la meta general a 4700 mujeres asistidas técnicamente. </t>
  </si>
  <si>
    <t xml:space="preserve">En este mes se superó la meta propuesta reportando 771 mujeres asistidas técnicamente de las diferentes localidades de Bogotá, las cuales fueron atendidas en huertas caseras y comunitarias. Evidenciando una mayor participación de mujeres en las localidades de san cristobal, usme, engativa y ciudad bolivar. Teniendo en cuenta que la nueva meta se superó y que se ha evidenciado la alta participación de mujeres, se recomienda aumentar nuevamente la meta general a 5300 mujeres asistidas técnicamente. </t>
  </si>
  <si>
    <t xml:space="preserve">En este mes nuevamente se superó  la meta propuesta reportando un total de 516 mujeres asistidas técnicamente a través de visitas técnicas donde se hacen recomendaciones en el manejo de la huerta en temas como: diseño del espacio, manejo de plagas y enfermedades, aprovechamiento de residuos orgánicos a través de abonos entre otras; de las diferentes localidades de Bogotá, las cuales fueron atendidas en huertas caseras y comunitarias. Evidenciando una mayor participación de mujeres en las localidades de San Cristobal, Usme y Ciudad Bolívar. Teniendo en cuenta que la nueva meta se superó y que se ha evidenciado la alta participación de mujeres, se recomienda aumentar nuevamente la meta general a 5900 mujeres asistidas técnicamente. </t>
  </si>
  <si>
    <t xml:space="preserve">Primer trimestre: El reporte cuantitativo reporta avance que es necesario concuerde con el reporte cualitativo, ya que se  usa el mismo reporte cualitativo en las tres actividades, por lo que se infere que es necesario generar descripciones más detalladas para cada uno permitiendo comprender el desarrollo de la actividad específica en el marco del fortalecimiento de la agricultura urbana en la ciudad.
Abril: sin comentarios. 
Mayo: sin comentarios. 
Junio: se recibe el reporte a conformidad y desde la SDMujer consideramos que teniendo en cuenta que el sector ya supero esta meta y conforme a lo señalado en el reporte cualitativo, seria conveniente aumentar la meta a 3.500. 
Julio: se esta a la espera de la aprobaciòn del cambio de metas, sin embargo ya se ha superado el primer aumento propuesto. Se sugiere hacer una aproximación tomando como referencia el avance reportado mensualmente.
Agosto: se recibe el reporte a conformidad y se aumentó la meta conforme a la solicitud a 4.700 mujeres. 
Septiembre: Se realizó el ajuste de la meta. 
Octubre: se ajustó la meta conforme a lo solicitado por el sector pasando de 5.300 a 5.900. </t>
  </si>
  <si>
    <t xml:space="preserve">Fortalecer huertas urbanas y periurbanas lideradas por mujeres con el suministro de semillas, insumos y/o herramientas básicas, incluyendo la creación de bancos comunitarios de semillas para el mejoramiento productivo.  </t>
  </si>
  <si>
    <t xml:space="preserve">Número de huertas fortalecidas lideradas por mujeres. </t>
  </si>
  <si>
    <t>huertas</t>
  </si>
  <si>
    <t xml:space="preserve">En el primer trimestre se avanzo en la meta de huertas fortalecidas lideradas por mujeres (216), el cual consiste en aportar insumos necesarios para iniciar o  fortalecer las huertas . Se espera que la cantidad de mujeres en términos numéricos se incremente para el próximo trimestre, dado que en el actual se dieron procesos contractuales y el tema de la pandemia ha sido coincidente con los picos de contagio por COVID 19. </t>
  </si>
  <si>
    <t xml:space="preserve">En el este mes se avanzo en la meta de huertas fortalecidas lideradas por mujeres (189), entregando  suministros a huertas lideradas por mujeres. Estos insumos facilitan las labores cotidianas de la huerta, así como sus rendimientos. La participación de las mujeres se evidencio en todas las localidades del Distrito. </t>
  </si>
  <si>
    <t xml:space="preserve">En este mes se avanzo en la meta mediante la entrega de insumos a 189 huertas  que son lideradas por mujeres. Estos insumos fueron entregados en 19 localidades de Bogotá, exceptuando la localidad de sumapaz, con el objetivo de aumentar la producción de las huertas,  beneficiando de esta manera a todas las niñas, mujeres jovenes y mujeres adultas vinculadas en cada huerta.   </t>
  </si>
  <si>
    <t>En este mes se avanzó en la meta con el fortalecmiento de huertas lideradas por mujeres mediante la entrega de insumos a 234 huertas caseras y comunitarias en todas las localidades de Bogotá. Suministros que permitirán facilitar las labores cotidianas de la huerta, asi como sus rendimientos, beneficiando de esta manera a todas las niñas, mujeres jovenes y mujeres adultas vinculadas en cada huerta.   
Teniendo en cuenta que la meta se superó y que se ha evidenciado la alta participación de mujeres, se recomienda aumentar la meta general a 1500 huertas fortalecidas lideradas por mujeres.</t>
  </si>
  <si>
    <t xml:space="preserve">En este mes se avanzó en la meta con el fortalecimiento mediante la entrega de insumos a 289 huertas caseras y comunitarias en todas las localidades de Bogotá, siendo la localidad de suba la que tiene mayor representación de mujeres líderes con 58 huertas fortalecidas; así mismo es importante resaltar que la mayoria de huertas fortalecidas son huertas caseras lo que evidencia un apoyo a las mujeres y sus hogares en la producción de algunos alimentos que hacen parte de la canasta familiar. </t>
  </si>
  <si>
    <t>En este mes se continuó con el fortalecimiento de 233 huertas lideradas por mujeres con la entrega de suministros en diferentes espacios implementados con la práctica de agricultura urbana en huertas comunitarias y caseras. Con estos suministros se permité facilitar las labores cotidianas de la huerta,así como aumentar la producción de diferentes alimentos que promueven la diversidad en la alimentación de los hogares de las mujeres vinculadas. Teniendo en cuenta que la nueva meta se superó y que se ha evidenciado la alta participación de mujeres, se recomienda aumentar la meta general a 1600 huertas fortalecidas que son lideradas por mujeres.</t>
  </si>
  <si>
    <t>En este mes se continuó con el fortalecimiento de huertas lideradas por mujeres con la entrega de suministros  a 337 huertas, siendo las localidades de ciudad bolivar, usme y rafael uribe uribe las que reportan mayor número de huertas fortalecidas. Dentro de los insumos entregados se incluyen plantulas y semillas de diferentes especies como hortalizas y granos.  Gracias a estos insumos se aumenta la productividad de las huertas caseras y comunitarias generando mayores beneficios a las agricultoras, se recomienda aumentar la meta general a 1900 huertas fortalecidas.</t>
  </si>
  <si>
    <t xml:space="preserve">Se continuó con el fortalecimiento de huertas lideradas por mujeres con la entrega de suministros  a 227 huertas caseras y comunitarias. Insumos como tierra, abono, semillas, plántulas y herramientas para huertas comunitarias, que permitiran facilitar las labores cotidianas de las mismas, así como sus rendimientos. Las localidades donde se fortalecieron más huertas fueron Engativá, Puente Aranda, Ciudad Bolivar y Barrios Unidos. Se recomienda aumentar nuevamente la meta general a 2000 huertas fortalecidas. </t>
  </si>
  <si>
    <t xml:space="preserve">Primer trimestre: El reporte cuantitativo reporta avance que es necesario concuerde con el reporte cualitativo, ya que se  usa el mismo reporte cualitativo en las tres actividades, por lo que se infere que es necesario generar descripciones más detalladas para cada uno permitiendo comprender el desarrollo de la actividad específica en el marco del fortalecimiento de la agricultura urbana en la ciudad.
Abril: sin comentarios. 
Mayo: sin comentarios. 
Junio: se recibe el reporte a conformidad y desde la SDMujer consideramos que teniendo en cuenta que el sector esta próximo a superar esta meta y conforme a lo señalado en el reporte cualitativo, seria conveniente aumentar la meta a 1.500. 
Julio: se esta a la espera de la aprobaciòn del cambio de metas. 
Agosto: se recibe el reporte a conformidad y se aumentó la meta conforme a la solicitud a 1.600 huertas.
Septiembre: Se realizó el ajuste de la meta. 
Octubre: se ajustó la meta conforme a lo solicitado por el sector pasando de 1.900 a 2.000. </t>
  </si>
  <si>
    <t>11. Movilidad</t>
  </si>
  <si>
    <t>Secretaría Distrital de Movilidad</t>
  </si>
  <si>
    <t>Realizar un Congreso Distrital de la Bicicleta realizado con participación paritaria</t>
  </si>
  <si>
    <t>Congreso Distrital de la Bicicleta con participación paritaria realizado</t>
  </si>
  <si>
    <t xml:space="preserve">congreso </t>
  </si>
  <si>
    <t>Se construyó una programación paritaria para los escenarios académicos y de encuentro del Congreso, en la totalidad de paneles de discusión se presentarán 50% o más de mujeres como panelistas. Además se definió tener un espacio de conversatorio dedicado a las mujeres y la bici.</t>
  </si>
  <si>
    <t>Generación del Cronograma de apartado académico, envío de invitaciones a panelistas internacionales para el panel central. Moderador: Soraya Azán, Ejecutiva Principal en Movilidad y Transporte en la Vicepresidencia de Infraestructura del Banco de Desarrollo de América Latina - CAF, Bogotá, Colombia o Fernando Rojas, Asesor Alcaldía de Bogotá.
"Claudia López, Alcaldesa de Bogotá, Colombia o Nicolás Estupiñán, Secretario Distrital de Movilidad
 Tema: Caso Bogotá - Políticas, buenas prácticas y retos"
"Cynthia Viteri, Alcaldesa de Guayaquil, Ecuador
 Tema: Caso Guayaquil - Políticas, buenas prácticas y retos"
"Ada Colau, Alcaldesa de Barcelona, España
 Tema: Caso Barcelona - Políticas, buenas prácticas y retos"
"Eric Garcetti, Alcalde de Los Ángeles, Estados Unidos
 Tema: Caso Los Ángeles - Políticas, buenas prácticas y retos"</t>
  </si>
  <si>
    <t>En mes de mayo por instrucción de la alcaldesa, considerando el contexto epidemiológico asociado a la pandemia del Covid 19 y la situación de orden público en la ciudad por el paro nacional, el congreso fue reprogramado para el 23 de septiembre de 2021.
La agenda dispuesta desde el mes de abril se mantiene, así mismo la responsabilidad de la SDM respecto a garantizar la paridad de género en los espacios académicos. 
Se considera que a la fecha para su realización hay un 50% de avance con la definición de la agenda y la gestión adelantada para la participación de las y los panelistas.</t>
  </si>
  <si>
    <t>De acuerdo con lo reportado el mes anterior, no hay avances adicionales, se esta a la espera de la fecha de realización del evento.
Se solicita a las SDMujer ajustar la matriz en cuanto a que la fecha de finalización es en el mes de septiembre.</t>
  </si>
  <si>
    <t>De acuerdo con la fecha de finalización de la actividad y lo reportado en Mayo, se esta a la espera de la realización del evento.  No hay novedades que reportar para el mes de julio.</t>
  </si>
  <si>
    <t>En el periodo de informe se reprogramó nuevamente la actividad definiendo que el Congreso se realizará durante la Semana de la Bicicleta que será entre el 27 de septiembre y el 1 de octubre en eventos virtuales. Se mantiene el compromiso de la SDM de garantizar la paridad de género en las personas panelistas, sin embargo, las invitaciones iniciales se están ajustando de acuerdo con el nuevo calendario.</t>
  </si>
  <si>
    <t xml:space="preserve">Siguiendo los ajustes que resultaron necesarios en la programación de actividades, de la Semana de la Bicicleta, el evento se realizó el día 27 de Septiembre con el nombre de Bogotá y la Bicicleta una mirada Mundial, bajo el formato de Foro Virtual, considerando el contexto de aislamiento social por la pandemia de Covid 19. Como panelistas se contó con los siguientes invitados: Nicolás Estupiñán Alvarado, quien es el Secretario de Movilidad de Bogotá; Philip Amaral, él es Director de Políticas y Desarrollo - European Cyclists' Federation; Seleta J. Reynolds, ella es Gerente general Departamento de Transporte de Los Ángeles; Gina Galeano Vargas, Politóloga, ella es presidente de la Mesa de Movilidad Urbano Sostenible de Guayaquil y Directora de la Unidad para Combatir La Violencia Contra las Mujeres de la Corporación para la Seguridad Ciudadana de Guayaquil; Guillermo Abad Secretario de Movilidad de la ciudad de Quito; Lidia Signor, mujer responsable de Movilidad Combinada en la UITP; Ana Puentes, ella es periodista en cargada de movilidad en la casa Editorial El Tiempo, quien participó como moderadora. Es decir que en el espacio participaron un total de 7 personas de las cuales 4 fueron mujeres. SE DA CUMPLIMIENTO ASI AL COMPROMISO."Siguiendo los ajustes que resultaron necesarios en la programación de actividades, de la Semana de la Bicicleta, el evento se realizó el día 27 de Septiembre con el nombre de Bogotá y la Bicicleta una mirada Mundial, bajo el formato de Foro Virtual, considerando el contexto de aislamiento social por la pandemia de Covid 19.  Como panelistas se contó con los siguientes invitados: Nicolás Estupiñán Alvarado, quien es el Secretario de Movilidad de Bogotá; Philip Amaral, él es Director de Políticas y Desarrollo - European Cyclists' Federation; Seleta J. Reynolds, ella es Gerente general Departamento de Transporte de Los Ángeles; Gina Galeano Vargas, Politóloga, ella es presidente de la Mesa de Movilidad Urbano Sostenible de Guayaquil y Directora de la Unidad para Combatir La Violencia Contra las Mujeres de la Corporación para la Seguridad Ciudadana de Guayaquil; Guillermo Abad Secretario de Movilidad de la ciudad de Quito; Lidia Signor, mujer responsable de Movilidad Combinada en la UITP; Ana Puentes, ella es periodista en cargada de movilidad en la casa Editorial El Tiempo, quien participó como moderadora. Es decir que en el espacio participaron un total de 7 personas de las cuales 4 fueron mujeres. SE DA CUMPLIMIENTO ASI AL COMPROMISO.
Este conversatorio fue emitido en alianza de la casa Editorial El Tiempo y fue visto por 5700 personas en Facebook y 2350 en Youtube. https://www.facebook.com/eltiempo/videos/297353515121264/ y https://www.youtube.com/watch?v=e5gpbjD2s2o&amp;t=330s </t>
  </si>
  <si>
    <t>Primer Trimestre: El sector incorporó el verbo en el logro
Es necesario ajustar el reporte cuanti. 
Abril: no se realizó reporte cuantitativo, se indagará con la referenta si lo van a dejar en cero hasta hacer el congreso o si van a generar algùn reporte progresivo. 
Mayo: El sector realizó el reporte cunantitativo en porcentaje, mientras que la meta esta formulada en número. (Si el avance procentual es del 50%, se deberia reportar 0.5)
Junio: Por solicitud del sector y teniendo en cuenta que el congreso fue reprogramado para septiembre se hace el ajuste de la fecha de finalización de la actividad.
Julio: se recibe a conformidad. 
Agosto: es necesario siempre hacer el reporte cuantitativo, en caso de que no hayan avances se puede registrar 0. 
Septiembre: se recibe el reporte a conformidad, LOGRO CUMPLIDO.</t>
  </si>
  <si>
    <t>Diseñar la estrategia "Más mujeres en Bici"</t>
  </si>
  <si>
    <t xml:space="preserve">Estrategia más mujeres en bici diseñada. </t>
  </si>
  <si>
    <t xml:space="preserve">estrategia </t>
  </si>
  <si>
    <t xml:space="preserve">Se construyó un documento de la estrategia "Más mujeres en bici", durante el primer trimestre, el cual contiene ejes de trabajo (seguridad, empoderamiento y empleabilidad), actividades por eje de trabajo, responsables de la SDMovilidad y de otras áreas o entidades, y un cronograma tentativo de implementación. Para su construcción, además, se tuvo en cuenta la propuesta elaborada por la SDMujer (en 2020) y la Política Pública de la Bicicleta. 
Esta estrategia fue presentada a la Subdirección de la Bicicleta y el peatón. Las actividades aún no han sido implementadas. </t>
  </si>
  <si>
    <t xml:space="preserve">La estrategia "Más Mujeres en Bici" se encuentra en discusión y revisión por parte de la subdirección de la Bicicleta y el Peatón. Adicionalmente, se está realizando un proceso de contratación para vincular a la persona que cumplirá con la estrategia y será la responsable de esta, ya que, la persona con la que se contaba renuncio. </t>
  </si>
  <si>
    <t>En el mes de mayo se finalizó el proceso contractual que permitió la vinculación de una profesional, a partir del día 14, quien estará a cargo de continuar la estructuración e impulso de la estrategia.
Durante la segunda quincena de mayo la profesional contratada, como parte de su proceso de recepción y empalme en el cargo, avanzó, con la profesional de la Oficina de Gestión Social que apoya el proceso, en la revisión y apropiación del documento borrador, construido en el primer trimestre del año.   Producto de la revisión minuciosa del documento se elaboró una serie observaciones (preguntas, necesidades de articulación externa, responsabilidad de otras dependencias, aspectos por resolver) para presentar y discutir con la Subdirectora de Bicicleta y Peatón, de tal forma que se pueda definir la gestión próxima a realizar y los ajustes necesarios al cronograma.
De acuerdo con lo anterior el periodo de reporte corresponde a un momento de empalme y reorganización. Se considera que el documento borrador existente, representa un 10% de avance para implementar la estrategia en busca de un mayor uso por parte de las mujeres, de un medio de transporte sostenible, que no solo contribuye a reducir la contaminación, sino que además la anima a hacer ejercicio y apropiar la calle con autonomía como parte de sus posibilidades de vivir la ciudad.</t>
  </si>
  <si>
    <t>La Subdirectora de Bicicleta y Peatón presentó renuncia a su cargo en el mes de reporte, situación que impidió tener concepto favorable frente al documento de la estrategia. Sin embargo, se avanzó en el eje de empoderamiento, en lo que la estrategia enuncia como: Seguimiento de acciones con consejeras y lideresas de la bici. En tal sentido, el  lunes 28 de junio se adelantó una actividad con las mujeres que participan en consejos locales de la bicicleta en el Distrito, en la cual se socializó la ruta de atención a mujeres víctimas de violencia y riesgo de feminicidio. Según registro de asistencia participaron 18 consejeras de las 34 que hay en la ciudad, sin embargo, en la sesión (que fue virtual) estaban conectadas aproximadamente 23 personas. Esta actividad se realizó en articulación con la SDMujer y les permitió a las consejeras tomar consciencia de situaciones de violencia al interior de los consejos que estaban siendo naturalizadas, de igual manera se reconoció falta de paridad en la conformación de los consejos.  Resultado de esta actividad se proyecta la realización de mesas de trabajo para abordar las problemáticas identificadas.</t>
  </si>
  <si>
    <t>Finalizando el mes de julio se realizó la presentación del nuevo Subdirector de la Bicicleta y el Peatón, Oscar Velásquez y se espera para el mes de Agosto con la contratación de la nueva gerente de la bicicleta se apruebe la estrategia; integrando las ideas y conceptos claves que aporten cada uno de ellos. De acuerdo a la acción realizada el mes de junio en articulación con la Secretaria Distrital de la Mujer buscando abordar problemáticas con las consejeras locales de la bicicleta se abrió espacio en la sesión del Consejo Distrital de la Bicicleta realizada el 16 de julio de 2021 y por parte de la referente delegada  se expusieron los resultados y propuestas frente a diversas problemáticas.</t>
  </si>
  <si>
    <t>Durante el mes de agosto se surtió gran parte del proceso contractual para la vinculación de una profesional como nueva Gerente de la Bicicleta, sin lograr finalizar dicho proceso. Por esta razón no hay avances respecto a la estrategia.</t>
  </si>
  <si>
    <t>El 7 de septiembre tuvo lugar la vinculación de una nueva Gerente de la Bicicleta. Sin embargo, el tiempo trascurrido desde la salida de la anterior profesional, así como el cambio en la Subdirección, tal como se ha reportado en meses anteriores ha producido un vacío que llevo a que la estrategia elaborada en los primeros meses del año nunca se socializara para aprobación, por ende, no se avanzó en su implementación. La actual Gerente de la Bicicleta proyecta para los meses que restan de la actual vigencia el diseño de un plan estratégico de género, el cual incorporará la estrategia para el aumento del uso de la bicicleta por parte de las mujeres. 
De acuerdo con lo anterior y considerando que el producto y su indicador quedaron en términos de la ejecución, se envió el pasado 5 de octubre una alerta sobre el logro, solicitando revisar la posibilidad de ajuste en el mismo.</t>
  </si>
  <si>
    <t xml:space="preserve">Desde el equipo de la gerencia de bici en articulación con la Oficina de gestión social de Movilidad, se adelantaron mesas de trabajo los días 26 y 27 de octubre, pudiendo determinar algunas acciones a realizar en el marco de la estrategia, y que respondan a  productos de la Política Pública de la Bici, especialmente al 1.1.3 “Estrategia para la intervención y apropiación del espacio público para las mujeres ciclistas en el marco del Derecho a una vida libre de violencias”. De igual manera se busca asociar la propuesta a las líneas establecidas en el pacto 50/ 50, más mujeres en el espacio público, firmado con las colectivas y mujeres, concretamente las líneas 1,3 y 4. Este avance constituye una propuesta que en el mes de noviembre se proyecta socializar con entidades y dependencias que tienen competencia para para su concertación lo cual permitirá, determinar definitivamente las acciones. </t>
  </si>
  <si>
    <t xml:space="preserve">Abril: el reporte cuantitativo esta en cero se indagará con la referenta si lo van a dejar en cero hasta tener la estrategia o si van a generar algùn reporte progresivo. 
Mayo: El sector realizó el reporte cunantitativo en porcentaje, mientras que la meta esta formulada en número. (Si el avance procentual es del 10%, se deberia reportar 0.1)
Junio: Sin comentarios
Julio: Teniendo en cuenta que se han presentado avances de gestión asociados al desarrollo de la estrategia, se sugiere reportar un avance cuantitativo como se venia haciendo. 
Agosto: Es importante tener en cuenta que quedan 4 meses para finalizar la vigencia 2021, en este sentido es necesario revisar si en este periodo de tiempo es posible hacer la implementación más mujeres en bici. 
Septiembre: conforme a lo señalado, se realiza el ajuste en el logro y el indicador. 
Octubre: Seria interesante poder conocer cuales son los tres productos de la política pública, cuales son las acciones que se van a desarrollar en el marco de la estrategia y cuales fueron las 7 propuestas que se establecieron en el pacto. Se incorporó el alcance remitido por el sector el 18 de nov de 2021. </t>
  </si>
  <si>
    <t>Seleccionar e iniciar capacitación de 450 mujeres para ser operadoras de la flota de buses del transporte urbano de Bogotá</t>
  </si>
  <si>
    <t>Número de mujeres seleccionadas que inician capacitación para operadoras de buses del transporte urbano</t>
  </si>
  <si>
    <t>La formación de las 500 mujeres se realizará en el segundo semestre. Sin embargo, el proyecto "Más mujeres empoderadas en el transporte – Propuesta proyecto empleabilidad en oficios no convencionales operador público (eléctrico), en el cual se inscribe el logro, tuvo los siguientes avances durante el primer trimestre: 
- Definición de fases.
- Inicio del diseño de convocatoria de mujeres
- Articulación con MinTransporte, BID-TGL y SENA.
- Asignación presupuestal por parte de la SDM.</t>
  </si>
  <si>
    <t>En abril se avanzó en la construcción del currículo "Programa nivel operario para transporte de pasajeros SITP en vehículos eléctricos", el cual está en proceso de validación interna y de aprobación por parte del SENA. El programa incluye un módulo de movilidad segura, un módulo de conducción eco-eficiente y un módulo de transporte de pasajeros y pasajeras, además de la etapa productiva y de desarrollo institucional. Además, se avanzó en la definición del paso-a-paso de la estrategia de convocatoria de las futuras mujeres beneficiarias, con el apoyo de la SDMujer. Asimismo, se llevó a cabo una reunión directiva con SDMovilidad, Transmilenio y SDMujer para contar avances de la fase de alistamiento y de la fase de implementación, donde además, la SDMujer dispuso de un presupuesto de $300.000.000 que se suma al presupuesto que la Oficina de Gestión Social tiene asignado para este proyecto ($200.000.000). En abril se ajustó el presupuesto, de acuerdo con el estudio de mercado con las escuelas de conducción y los costos de recategorización de licencias B1 a C1 y C1 a C2. Finalmente, se llevó a cabo la primera reunión de articulación de las oficinas de comunicaciones de las tres entidades del Distrito participantes de este proyecto, para organizar lo propio en relación a la convocatoria y estrategia de comunicaciones.</t>
  </si>
  <si>
    <t>En mayo se logró el financiamiento del proyecto, especialmente para la etapa de recategorización de licencias de conducción (de B1 a C2 y de C1 a C2) que requerirán las mujeres que sean seleccionadas. Además del presupuesto de la Secretaría Distrital de Movilidad y de la Secretaría Distrital de la Mujer, se suma el aporte de dos organismos de cooperación internacional: Agencia Francesa de Desarrollo y Banco Interamericado de Desarrollo. En ese orden de ideas, este mes el proyecto avanzó en la revisión jurídica (para los convenios interadministrativos y el tipo de contratación que se requiere realizar con terceros) y se inició con la construcción del Anexo Técnico para, en junio, hacer el estudio de mercado y sacar la licitación para "Contratar una estrategia integral para llevar a cabo la recategorización de licencias de conducción (B1 a C2 o C1 a C2) y formación de mujeres para el oficio de conductoras, en el marco de la propuesta proyecto de empleabilidad de mujeres en oficios no convencionales para el operador público de Bogotá". Asimismo, se avanzó en la estrategia de convocatoria con la construcción de un documento que responda preguntas básicas, tipo ABC, sobre el proyecto, dirigido a las oficinas de Comunicaciones de la SDM, SDMujer y Transmilenio. Asimismo, se retomó la articulación con la SDMujer para reforzar el proceso de convocatoria y se propuso, por parte del sector mujer, enviar la convocatoria a la base de datos de 200 mil mujeres. Finalmente, la expectativa es que el proceso de selección lo surta el operador público..</t>
  </si>
  <si>
    <t>En junio se avanzó en la articulación con la Secretaría Distrital de la Mujer para el proceso de convocatoria y selección. Por mutuo acuerdo, se decidió que la Secretaría Distrital de Movilidad va a surtir el proceso de selección de las 450 mujeres que serán beneficiarias de la estrategia de formación en ecoconducción. La SDM, para ello, contratará un grupo de psicólogas, durante dos meses, para que sean ellas quienes accedan directamente al link del formulario de preinscripción a la estrategia y hagan lo correspondiente al proceso de selección (revisión de perfiles, entrevistas, revisión de requisitos). En tal sentido, se trabajó en la elaboración de los estudios previos para adelantar la contratación de las psicólogas y se avanzó en el trámite. Asimismo, con la SDMujer y Transmilenio, se acordó que la convocatoria se hará, en un primer momento, a través de bases de datos y no con convocatoria abierta al público. Sobre la convocatoria, se avanzó en "colgar" el formulario de preinscripción en formato outlook forms: 
https://forms.office.com/Pages/ResponsePage.aspx?id=7CYhBfgW60euVmiGuUqTWEkbfihSP6VCsgLO26KSEOdUQ0NNVVY3NksySVdCWUQyRTJPV09IWDBOQS4u y en la elaboración de la pieza gráfica para la convocatoria, por parte de Transmilenio. 
De igual manera, se avanzó en la articulación con la oficina de Jurídica de la SDM, a través de una nueva abogada que fue designada para llevar los procesos de construcción de documentos (licitación de un tercero, convenio interadministrativo y convenio con el Banco Interamericano de Desarrollo - BID y la Agencia Francesa de Desarrollo - AFD). 
Tambien se envió la carta formal de solicitud de fondos a la AFD, como parte del proceso de financiación del presupuesto del proyecto. Finalmente, se avanzó en el estudio de mercado con terceros (se enviaron 14 correos electrónicos solicitando cotización para saber cuánto cuesta contratar el desarrollo de una estrategia integral para implementar el proyecto de formación para mujeres en oficios no convencionales para el transporte urbano de Bogotá, a través de la certificación y cualificación de 450 mujeres en el oficio de conductoras de buses, incluyendo la recategorización de licencias de conducción (B1 a C2 o C1 a C2), el acompañamiento de las mismas y la supervisión integral del proceso de formación. Se recibieron 4 cotizaciones y se está adelantando el estudio de mercado para definir el costo de esa consultoría.</t>
  </si>
  <si>
    <t>En el periodo de reporte se avanzó en la contratación de las psicólogas y el proceso de convocatoria.  Así, se ha iniciado y estará abierta hasta el 30 de agosto la recepción de inscripciones por medio de un formulario en la aplicación de Autlook forms, simultáneamente las profesionales de psicología avanzan en una preselección de las inscritas, aplicando los filtros según criterios de selección definidos.  
Por otra parte, se avanzó en la elaboración de documentos para concretar los dos convenios necesarios, como son, el convenio interadministrativo entre SDM-SDMujer-Transmilenio y el convenio con la Agencia Francesa de Desarrollo – AFD, los cuales requieren de estudios previos y anexos técnicos. Así mismo se avanza en los estudios previos y anexo técnico de la licitación del tercero que realizará la capacitación.
Nota: 
Se reitera la solicitud de revisar la posibilidad de ajustar el Logro de la siguiente manera: "Capacitar 450 mujeres para ser operadoras de la flota de buses del transporte urbano de Bogotá". Como se manifestó al remitir el reporte anterior, se ha generado una incertidumbre jurídica para la creación del operador por la suspensión del artículo 91 del Plan de Desarrollo, adicionalmente, de acuerdo con los desarrollos logrados a nivel de financiamiento y articulación interinstitucional la cantidad de mujeres que se aspira a formar se ha limitado a 450.</t>
  </si>
  <si>
    <t>En el mes de agosto se continuó el proceso de convocatoria de las mujeres, mediante piezas comunicativas que se distribuyeron en los 20 puntos locales que la secretaría trabaja (centros Locales de Movilidad – CLM-). Por otra parte, para la difusión de la información se articuló con SDMujer y Transmilenio, entregando a dichas entidades afiches y volantes para la divulgación en sus espacios.
El periodo de inscripción cerró el día 30 de agosto con 4.308 candidatas inscritas. Sobre esta inscripción el equipo de psicólogas ha adelantado una preselección inicial identificando un acumulado de 1.332 candidatas que cumplen requisitos mínimos, con las cuales se iniciará el proceso de selección completo que consta de 5 etapas así:
1. Filtro (Llamada para confirmar datos y confirmar cumplimiento de requisitos mínimos).
2. Solicitud y revisión de documentación.
3. Aplicación de pruebas psicotécnicas (Personalidad y valores).
4. Entrevistas por competencias (a través de videollamadas y algunas presenciales).
5. Aplicación del assesment center en las instalaciones de la Secretaria de Movilidad.
Por otra parte, se avanzó en un 60% de las gestiones del proceso precontractual, para la contratación de un tercero que diseñe y desarrolle la estrategia de cualificación y certificación de las 450 mujeres, realizando además el acompañamiento, supervisión e informe respectivo del proceso. Los avances en el proceso precontractual, por parte de la Ofician de Gestión Social, permitieron que las áreas competentes iniciaran el análisis técnico-jurídicos para definir la modalidad de contratación (licitación o concurso de méritos). Así, al terminar el periodo de informe se tienen los documentos de anexo técnico y estudios previos, con observaciones y comentarios de las profesionales jurídicas para realizar el respectivo ajuste.</t>
  </si>
  <si>
    <t>Frente al logro de capacitar a 450 mujeres, para el mes de septiembre se avanza y finaliza el día 30 de septiembre el proceso de selección ( con las 5 etapas mencionadas anteriormente) del grupo de las 450 mujeres que harán parte del proyecto de ecoconducción, para la cualificación y calificación de mujeres en oficios no convencionales para el transporte urbano de Bogotá, posterior se hará el envío de los resultados a este grupo seleccionado y a las 4.308 mujeres que se presentaron al proceso por correo electrónico de Ecoconducción@movilidadbogota.gov.co. 
Con lo anterior se aclara que el proyecto de ecoconducción, para la cualificación y calificación de mujeres en oficios no convencionales para el transporte urbano de Bogotá, contine tres fases a desarrollar que son de alistamiento, implementación, vinculación y formación en ecoconducción y un objetivo central que es “implementar la estrategia integral para la capacitación y formación de mujeres en ecoconducción para el transporte urbano de Bogotá, a través de la certificación y cualificación de 450 mujeres en el oficio de conductoras para buses, incluyendo la recategorización de licencias de conducción (B1 a C2 o C1 a C2), formación complementaria SDMujer y formación dirigida por el SENA (a realizar en el año 2022)”. 
En la actualidad nos encontramos desarrollando la Fase dos de Implementación, que contiene: 
-Desarrollo proceso de selección de 450 mujeres y entrega de carpeta con perfiles seleccionados (1 de octubre) 
-Envío correo electrónico a mujeres seleccionadas, no seleccionadas y posibles perfiles listos para contratación (primera semana de octubre) 
-Publicación Concurso de méritos para contratar a tercero, que implemente la “estrategia integral para la ejecución del proyecto de cualificación y calificación de mujeres en oficios no convencionales para el transporte urbano de Bogotá, a través de la formación y certificación de mujeres en el oficio de conductoras de buses”, que durara 5 meses, que incluye acompañamiento y seguimiento al proceso de formación de las mujeres por contratista que gane el concurso de méritos.
Este proceso de formación para mujeres (que hace parte de la estrategia integral mencionada anteriormente y ejecutada por contratista) , donde serán capacitadas el grupo de 450 mujeres, se compone de : 
-ciclo formativo para la conducción, que incluye recategorización de licencias y cursos de conducción realizados por la Escuela de automovilismo identificada
 -Desarrollo de los tres cursos virtuales complementarios brindados por la SDMujer ( habilidades socioemocionales, formación financiera y habilidades digitales). 
NOTA: se reitera le necesidad de generar ajustes en la acción e indicador como se alertó en los meses de Junio y Julio en los reportes enviados a SDMujer. 
Ahora se aclara nuevamente, que este proceso de formación se hará en el trascurso de 5 meses, iniciando en noviembre a marzo aproximadamente situación que se enmarca en el cronograma del concurso de méritos público a inicio de Octubre, por lo cual las capacitaciones mencionadas a realizar con las mujeres, pueden que no se realicen en su totalidad en el año en curso, alerta que fue generada el día 5.10.21, por correo electrónico enviado a la SDMujer.</t>
  </si>
  <si>
    <t xml:space="preserve">En la actualidad nos encontramos desarrollando la Fase dos de Implementación, avanzando en los siguientes puntos: 
- Identificación y selección de las 450 mujeres y un grupo de 50 mujeres remanentes estableciendo comunicación por medio de correo electrónico con ellas, reafirmando su selección y vinculación al proceso. Establece archivo digital, con la carpeta de cada mujer ( hoja de vida, certificado de estudio y resultado de pruebas de selección)
-Envío correo electrónico a mujeres seleccionadas, no seleccionadas y posibles perfiles listos para contratación (primera semana de octubre). A mujeres seleccionadas se  solicita el certificado de RUT y Cuenta bancaria, para poder entregar la subvención de 160.000 mensual por un periodo de 5 meses.
-Contratación de profesional, Angela Mara Pérez, quien es la encargada de hacer el seguimiento a cada mujer, incidiendo en garantizar su participación y permanencia en el proceso de cualificación y calificación en cursos de recategorización de licencias y cursos complementarios de la SDMujer.
-Desarrollo del proceso de adjudicación del Concurso de méritos para contratar a tercero, que implemente la “estrategia integral para la ejecución del proyecto de cualificación y calificación de mujeres en oficios no convencionales para el transporte urbano de Bogotá, a través de la formación y certificación de mujeres en el oficio de conductoras de buses”. Durante el mes de Octubre se recibieron las observaciones por parte de proponentes futuros al pliego de condiciones, se les dio respuesta por parte del equipo técnico y jurídico de la SDM , se realizaron Adendas correspondientes y finalmente se recibieron dos propuestas de los proponentes  Unión temporal ingiékala y Consorcio movilidad analytica proyectamos. Evaluándose su documentación y estableciendo observaciones a subsanar con fecha limite hasta el día 4 de noviembre. 
Se aclara que durante el mes de noviembre se hará la adjudicación y audiencia, con la cual se podrá establecer la propuesta que cumple, y quien será el consorcio encargado de realizar el proceso de cualificación de este grupo de mujeres. Posterior a esto el contratista debe establecer un cronograma de trabajo y empezar los diálogos con la escuela de automovilismo para iniciar la cualificación y capacitaciones de las mujeres en diciembre, en articulación con SDMujer y la profesional Angela Pérez de SDM, quien hará acompañamiento y sesión de capacitación a estas mujeres, en temas de empoderamiento según se determine.
Nota: es importante señalar que no se reporta avance cuantitativo ya que como se desprende de las lineas iniciales del reporte, el equipo de la SDM se esta poniendo en contacto  con las mujeres para garantizar su participación, en desarrollo de esta actividad se identificaron 8 mujeres que desertaron y las cuales han sido reemplazadas con otras que habían quedado en lista de remanentes. Así, en el mes de noviembre  se podra reportar con certeza, las 450 mujeres selecionadas que participaran de la siguiente parte del proceso.
</t>
  </si>
  <si>
    <t xml:space="preserve">Primer trimestre: El sector incorporó el verbo en el logro y se ajustó el indicador. 
Cambio la fecha de inicio. 
Abril: sin comentarios. 
Mayo: El sector reporta en avance cuantitativo un porcentaje y el indicador esta formulado en número de mujeres capacitadas. Por el momento debe registrar “0” en el seguimiento cuantitativo y dejar el reporte cualitativo, el cual evidencia el avance de gestión para la capacitación de las mujeres operadoras de la flota de buses. 
Junio: Se sugiere ajustar el reporte cuantitativo de mayo tomando como referencia la observación registrada para ese mes.
Julio: Se continua reportando el avance cuantitativo en porcentaje, cuando la unidad de medida son mujeres capacitadas. El sector solicita ajuste en la magnitud de la meta, aspecto que implica ajustar la redacción de la meta y la magnitud programada en la columna E, se hizo el cambio en la columna E. Pendiente la aprobación del ajuste.
Agosto: es necesario siempre hacer el reporte cuantitativo, en caso de que no hayan avances concretos en el cumplimiento de la meta, se puede registrar cero, como evidenciamos en este caso hay avances de planeación y gestión para lograr el objetivo propuesto. Así mismo, es importante señalar para cuando se tiene previsto alcanzar el proceso de capacitación de las 450 mujeres en la vigencia 2021. 
Septiembre: conforme a lo señalado, se realiza el ajuste en el logro y el indicador. 
Octubre: teniendo en cuenta la modificación en el logro, es necesario saber cuando se va a reportar cuantitativamente las 450 mujeres, ya que conforme al reporte, se entiende que ya fueron seleccionadas, pero se sigue reprotando en 0. Se incorporó el alcance remitido por el sector el 18 de nov de 2021. </t>
  </si>
  <si>
    <t>12. Hábitat</t>
  </si>
  <si>
    <t>Secretaría Distrital de Hábitat</t>
  </si>
  <si>
    <t>Decreto con lineamientos para facilitar el acceso a vivienda nueva a hogares con jefatura femenina.</t>
  </si>
  <si>
    <t>Porcentaje de avance en la implementación del Decreto con lineamientos para facilitar el acceso a vivienda nueva a hogares con jefatura femenina.</t>
  </si>
  <si>
    <t xml:space="preserve">Conforme al seguimiento anterior, se dio cumplimiento se al  logro de transverzalicaion mediante expedición “Por el cual se adoptan los lineamientos para la promoción, generación y acceso a soluciones habitacionales y se dictan otras disposiciones” el cuenta con criterios de focalización con enfoque diferencial a hogares conformados por mujeres cabeza de familia. De igual manera en el mes de abril de los 33 subsidios asignados el 72,73% fue asignado a mujeres. </t>
  </si>
  <si>
    <t>Logro alcanzado en el mes de abril, a la fecha la entidad trabaja en los reglamentos operativos de las diferentes modalidades de subsidios establecidos en el decreto.</t>
  </si>
  <si>
    <t>Mediante la resolución 479 del 12 de Julio de 2021, se expide el manual operativo de oferta de vivienda de interés social e interés prioritario, de conformidad con los decretos 213 y 145 , en el cual además de los valores diferenciales previamente definidos para mujeres,  se establecen criterios de calificación y priorizaron de hogares donde la variable “Mujer cabeza de hogar-Monoparental” tiene una ponderación del 15% para la conformación de listados de hogares potencialmente beneficiarios para cada proyecto.</t>
  </si>
  <si>
    <t xml:space="preserve">En el mes de agosto se inicia el inicia el proceso de estructuración de herramientas de operación que permitirán la focalización de mujeres mediante las siguientes actividades:
1.	validación proyectos VIS y VIP para ser separados y ofertados a la población vulnerable,
2.	 El equipo social realiza perfilamiento y orientación de hogares potenciales beneficiarios para invitar a las convocatorias.  
3.	Desarrollo de herramienta tecnológica para el registro de información de los hogares.
4.	Divulgación del nuevo programa y normatividad aplicable. </t>
  </si>
  <si>
    <t>Logro cumplido</t>
  </si>
  <si>
    <t xml:space="preserve">Logro Cumplido </t>
  </si>
  <si>
    <t xml:space="preserve">LOGRO CUMPLIDO
</t>
  </si>
  <si>
    <t xml:space="preserve">Asignar aportes para arrendamiento a hogares con jefatura femenina conforme a la oferta de la SDHT. </t>
  </si>
  <si>
    <t xml:space="preserve">Porcentaje de hogares con jefatura femenina beneficiados a través de la asignación de aportes para arrendamiento. </t>
  </si>
  <si>
    <t>Por demanda</t>
  </si>
  <si>
    <t>Durante el año 2021 se ha asignado el Aporte Transitorio de Arrendamiento Solidario a 415 Hogares con Jefatura de Hogar Femenina por un monto total de $103.750.000.
El programa de arriendo social.
En cuanto al programa de arrendamiento social del que habla el decreto 145 de 2021, este se encuentra en estructuración de los montos, plazos y requisitos de asignación que serán determinados por un análisis socioeconómico de la población focalizada con la expedición del manual operativo.</t>
  </si>
  <si>
    <t xml:space="preserve">Aporte Transitorio de Arrendamiento Solidario: Durante el mes de abril de 2021 se beneficiaron 932 nuevos hogares, dentro de los cuales 504 reportaron tener Jefatura de Hogar Femenina por un monto de $126.000.000                                                          
Arriendo social:      Durante el mes de Abril   el equipo social de le SGF realizó la aplicación de formularios con 132 mujeres vulnerables focalizadas para validar requisitos en el proceso de vinculación para otorgar un canon de arrendamiento que permita que el hogar ahorre una monto mensual y pueda a mediano plazo adquirir una vivienda.                                         </t>
  </si>
  <si>
    <t xml:space="preserve">Aporte Transitorio de Arrendamiento Solidario: se atendieron un total de 17.190 de  hogares con jefatura femenina:
Año 2020= 16.272
Año 2021=  952- En la resolución 103 de 24 de febrero de 2021 se tienen 426 hogares con jefatura femenina y de la resolución 258 del 28 de abril de 2021, se tienen 526 hogares con jefatura femenina.  
Es importante resaltar que en mayo de 2021 no se asignaron Aportes del programa de Arriendo solidario, teniendo en cuenta que el Programa perdió vigencia el 15 de marzo de 2021 con la expedición del decreto 074-2021, de igual manera se aclara que para el cierre del programa  se está haciendo una verificación,  consolidación y estandarización de los datos, por lo cual el reporte cuantitativo de meses anteriores fluctua.  Arrendamiento Social: En el periodo comprendido entre el 1 y el 31 de mayo la Subsecretaria de gestión Financiera realizó la depuración de 1.586 hogares de jefatura femenina   para identificar requisitos para el acceso al programa de arrendamiento "Mi Ahorro Mi Hogar" , se identificaron 308 hogares potenciales beneficiarios; de igual manera desde la entidad se estructuró en este periodo el Reglamento operativo del programa el cual  se asignará a hogares de jefatura de femenina que a su vez se encuentren en riesgo e feminicidio o que sean victimas del conflicto armado y que tengan ingresos de hasta 2 SMMLV.  </t>
  </si>
  <si>
    <t>Aporte Transitorio de Arrendamiento Solidario: en junio de 2021 no se asignaron Aportes del programa de Arriendo Solidario-I teniendo en cuenta que el Programa perdió vigencia el 15 de marzo de 2021
Se atendieron un total de 17.190 de hogares con jefatura femenina; El dia 24 de  de Junio la SGF publicó el Proyecto de resolución por la cual se adopta el reglamento operativo de aporte temporal solidario de arrendamiento   (Arriendo Solidario- II) el cual tendrá focalizacion a travez de la Estrategia Territorial Integral Social – Tropa Social.           Arrendamiento Social: El día 18 junio la Subsecretaria de Gestión Financiera realizó la publicación del proyecto de resolución de Reglamentación Arrendamiento Social, “Por medio de la cual se adopta la reglamentación específica del Subsidio Distrital para Soluciones Habitacionales en la modalidad de Arrendamiento Social “MiAhorro MiHogar” de conformidad con lo dispuesto en el Decreto Distrital 145 de 2021”  tras la aprobación del mismo se dará inicio a la asignación de los aportes de los hogares previamente validado</t>
  </si>
  <si>
    <t>Aporte Temporal Solidario de Arrendamiento ( arriendo II) :   en el mes de agosto se atendieron 10.329 hogares con jefatura femenina.
Arrendamiento Social: Para el mes de agosto del 2021 tenemos identificadas, caracterizadas y postuladas como potenciales beneficiarias de "MiAhorro MiHogar" a 285 Mujeres en condición de riesgo de feminicidio o víctimas del conflicto armado.</t>
  </si>
  <si>
    <t>Aporte Temporal Solidario de Arrendamiento (arriendo II):   en el mes de septiembre se atendieron 1.063 hogares con jefatura femenina por un valor de $ 287.010.000
Arrendamiento Social Programa Mi Ahorro mi hogar: Para el mes de septiembre se beneficiaron 281 hogares de jefatura femenina mediante resolución 660 del 29 de septiembre, del 2021 a mujeres con las siguientes condiciones diferenciales: Víctimas del Conflicto Armado Interno:191 / Riesgo de Feminicidio:45 /Riesgo de Feminicidio y Victima del Conflicto:45 con una inversión de $ 2.052.000.000</t>
  </si>
  <si>
    <t>Aporte Temporal Solidario de Arrendamiento (arriendo II):   En el mes de octubre se atendieron 540 hogares con jefatura femenina por un valor de $ 145.800.000 
Arrendamiento Social - Programa Mi Ahorro Mi Hogar: Para el mes de octubre las 281 beneficiarias de la resolución 660 del 29 de septiembre, recibieron el primer giro de los 12 asignados mediante acto administrativo los cuales se  encuentran sujetos a validación y verificación de cumplimiento de requisitos.( para recibir el giro deben certificar que realizaron un aporte a cuenta de ahorro programado)</t>
  </si>
  <si>
    <t xml:space="preserve">ABRIL: debido a que la meta se estipuló como por demanda, el porcentaje que marca el indicador propuesto para el reporte de avance, siempre será 100%
MAYO: No hay reporte cuantitativo, en el reporte cualitativo se menciona que en el mes no se asignaron aportes de arriendo solidario, a pesar de que la meta este estipulada por demanda, el reporte debe ser 0%. Recomendarle al sector revisar las cifras reportadas en el reporte cualitativo ya que mencionan que en el 2021 se atenieron un total de 918 hogares con jefatura femenina y para el primer semestre y abril reportaron 919.  (El sector dio alcance a los comentarios)
Junio: Teniendo en cuenta que el sector reporta en el avance cualitativo que durante junio no se asignaron reportes, se recomienda poner en el reporte cuantitativo 0. 
Julio: El sector reporta en el avance cuantitativo 0, mientras que en el reporte cualitativo reporta que durante julio se beneficiaron 481 hogares con jefatura femenina a través del Aporte Temporal Solidario de Arrendamiento. De esta manera, el reporte cuantitativo debe ser el número de hogares con jefatura femenina beneficiada/ el número de hogares con jefatura femenina que solicitaron el aporte.
Agosto: Se recomienda al sector que en el reporte cualitativo incorporen el número total de hogares beneficiarios, para poder determinar el porcentaje de hogares con jefatura femenina beneficiados y saber todos los datos con los que se calculó el 50% reportado en el avance cuantitativo.
Septiembre: Falta el reporte cuantitativo
Octubre: Sin comentarios
</t>
  </si>
  <si>
    <t xml:space="preserve">2000 mujeres que inicien proceso de formación en temas asociados a la construcción. </t>
  </si>
  <si>
    <t xml:space="preserve">Número de mujeres que inicien proceso de formación en temas asociados a la construcción. </t>
  </si>
  <si>
    <t>Durante el primer trimestre de 2021 desde la SDHT se construyó un formulario de pre inscripción que permite la identificadción de las mujeres que deseen acceder a la oferta de formación en en temas asociados a la construcción bajo la Estategía BMHM.
La meta anual de 2000 mujeres tendra una variación durante la anualidad dado que el inicio en las formaciones se dara de acuerdo a la demanda de las mujeres interesadas en el proceso.</t>
  </si>
  <si>
    <t xml:space="preserve">Se elaboró el plan de trabajo para llos procesos de convocatoria,  recepción de información,  formación de grupos  e inscripción a los 23 cursos  ofertados por el SENA. </t>
  </si>
  <si>
    <t>En articulación con la Secretaria Distrital de la Mujer se realizó una convocatoria por mensaje de texto a 33.000 mujeres para preinscribirse a los cursos ofertados por el Centro Tecnológico para la Construcción y la Madera del SENA, 991 mujeres manifestaron su interes en los cursos. Con estas mujeres se inicia el piloto para la inscripcion ante el SENA en un trabajo conjunto  ente SDHT y SDMujer.</t>
  </si>
  <si>
    <t>A corte del 30 de junio  se cuenta con 2700 mujeres que han manifestado su interés de hacer parte de los cursos de formación en temas de construcción diligenciando el formulario  de preinscripción. De igual manera se envió al SENA para la formalización de inscripción de 155 mujeres a 5 cursos: Estuco y acabados ( 27 mujeres); Electricidad básica ( 25 mujeres); entonación de pintura ( 29 mujeres); interpretación de planas arquitectónicas ( 25 mujeres) y Técnicas para dibujo de jardines ( 29 mujeres).  Se cuenta con una estrategia de comunicaciones que esta difundiendo los cursos tanto en redes y medios de comunicación como en los espacios locales de articulación institucional y con la población así como en las ferias de servicio y demás escenarios con presencia del público objetivo. Para apoyar esta estrategia se cuenta con una pieza publicitaria en afiche y volante. Todo lo anterior es resultado del trabajo articulado entre la Secretaria Distrital de la Mujer, la Secretaria Distrital del Hábitat y el SENA.</t>
  </si>
  <si>
    <t xml:space="preserve">A corte de31 de julio se cuenta con 3016  mujere que han manifestado su interés de hacer parte delos cursos de formación en temas de construcción  diligenciando el formulario de preinscripción. De igual manera se enviaron al Centro de Tecnologías para la construcción  y la madera del SENA se enviaron los archivos planos de 15 cursos con formados casda no por minimo 25 mujeres para un total de 396 mujeres para iniciar su formalización de matricula. Se proyecta iniciar los cursos con estas mujeres el 21 de agosto. </t>
  </si>
  <si>
    <t>El 9 de agosto se dio inicio a los primeros cursos del SENA. La SDHT en articulación con el CTCM del SENA cada semana realizan seguimiento al proceso de matricula de las aspirantes y de manera articulada se activan entre ambas entidades estrategias que permiten la matricula y apertura de los cursos con un mínimo de 25 estudiantes. A corte del 31 de agosto 218 mujeres se encuentran tomando 9 cursos.</t>
  </si>
  <si>
    <t xml:space="preserve">El 9 de agosto se dio inicio a los primeros cursos del SENA. La SDHT en articulación con el CTCM del SENA cada semana realizan seguimiento al proceso de matricula de las aspirantes y de manera articulada se activan entre ambas entidades estrategias que permiten la matricula y apertura de los cursos con un mínimo de 25 estudiantes. A corte del 31 de septiembre  248 mujeres se encuentran tomando 13 cursos y 3500 mujeres interesadas en los cursos. </t>
  </si>
  <si>
    <t xml:space="preserve">El 9 de agosto se dio inicio a los primeros cursos del SENA. La SDHT en articulación con el CTCM del SENA cada semana realizan seguimiento al proceso de matricula de las aspirantes y de manera articulada se activan entre ambas entidades estrategias que permiten la matricula y apertura de los cursos con un mínimo de 25 estudiantes. A corte del 31 de octubre  375 mujeres se encuentran matriculadas, 144 certificadas y 231 tomando curso. Igualmente se gestionó la apertura de 4 cursos más. </t>
  </si>
  <si>
    <t xml:space="preserve">Se ajustó el indicador conforme al ajuste en la meta realizado por el sector. 
ABRIL: el reporte cuantitativo no coincide con la meta e indicador propuesto
MAYO:  Falta reprorte cuantitativo, de acuerdo al reporte cualitativo el sector se encuentra en fase de convocatoria. Por lo cual, el reporte cuantitativo seria 0 mujeres que han iniciado los procesos de formación. (El sector dio alcance a los comentarios)
Junio: Falta reporte cuantitativo, teniendo en cuenta que no se ha iniciado el proceso de formación el reporte debe ser  0. Revisar y ajustar el reporte del mes de abril y mayo, esta en lógica de porcentaje, pero la unidad de medida son número de mujeres.
Julio: Sin comentarios
Agosto: Sin comentarios
Septiembre: Es importante tener en cuenta que la meta para este logro son 2.000 mujeres beneficiadas, con corte a 30 de septiembre  248 mujeres han iniciado el proceso de construcción correspondiente al 12,4% y estamos a tres meses de acabar la vigencia. 
Se recomienda al sector ampliar la información en el reporte cualitativo. Por ejemplo, cuál es el tema de los 13 cursos, duración de los mismos, cómo beneficiará a las mujeres una vez finalicen el curso. 
Octubre: Sin comentarios
</t>
  </si>
  <si>
    <t>Caja de Vivienda Popular</t>
  </si>
  <si>
    <t>Reasentar mujeres integrantes de hogares localizados en zonas de alto riesgo no mitigable.</t>
  </si>
  <si>
    <t>Porcentaje de avance en el reasentamiento de mujeres integrantes de hogares localizados en zonas de alto riesgo no mitigable.</t>
  </si>
  <si>
    <t>servicios sociales</t>
  </si>
  <si>
    <t xml:space="preserve">El 100% del trimestre equivale a 120 mujeres que fueron reasentadas de forma transitoria o definitiva. La distribución etarea de mujere reasentadas es: Infancia 12; Adolescencia:11;  jóvenes: 22; Adultas: 59 y Adultas mayores 16.
Estas mujeres hacen parte de 104 hogares, 62 hogares a viviendas de reposición definitivas y 42 nuevos hogares a viviendas en arriendo mediante la modalidad de relocalización transitoria.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 </t>
  </si>
  <si>
    <t xml:space="preserve">Con corte a abril se cuenta con 163 mujeres que fueron reasentadas de forma transitoria o definitiva.  Equivale al 100%.
14 mujeres son cabeza de hogar;  7 son víctimas del conflicto armado y 8 desplazadas por la violencia.
La distribución etarea de mujere reasentadas es: Infancia 15; Adolescencia:16;  jóvenes: 30; Adultas: 70 y Adultas mayores 32.
Estas mujeres hacen parte de 139 hogares, 83 hogares a viviendas de reposición definitivas y 56 nuevos hogares a viviendas en arriendo mediante la modalidad de relocalización transitoria.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 
</t>
  </si>
  <si>
    <t>Con corte a 31 de mayo se cuenta con 188 mujeres que fueron reasentadas de forma transitoria o definitiva.  Equivale al 100%.
17 mujeres son cabeza de hogar;  16 son víctimas del conflicto armado y 17 desplazadas por la violencia.
La distribución etarea de mujere reasentadas es: Infancia 15; Adolescencia:18;  jóvenes: 33; Adultas: 90 y Adultas mayores 32.
Estas mujeres hacen parte de 183 hogares, 114 hogares a viviendas de reposición definitivas y 69 nuevos hogares a viviendas en arriendo mediante la modalidad de relocalización transitoria.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t>
  </si>
  <si>
    <t>Con corte a 30 de junio se continúa con el reasentamiento de mujeres de forma transitoria o definitiva. 
Durante lo corrido del año se ha trasladado 204 hogares ubicados; de los cuales 125 pertenecen a hogares con viviendas de reposición definitivas y por otra parte 79 nuevos hogares corresponden a viviendas en arriendo mediante la modalidad de relocalización transitoria.
Las mujeres beneficiarias tenemos la siguiente caracterización:
33 mujeres son cabeza de hogar;  26 son víctimas del conflicto armado y 27 desplazadas por la violencia.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t>
  </si>
  <si>
    <t>Con corte a 31 de julio se continúa con el reasentamiento de mujeres de forma transitoria o definitiva. 
Durante la vigencia 2021, se trasladaron 276 hogares; de los cuales 185 pertenecen a hogares con viviendas de reposición definitivas y 91 nuevos hogares corresponden a viviendas en arriendo mediante la modalidad de relocalización transitoria. Estos hogares están compuestos por 458 son mujeres y 396 hombres. De estas 458 mujeres se reportan los siguientes rangos etarios: 40 en infancia, 46 en adolescencia, 91 jóvenes, 239 adultez, 42 adultez mayor.  Adicionalmente 66 mujeres se identifican como madres cabeza de familia, 14 como afrocolombianas. 1 raizal, 5 indígenas, 52 víctimas del conflicto armado y 52 desplazadas por la violencia.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t>
  </si>
  <si>
    <t xml:space="preserve">El 100% del mes de agosto equivale a 474 mujeres que fueron reasentadas de forma transitoria o definitiva, dentro de las cuales se encuentran 67 cabeza de familia. La distribución etaria de mujeres reasentadas es: Infancia 41; Adolescencia:46;  jóvenes: 84; Adultas: 258 y Adultas mayores 45. Adicionalmente se encuentran identificadas 24 Afrocolombianas, 5 indígenas y 1 raizal.
Estas mujeres hacen parte de 292 hogares, 199 hogares a viviendas de reposición definitivas y 93  hogares incluidos al programa de relocalización transitoria con la modalidad de  viviendas en arriendo.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 </t>
  </si>
  <si>
    <t xml:space="preserve">El 100% del mes de septiembre equivale a 500 mujeres que fueron reasentadas de forma transitoria o definitiva, dentro de las cuales se encuentran 69 cabeza de familia. La distribución etaria de mujeres reasentadas es: Infancia 42; Adolescencia:46;  jóvenes: 87; Adultas: 277 y Adultas mayores 48. Adicionalmente se encuentran identificadas 24 Afrocolombianas, 6 indígenas y 2 raizal.
Estas mujeres hacen parte de 304 hogares, 211 hogares a viviendas de reposición definitivas y 93  hogares incluidos al programa de relocalización transitoria con la modalidad de  viviendas en arriendo.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 </t>
  </si>
  <si>
    <t xml:space="preserve">El 100% del mes deoctubre equivale a 694 mujeres que fueron reasentadas de forma transitoria o definitiva, dentro de las cuales se encuentran 118 cabeza de familia. La distribución etaria de mujeres reasentadas es: Infancia 45; Adolescencia:66;  jóvenes: 119; Adultas: 387 y Adultas mayores 77. Adicionalmente se encuentran identificadas 28 Afrocolombianas, 10 indígenas y 2 raizal.
Estas mujeres hacen parte de 425 hogares, 331 hogares a viviendas de reposición definitivas y 94  hogares incluidos al programa de relocalización transitoria con la modalidad de  viviendas en arriendo.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 </t>
  </si>
  <si>
    <t>MAYO: El logro es consolidado y puede ser reportado luego de que su reporte interno “FUSS”  se genere en los primeros 5 días hábiles siguientes al corte de cada mes, por lo cual para este reporte aún no se cuenta la información puesto que la misma está en proceso de validación por parte de la OAP de la CVP.  (Reporte enviado)
Junio: El logro será reportado a través de un alcance
Comentario para la elaboración del informe: Consultar con el sector si el reporte de mujeres en el avance cualitativo es acumulativo, o mes a mes
Julio: Sin comentarios
Agosto: Sin comentarios
Septiembre: Sin comentarios
Octubre: Sin comentarios</t>
  </si>
  <si>
    <t>UAESP</t>
  </si>
  <si>
    <t>Acompañamiento técnico a mujeres recicladoras, que estén incluidas en los programas de fortalecimiento de la Subdirección de Aprovechamiento de la UAESP, para el desarrollo de capacidades y competitividad en el mercado del reciclaje con enfoques de género y diferencial.</t>
  </si>
  <si>
    <t xml:space="preserve">Porcentaje de avance en el acompañamiento técnico a mujeres recicladoras, pertenezcan o no a organizaciones de mujeres recicladoras, que estén incluidas en los programas de fortalecimiento de la Subdirección de Aprovechamiento de la UAESP, para el desarrollo de capacidades y competitividad en el mercado del reciclaje con enfoque de género y diferencial. </t>
  </si>
  <si>
    <t>Organizaciones de mujeres</t>
  </si>
  <si>
    <t xml:space="preserve">Durante el I trimestre fueron realizadas 336 actividades de fortalecimiento enmarcadas en el Decreto 596 de 2016. En estas actividades fueron atendidos 2599 recicladores de oficio, de acuerdo con la caracterización de recicladores el 42% son mujeres, de tal manera que se hace un estimativo equivalente a 1092 mujeres. Este estimativo se realiza debido a que las actividades realizadas son integrales y no se discrimina el genero de los participantes.
Fueron realizadas todas las actividades programadas de acompañamientos técnicos garantizando el 100% de la ejecución. </t>
  </si>
  <si>
    <t>Durante el mes de abril fueron realizadas todas las actividades programadas de acompañamientos técnicos garantizando el 100% de la ejecución, teniendo en cuenta que es una actividad de demanda, obedeciendo a la solicitud del acompañamiento.
En este mes se realizaron 79 actividades enfocadas en el fortalecimiento de las organizaciones, asistieron a estas actividades 945 recicladores de oficio. Dentro de esas actividades se desarrollaron las capacitades y competitividad en la cadena de valor del reciclaje. Por otra parte, se está trabajando con el equipo de fortalecimiento de la Subdirección de Aprovechamiento, la definición de una ruta que permita obtener los datos de este reporte con la información de solo mujeres, considerando que el acompañamiento va dirigido a población recicladora en general.</t>
  </si>
  <si>
    <t>Durante el mes de mayo fueron atendidas todas las actividades programadas de acompañamientos técnicos garantizando el 100% del cumplimiento de la ejecución, teniendo en cuenta que es una actividad de demanda, obedeciendo a la solicitud del acompañamiento de las organizaciones de recicladores.
En este mes se realizaron 27 actividades enfocadas en la formalización y fortalecimiento de las organizaciones, asistieron a estas actividades 339 recicladores de oficio. Los principales temas de las capacitación durante este periodo fueron: Registro de estaciones de clasiﬁcación y aprovechamiento (ECAS), Plan de Fortalecimiento Empresarial, programa de Prestación del Servicio, condiciones uniformes del servicio público de aseo (CCU), portafolio de Servicios, base de datos de usuarios, microrutas de recolección, registro de peticiones, quejas y recursos (PQR).
De acuerdo con la información suministrada por el Equipo de Fortalecimiento de la Subdirección de Aprovechamiento, en el periodo de mayo fueron atendidas 41 organizaciones de recicladores de oficio, dentro de estas capacitaciones se atendieron 26 mujeres representantes legales de las organizaciones correspondientes 63.5% del total de los capacitados.</t>
  </si>
  <si>
    <t xml:space="preserve">Durante el mes de junio fueron atendidas todas las actividades programadas de acompañamientos técnicos garantizando el 100% del cumplimiento de la ejecución, teniendo en cuenta que es una actividad que obedece a la demanda en el marco de la prestación del servicio de aprovechamiento, obedeciendo a la solicitud del acompañamiento de las organizaciones de recicladores.
En este mes se realizaron 128 actividades enfocadas en la formalización y fortalecimiento de las organizaciones, asistieron a estas actividades 202 recicladores de oficio, de los asistentes se contó con la participación de 48 mujeres. Los principales temas de las capacitación durante este periodo fueron: Registro de estaciones de clasiﬁcación y aprovechamiento (ECAS), Plan de Fortalecimiento Empresarial, programa de Prestación del Servicio, condiciones uniformes del servicio público de aseo (CCU), portafolio de Servicios, base de datos de usuarios, microrutas de recolección, registro de peticiones, quejas y recursos (PQR). </t>
  </si>
  <si>
    <t xml:space="preserve">Durante el mes de julio fueron atendidas todas las actividades programadas de acompañamientos técnicos garantizando el 100% del cumplimiento de la ejecución, teniendo en cuenta que es una actividad que obedece a la demanda en el marco de la prestación del servicio de aprovechamiento, obedeciendo a la solicitud del acompañamiento de las organizaciones de recicladores.
En este mes se realizaron 230 actividades enfocadas en la formalización y fortalecimiento de las organizaciones, asistieron a estas actividades 707 recicladores de oficio, de los asistentes se contó con la participación de 225 mujeres. Los principales temas de las capacitación durante este periodo fueron: Fortalecimiento en fases del decreto 596 de 2016, registro de estaciones de clasiﬁcación y aprovechamiento (ECAS), Plan de Fortalecimiento Empresarial, programa de Prestación del Servicio, condiciones uniformes del servicio público de aseo (CCU), portafolio de Servicios, base de datos de usuarios, microrutas de recolección, registro de peticiones, quejas y recursos (PQR). </t>
  </si>
  <si>
    <t xml:space="preserve">Durante el mes de agosto se recibieron 57 solicitudes de acompañamientos técnicos, de las cuales fueron atendidas todas las actividades programadas de acompañamientos técnicos garantizando el 100% del cumplimiento de la ejecución, teniendo en cuenta que es una actividad que obedece a la demanda en el marco de la prestación del servicio de aprovechamiento, obedeciendo a la solicitud del acompañamiento de las organizaciones de recicladores.
En el periodo evaluado fueron realizadas 57  actividades enfocadas en la formalización y fortalecimiento de las organizaciones, asistieron a estas actividades 57 recicladores de oficio, de los cuales se contó con la participación de  35 mujeres equivalente al 61%. Los principales temas de las capacitación durante este periodo fueron: Fortalecimiento en fases del decreto 596 de 2016, registro de estaciones de clasiﬁcación y aprovechamiento (ECAS), Plan de Fortalecimiento Empresarial, programa de Prestación del Servicio, condiciones uniformes del servicio público de aseo (CCU), portafolio de Servicios, base de datos de usuarios, microrutas de recolección, registro de peticiones, quejas y recursos (PQR). Adicionalmente, se realizaron apoyos técnicos, apoyo con sensibilizaciones en propiedades horizontales entre otras. </t>
  </si>
  <si>
    <t>Durante el mes de septiembre se recibieron 11 solicitudes de acompañamientos técnicos, de las cuales fueron atendidas todas las actividades programadas de acompañamientos técnicos garantizando el 100% del cumplimiento de la ejecución, teniendo en cuenta que es una actividad que obedece a la demanda en el marco de la prestación del servicio de aprovechamiento, obedeciendo a la solicitud del acompañamiento de las organizaciones de recicladores.
En el periodo evaluado fueron realizadas 11 actividades enfocadas en la formalización y fortalecimiento de las organizaciones, asistieron a estas actividades 11 recicladores de oficio, de los cuales se contó con la participación de  8 mujeres equivalente al 72%. Los principales temas de las capacitación durante este periodo fueron: Fortalecimiento en fases del decreto 596 de 2016, registro de estaciones de clasiﬁcación y aprovechamiento (ECAS), Plan de Fortalecimiento Empresarial, programa de Prestación del Servicio, condiciones uniformes del servicio público de aseo (CCU), portafolio de Servicios, base de datos de usuarios, microrutas de recolección, registro de peticiones, quejas y recursos (PQR). </t>
  </si>
  <si>
    <t>Durante el mes de octubre no se realizaron acompañmientos técnicos a organizaciones de recicladores de oficio. Lo anterior, debido a que durante el mes la actividad principal fue la caracterización de las organizaciones; con la caracterización se buscó obtener un diagnóstico de las necesidades reales de las organizaciones de recicladores de oficio para la formalización de acuerdo a lo definido en el Decreto 596 de 2016, adicionalmente las necesidades puntuales de cada organización.  
Durante el mes de octubre no se recibieron solicitudes de acompañamientos técnicos por parte de organizaciones de recicladores de oficio.</t>
  </si>
  <si>
    <t>ABRIL: El reporte cualitativo reconoce que la actividad esta dirigida a toda la población y que el dato de las mujeres aún no esta desagregado.
MAYO: Falta reporte cuantitativo, en el reporte cualitativo se recomienda ampliar información de las actividades realizadas y cuantas solicitudes de acompañamiento a las organizaciones de recicladores se recibieron. (El sector dio alcance al comentario)
Junio: Sin comentarios
Julio: Sin comentarios
Agosto: Sin comentarios
Septiembre: Falta el reporte cuantitativo, de acuerdo al reporte cualitativo fue del 100%
Octubre: Sin comentarios</t>
  </si>
  <si>
    <t>Realizar 3 intervenciones de cualificación del espacio público para la recuperación del mismo en zonas de alta incidencia de delitos sexuales.</t>
  </si>
  <si>
    <t>Número de intervenciones realizadas en espacio público para la recuperación del mismo en zonas de alta incidencia de delitos sexuales.</t>
  </si>
  <si>
    <t>intervenciones</t>
  </si>
  <si>
    <t>Realizar el proceso de priorización de territorios, la validación de viabilidad de intervención y realizar la documentación de soporte de 3 de los territorios priorizados (normatividad aplicable, modelo aplicable, estudios previos, caracterización social, otros.)</t>
  </si>
  <si>
    <t>Avance en la priorización de los territorios a intervenir de acuerdo a las determinantes establecidas y a nueva información.
Se trabaja en la valoración de la viabilidad de los territyorios, analizando los componentes y sintetizar la información en fichas.
Realizar la caracterización social de la UPZ.</t>
  </si>
  <si>
    <t>Se definen los territorios en las localidades Los Mártires, Kennedy y Usme.
Se realizan ajustes a la formulación y caracterización socioeconómica por UPZ y localidad.
Se adelanta la documentación para establecer el convenio con el ejecutor de las intervenciones de esos territorios.</t>
  </si>
  <si>
    <t>Se avanza en los documentos de prefactibilidad, se realiza ajuste a la valoración del componente socioeconómico y se adelanta el proceso precontractual con IDARTES para el desarrollo del convenio interadministrativo que permitirá desarrollar los diseños y las intervenciones urbanas para cualificar el espacio público en áreas de alta incidencia de violencia sexual, de los sectores priorizados por la Secretaría Distrital del Hábitat.</t>
  </si>
  <si>
    <t>Se consolidan los documentos de factibilidad, se realiza caracterización poblacional de las zonas de intervención de acuerdo a los datos del Censo del 2018, se avanza en el proceso contractual del convenio interinstitucional con IDARTES.</t>
  </si>
  <si>
    <t>Se consolida y firma el convenio con IDARTES para el diseño y ejecución de las intervenciones.
Se desarrollan los encuentros participativos de validación de necesidades y aportes a los diseños en 1 territorio, La Sabana - 26 de agosto, en el que participaron 6 personas, de las cuáles 3 no dieron información de su género y 3 se identifican como hombres.
Se programa y gestiona para desarrollar los enceuntros participativos de Comuneros el 1 de septiembre y de Calandaima el 3 de septiembre. 
Se realizan visitas a los territorios para establecer contacto con la comunidad y realizar la convocatoria a los encuentros.</t>
  </si>
  <si>
    <t>Se hacen visitas a los 3 territorios para la entrega de invitaciones a los encuentros de participación y establecer la base de datos de los/las residentes.
Desarrollar el primer encuentro de validación de necesidades por parte de la comunidad para los territorios de Usme (01-09-2021) y Kennedy (03-09-2021).
Desarrollar 1 actividad satélite sobre prevención de violencias de género (02-09-2021), finalización de obras de la intervención en Los Mártires, realizar la entrega de obras de la intervención piloto a la Alcaldía de Los Mártires (03-09-2021) y a la comunidad (05-09-2021).
Desarrollar un documento orientador con lineamientos de intervención para las interesadas en el Festival de las Artes Valientes para el diseño y ejecución de dos intervenciones.
Publicación de la convocatoria del Festival de las Artes Valientes el 27-09-2021 para el diseño y ejecución de intervenciones en Usme y Kennedy.</t>
  </si>
  <si>
    <t>Se Realizó la divulgación de la convocatoria para recibir diseños de intervención mediante el Festival de las Artes Valientes, extendiendo el plazo de cierre al 17 de noviembre de 2021.
Se realizó la articulación con SDMujer para la realización de actividades complementarias en noviembre y diciembre en el territorio de Kennedy por riesgo de violencias basadas en género.
Se programaron recorridos a Usme y Kennedy para la entrega de material informativo sobre el Festival de las Artes Valientes en centros culturales, alcaldías locales y otros espacios de interés.
Se modifica la meta a 1 intervención debido a que se ha evidenciado dificultad en la obtención de requisitos y trámites tanto técnicos como administrativos necesarios para la consolidación de procesos contractuales y por tanto marcan un retraso en los cronogramas inicialmente establecidos, lo cual ha impedido el cumplimiento de la meta. Las intervenciones que no se alcanzan a cumplir para el 2021 se ejecutan y entregan en 2022.</t>
  </si>
  <si>
    <t xml:space="preserve">Se reportan avances de gestión
MAYO: Falta reporte cuantitativo, se reportan avances de gestión (El sector dio alcance al comentario)
Junio y julio: Se reportan avances de gestión. 
Agosto: Sin comentarios, se reportan avances de gestión
Septiembre: Se recomienda al sector profundizar en el reporte cualitativo la participación de las mujeres en el proceso.
Es importante tener en cuenta que la meta para este logros son 3 intervenciones, al 30 de septiembre el avance es 0, a tres meses de finalizar la vigencia.  
Octubre: El sector solicita modificación de la meta de 3 a 1, se realiza la modificación.  Se sugiere que en la de descripción cualitativa se especifique cual es la intervención que se realiza durante la vigencia. 
</t>
  </si>
  <si>
    <t>13. Mujeres</t>
  </si>
  <si>
    <t>Secretaría Distrital de la Mujer</t>
  </si>
  <si>
    <t xml:space="preserve">Implementar las manzanas de cuidado. </t>
  </si>
  <si>
    <t xml:space="preserve">Número de manzanas de cuidado implementadas. </t>
  </si>
  <si>
    <t>manzanas</t>
  </si>
  <si>
    <t>Durante el mes de febrero se articularon los servicios de 6 secretarías para las manzanas de cuidado de Bosa y Ciudad Bolívar (inauguradas en 2020).
El 8 de marzo se logró la inauguración de la manzana del cuidado de San Cristóbal para lo cual se definieron los servicios de 6 sectores de la adminsitración distrital (SDDE, SDS, SDCRD, SDIS, SED y SDMujer) que se pondrán en operación en esta manzana.
De acuerdo a los servicios definidos por el Sistema, los responsables de cada tipo de servicio serán:
Cuidadoras: 1. Formación (SDDE, SDE, SDMujer) y 2. Respiro (SDIS, SDS, IDRD, IDARTES)
Personas que requieren cuidado: 1. Niños y niñas menores de 5 años (SDIS, IDRD, IDARTES), 2. Personas mayores (SDIS, IDRD, IDARTES), 3. Personas con discapacidad (SDIS, IDRD, IDARTES)
Ciudadanía en general: servicios de transformación cultural (SDM y SDCRD)
Para las franjas horarias: 6:00 - 9:00am y de 5:00 - 8:00pm se garantizará la dupla de servicios, es decir, que se brindarán de forma simultánea los servicios para las cuidadoras y las personas que requieren cuidado.</t>
  </si>
  <si>
    <t>Se definió el plan de trabajo para la puesta en operación de las proximas dos manzanas de cuidado en las localidades de Usme y Los Mártires, cuyas entidades ancla serán el CDC Julio Cesar Sanchez y El Castillo de las Artes respectivamente. Asi mismo en el marco de la Unidad Técnia de Apoyo del 27 de abril se definió la oferta, hora y lugar en donde se prestarán los servicios para las personas cuidadoras y las personas que requieren cuidado en las franjas horarias de 6:00am - 9:00am y de 5:00pm - 8:00pm para garantizar la prestación.
En visita realizada para identificar los equipamientos disponibles para la prestación de los servicio se identificó que la entidad ancla el Castillo de las Artes, requiere de adecuación de la infraestructura.
Se cuenta con caracterización de 1.520 cuidadoras inscritas en el curso de habilidades ofimáticas ofrecido en las manzanas de cuidado en operación.
Con la implementación de las manzanas de cuidado del Sistema Distrital de Cuidado, las mujeres cuidadoras en todas sus diversidades podrán acceder a servicios de formación que les permitirán tener un desarrollo de capacidades promoviendo su autonomía económica. Así mismo, podrán acceder a servicios de respiro o descanso para propiciar su bienestar y el mejoramiento de su salud mental,  impactando así la garantía de sus derechos. De igual manera, a través de la oferta para las personas que requieren cuidado (niños y niñas, personas mayores y personas con discapacidad) se promoverá el desarrollo de su autonomía y de sus derechos.
Todos los servicios ofertados por distintas entidades distritales en el Sistema Distrital de Cuidado, tienen en cuenta los diferentes grupos poblacionales que han sufrido discriminación por su pertenencia étnica, edad, orientación sexual, identidad de género, discapacidad, entre otros.</t>
  </si>
  <si>
    <t>En el marco de la Unidad Técnica de Apoyo del 21 de mayo se revisaron los equipamientos de cada sector dentro de la manzana del cuidado de Usme y se verificó el estado de implementación de los servicios para su inauguración. La inauguración de la Manzana de Cuidado de Usme se llevó a cabo el 31 de mayo.
Adicionalmente, se entregaron los resultados por parte de la Dirección de Gestion del Conocimiento de una encuesta en la localidad Los Mártires la cual permitirá establecer la franja horaria de la prestación de los servicios en dupla de la manzana del cuidado de esta localidad.
Se cuenta con la caracterización de 2.090 cuidadoras inscritas en el curso de habilidades ofimáticas ofrecido en las manzanas de cuidado en operación.
Con la implementación de las manzanas de cuidado del Sistema Distrital de Cuidado, las mujeres cuidadoras en todas sus diversidades pueden acceder a servicios de formación que les permitirán tener un desarrollo de capacidades promoviendo su autonomía económica. Así mismo, pueden acceder a servicios de respiro o descanso para propiciar su bienestar y el mejoramiento de su salud mental, impactando así la garantía de sus derechos. De igual manera, a través de la oferta para las personas que requieren cuidado (niños y niñas, personas mayores y personas con discapacidad) se promoverá el desarrollo de su autonomía y de sus derechos.
Todos los servicios ofertados por distintas entidades distritales en el Sistema Distrital de Cuidado, tienen en cuenta los diferentes grupos poblacionales que han sufrido discriminación por su pertenencia étnica, edad, orientación sexual, identidad de género, discapacidad, entre otros.</t>
  </si>
  <si>
    <t>En el marco de la Unidad Técnica de Apoyo del 8 y 25 de junio, se presentó la ficha técnica de la Manzana del Cuidado de Los Mártires, se presentaron los resultados de la encuesta para la definición de la franja de servicios manzana del cuidado Los Mártires y se trataron los aspectos para la inauguración de la Manzana del Cuidado Kennedy. 
El 15 de junio se inauguró la manzana del cuidado en la localidad de los Mártires con entidad ancla en el Castillo de las Artes. En dicha manzana se tendrá oferta de 10 sectores de la administración distrital para personas cuidadoras (formación y respiro) y para personas que requieren cuidado (actividades lúdicas y de recreación). Así mismo se atenderá con enfoque diferencial a personas cuidadoras trans, migrantes y que ejercen actividades sexuales pagadas.
Entre el 1 y el 29 de Junio, el número de atenciones en las 5 manzanas del cuidado fueron 1.906, distribuidas así: Bosa 1030 (cuidadoras 690, personas que requieren cuidado: niños niñas 149, adultos y adultas mayores 83, personas con discapacidad 36, ciudadanía (NIDOS) 72; Ciudad Bolívar 502 (cuidadoras 376, personas que requieren cuidado: niños niñas 46, personas con discapacidad 6; ciudadanía 74); San Cristóbal 82 atenciones (cuidadoras 64, personas que requieren cuidado: niños niñas 18); Usme 151 atenciones (cuidadoras 151) y Mártires 141 atenciones (cuidadoras 141).
Con la implementación de las manzanas de cuidado del Sistema Distrital de Cuidado, las mujeres cuidadoras en todas sus diversidades pueden acceder a servicios de formación que les permitirán tener un desarrollo de capacidades promoviendo su autonomía económica. Así mismo, pueden acceder a servicios de respiro o descanso para propiciar su bienestar y el mejoramiento de su salud mental, impactando así la garantía de sus derechos. De igual manera, a través de la oferta para las personas que requieren cuidado (niños y niñas, personas mayores y personas con discapacidad) se promoverá el desarrollo de su autonomía y de sus derechos.
Todos los servicios ofertados por distintas entidades distritales en el Sistema Distrital de Cuidado, tienen en cuenta los diferentes grupos poblacionales que han sufrido discriminación por su pertenencia étnica, edad, orientación sexual, identidad de género, discapacidad, entre otros.</t>
  </si>
  <si>
    <t>En la sesión del 7 de julio de la Unidad Técnica de Apoyo, se articuló y definió la oferta de servicios a prestar en la manzana de cuidado de Kennedy así como la programación para realizar la inauguración de la manzana (minuto a minuto).
El 22 de julio se inauguró la manzana del cuidado en la localidad de Kennedy con entidad ancla el Centro de Desarrollo Comunitario Bella Vista. En dicha manzana se tendrá oferta de 9 sectores de la administración distrital para personas cuidadoras (formación y respiro) y para personas que requieren cuidado (actividad física, actividades lúdicas, orientación y capacitación, apoyos económicos y alimentarios, y actividades de recreación, entre otros).
Entre el 1 y el 31 de Julio, el número total de atenciones en las 5 manzanas del cuidado es de 3307, distribuidas así: Ciudad Bolívar 855 (cuidadoras 600, personas que requieren cuidado: niños niñas 102, adultos y adultas mayores 93, personas con discapacidad 52 y ciudadanía 8); Bosa 1414 (cuidadoras 1026, personas que requieren cuidado: niños niñas 308, adultos y adultas mayores 51, personas con discapacidad 7 y ciudadanía 22); San Cristóbal 719 atenciones (cuidadoras 677, niños niñas 31, personas con discapacidad 11); Usme 134 atenciones (cuidadoras 132, niños niñas 2) y Los Mártires 185 atenciones (cuidadoras 127, niños niñas 58).
Con la implementación de las manzanas de cuidado del Sistema Distrital de Cuidado, las mujeres cuidadoras en todas sus diversidades pueden acceder a servicios de formación que les permitirán tener un desarrollo de capacidades promoviendo su autonomía económica. Así mismo, pueden acceder a servicios de respiro o descanso para propiciar su bienestar y el mejoramiento de su salud mental, impactando así la garantía de sus derechos. De igual manera, a través de la oferta para las personas que requieren cuidado (niños y niñas, personas mayores y personas con discapacidad) se promoverá el desarrollo de su autonomía y de sus derechos.
Todos los servicios ofertados por distintas entidades distritales en el Sistema Distrital de Cuidado, tienen en cuenta los diferentes grupos poblacionales que han sufrido discriminación por su pertenencia étnica, edad, orientación sexual, identidad de género, discapacidad, entre otros.</t>
  </si>
  <si>
    <t>Durante agosto no se programó la inauguración de manzanas de cuidado.
En la sesión de la Unidad Técnica de Apoyo del 25 de agosto se trataron los siguientes temas: (i) Manzanas del Cuidado (II semestre 2021); (ii) Unidades Móviles (II semestre 2021); (iii) SIDICU en el POT; (iv) Compromisos Comisión Intersectorial. Como resultado de esta sesión se acordaron los siguientes compromisos: (i) Realizar visita técnica a Usaquén el 2 de septiembre; (ii) Enviar definición de servicios para la manzana del cuidado de Usaquén; (iii) Realizar reunión técnica para articular operación intersectorial de servicios en los colegios definidos; (iv) Realizar visita técnica al colegio Liceo Femenino Mercedes Nariño en Rafael Uribe Uribe para explorar la posibilidad de que sea la entidad ancla de la manzana del cuidado de esta localidad; (v) Enviar los documentos sobre el SIDICU en el POT; (vi) Estrategia de convocatoria conjunta; vii) Enviar plantillas con la línea grafica del SIDICU editables para que los diferentes sectores puedan realizar piezas de comunicación para difundir sus servicios.
Entre el 1 y el 31 de agosto, el número de atenciones en las manzanas de Ciudad Bolívar, Bosa, San Cistóbal y Usme fue: Ciudad Bolívar 1.168; Bosa 2.286; San Cristóbal 690; Usme 523 atenciones.
Entre el 1 y el 27 de agosto el número de atenciones en la manzana de cuidado de Los Mártires fue de 322.
Entre el 1 y el 26 de agosto el número de atenciones en la manzana de cuidado de Kennedy fue de 16.717 de las cuales 15.012 relacionadas con entregas de apoyos alimentarios por parte de la SDIS se encuentran en revisión por parte del proyecto.</t>
  </si>
  <si>
    <t>En la sesión del 14 de septiembre de la Unidad Técnica de Apoyo, se validó con los sectores la oferta de servicios a prestar en la manzana de cuidado de Usaquén así como la programación para realizar la inauguración de la manzana (minuto a minuto).
El 24 de septiembre se inauguró la manzana del cuidado en la localidad de Usaquén con entidad ancla el Centro de Desarrollo Comunitario -CDC Simón Bolívar. En dicha manzana se tendrá oferta de 7 sectores (9 entidades) de la administración distrital para:
Personas cuidadoras: Formación: educación flexible, orientación socio ocupacional, formación complementaria y certificación de saberes, talleres emprendimiento, talleres de autocuidado a cuidadoras y cuidado de animales de compañía. Respiro: Acciones colectivas e individuales de salud, Natación, gimnasio nocturno y escuela de la Bici, Danza y literatura, Avistamiento de aves, Participación social en salud y Rehabilitación Basada en Comunidad -RBC).
Personas que requieren cuidado: Niños y niñas: Arte de cuidarte y Nidos, Centro Amar, Literatura. Personas con discapacidad: Centro Crecer, RBC, Natación, Literatura y danza. Adultas/os mayores: Centro Día, Natación, Danza y literatura.
Ciudadanía: Talleres redistribución del cuidado.
Adicionalmente, entre el 1 y el 30 de septiembre el número total de atenciones en las 7 manzanas del cuidado inauguradas es de 9.116.
Con la implementación de las manzanas de cuidado del Sistema Distrital de Cuidado, las mujeres cuidadoras en todas sus diversidades pueden acceder a servicios de formación que les permiten tener un desarrollo de capacidades promoviendo su autonomía económica. Así mismo, pueden acceder a servicios de respiro o descanso para propiciar su bienestar y el mejoramiento de su salud mental, impactando así la garantía de sus derechos. De igual manera, a través de la oferta para las personas que requieren cuidado (niños y niñas, personas mayores y personas con discapacidad) se promoverá el desarrollo de su autonomía y de la garantía de sus derechos.
Todos los servicios ofertados por distintas entidades distritales en el Sistema Distrital de Cuidado, tienen en cuenta los diferentes grupos poblacionales que han sufrido discriminación por su pertenencia étnica, edad, orientación sexual, identidad de género, discapacidad, entre otros.</t>
  </si>
  <si>
    <t>Para octubre no se programó la inauguración de manzanas del cuidado.
Desde el monitoreo mensual que se realiza a los servicios prestados en las manzanas de cuidado, se cuenta entre el 1 y el 31 de octubre con un total de 12.585 atenciones distribuidas en las manzanas de Ciudad Bolívar, Bosa, San Cistóbal, Usme, Los Mártires, Kennedy y Usaquén así:
1. Bosa 3.327 atenciones
2. Ciudad Bolívar: 2.872 atenciones
3. San Cristóbal 1.825 atenciones 
4. Usme 1.859 atenciones
5. Mártires 928 atenciones
6. Kennedy 1.512 atenciones
7. Usaquén 262 atenciones</t>
  </si>
  <si>
    <t>Diana Parra / Natalia Moreno Salamanca Subsecretaría de Políticas de Igualdad</t>
  </si>
  <si>
    <t>TRIMESTRE I: Es necesario revisar el reporte cuantitativo, ya que parece que la meta se ha cumplido. Es importante desarrollar hitos para establecer el avance de la actividad. 
unidad de medida a cambiar segun la referenta
ABRIL: no se registra avance cuantitativo, (se dio alcance por parte de la entidad)
MAYO: sin comentarios
JUNIO: Sin comentarios
JULIO: sin comentarios. 
AGOSTO: sin comentarios
SEPTIEMBRE:sin comentarios
OCTUBRE: sin comentarios</t>
  </si>
  <si>
    <t xml:space="preserve">Implementar las unidades móviles. </t>
  </si>
  <si>
    <t xml:space="preserve">Número de unidades móviles implementadas. </t>
  </si>
  <si>
    <t>unidades</t>
  </si>
  <si>
    <t xml:space="preserve">"Durante el primer trimestre se logró la puesta en marcha de 2 unidades móviles, para lo cual se llevaron a cabo las siguientes acciones:
-En el marco de la donación de la Open Society Fundation se firmó el contrato entre la Fundación Barco y E-Motion para la operación de las unidades móviles.
-Se definieron los servicios, rutas, modelo de operación en relación con su frecuencia y cobertura media, diseño y cronograma de las unidades móviles.
-Se realizó una reunión con el Consejo de Mujeres de Sumapaz para aprobación de UPZ a la que llegará la unidad móvil rural. 
-El 8 de marzo se inauguraron las 2 unidades móviles de servicios del cuidado. La Unidad Móvil Urbana recorrerá las localidades de Suba - Compartir, Engativá - Ferias y Rafael Uribe Uribe - Marruecos y la rural estará en Sumapaz - San Juan, Ciudad Bolivar - Quiba Baja y Usme - Vereda Olarte. Los servicios que prestarán son: 1. Para cuidadoras: educación flexible, formación complementaria, prevención y promoción en salud, asesoría jurídica y psicológica y espacios respiro. 2. Para personas que requieren cuidado: actividad física (personas con discapacidad y adultos mayores), el arte de cuidarte (niños y niñas). 3. Para la ciudadanía en general: servicios de transformación cultural. 
-Se realizó convocatoria para puesta en marcha de las unidades móviles con registro de 256 personas cuidadoras interesadas en los servicios de las unidades móviles de servicios de cuidado.
-Se realizaron capacitaciones al equipo de las unidades móviles en: (i) Sistema Distrital de Cuidado a cargo de la SDMujer; (ii) operación de servicios de las unidades móviles a cargo de cada Secretaría, según competencia: SDMujer, SDE, IDRD, SDIS; (iii) operación logística de las unidades móviles y aspectos laborales, a cargo de E-motion, operador de las unidades móviles.
-A corte 31 de marzo, se han prestado los siguentes servicios: (i) Educación Flexible para personas cuidadoras; (ii) Formación Complementaria para mujeres cuidadoras en alianza con el SENA en Engativá y Ciudad Bolívar; (iii) Talleres A Cuidar se Aprende, para hombres (iv) Atención Psicojurídica, para mujeres cuidadoras; (v) Arte de Cuidarte, para niños y niñas; (vi) Actividad Física, personas con discapacidad, niños y niñas, mujeres cuidadoras y personas mayores.  "
</t>
  </si>
  <si>
    <t>La meta para la vigencia 2021 se cumplió en el mes de marzo con la inauguración de las 2 unidades móviles. Se presentan a continuación las principales acciones en el marco de la operación de estas:
Se iniciaron 3 cursos de formación complementaria con el SENA.
Se precisó el cronograma de operación de las unidades móviles de servicios de cuidado de la siguiente manera: (i) se amplió la oferta para niños y niñas con talleres de iniciación a la música; (ii) se amplió el tipo de oferta en actividad física con baile y gimasia psicofísica.
Durante el 1 de abril al 27 de abril se realizaron 1517 atenciones en unidades móviles.
Se cambió la zona de operación de Engativá pasando de Ferias a Álamos en razón de las situaciones de inseguridad de la zona; se logró el permiso correspondiente para la operación. 
El modelo de operación de las unidades móviles de servicios de cuidado se diseñó y se está implementando teniendo en cuenta las situaciones y necesidades de las mujeres cuidadoras en toda sus diversidades identificadas en grupos focales, entrevistas y jornadas de diálogo realizados por la Secretaría Distrital de la Mujer. 
Con la implementación de las unidades móviles se innova en la forma como se llega a las mujeres que viven en áreas rurales y de difícil acceso a donde históricamente no se había podido llevar una oferta de servicios. Para cuidadoras, se ofrecen servicios de formación para el desarrollo de sus capacidades y servicios de respiro para propiciar su bienestar. En estas unidades también se ofertan servicios para las personas que requieren cuidado (niños niñas, personas mayores y personas con discapacidad) que promueven el desarrollo de su autonomía y sus derechos.
Los servicios de cuidado brindados a través de este esquema se implementan desde un enfoque diferencial, teniendo en cuenta las realidades y necesidades de las poblaciones priorizadas en el Sistema Distrital de Cuidado</t>
  </si>
  <si>
    <t>La meta para la vigencia 2021 se cumplió en el mes de marzo con la inauguración de las 2 unidades móviles. Se presentan a continuación las principales acciones en el marco de la operación de estas:
Se continuó con 3 cursos de formación complementaria SENA. Adicionalmente se coordinaron acciones para la prestación de servicios de Secretaría Distrital de la Salud en Rafael Uribe Uribe y Engativá para los meses de mayo a junio.
Se solicitó al operador de las unidades móviles (e-motion) ampliación de la operación de las unidades móviles hasta el 6 de septiembre para lo cual el operador presentó propuesta oficial para dicha ampliación.
Durante el mes de mayo en total se realizaron 1572 atenciones: unidad móvil rural 604 y unidad móvil urbana 968.
Es importante mencionar que en razón de las restricciones de movilidad expedidas por la Alcaldía Distrital y la Secretaría Distrital de la Mujer con motivo de la pandemia, se implementaron diferentes estrategias para virtualizar servicios como videos de actividad física, atenciones por zoom/meet y atenciones por celular para quienes no tenían acceso a un computador.
El modelo de operación de las unidades móviles de servicios de cuidado se diseñó y se está implementando teniendo en cuenta las situaciones y necesidades de las mujeres cuidadoras en toda sus diversidades identificadas en grupos focales, entrevistas y jornadas de diálogo realizados por la Secretaría Distrital de la Mujer.
Con la implementación de las unidades móviles se innova en la forma como se llega a las mujeres que viven en áreas rurales y de difícil acceso a donde históricamente no se había podido llevar una oferta de servicios. Para cuidadoras, se ofrecen servicios de formación para el desarrollo de sus capacidades y servicios de respiro para propiciar su bienestar. En estas unidades también se ofertan servicios para las personas que requieren cuidado (niños niñas, personas mayores y personas con discapacidad) que promueven el desarrollo de su autonomía y sus derechos.
Los servicios de cuidado brindados a través de este esquema se implementan desde un enfoque diferencial, teniendo en cuenta las realidades y necesidades de las poblaciones priorizadas en el Sistema Distrital de Cuidado.</t>
  </si>
  <si>
    <t>La meta para la vigencia 2021 se cumplió en el mes de marzo con la inauguración de las 2 unidades móviles. Se presentan a continuación las principales acciones en el marco de la operación de estas:
-Se inició curso de formación complementaria en alianza con el  SENA en las localidades de Suba, Engativa. Rafael Uribe Uribe y Ciudad Bolívar. 
-Se finalizaron dos cursos de formación complementaria en alianza con el SENA con 51 trabajadoras del cuidado certificadas. 
-Cambios en operación: (i) La unidad móvil urbana operaria en el segundo semestre en: Usme, Usaquén y Engativá; y la rural en Sumapaz, Suba y Ciudad Bolívar; (ii) Se aprobó propuesta de OtroSí del contrato entre la Fundación Barco y E Motion para ampliar la operación de las unidades móviles hasta el 6 de septiembre de 2021 dado que por la situación de orden público y de la pandemia, éstas han estado paradas por 25 días.
-Se envió oficio de solicitud de contratación de personal a partir del 6 de septiembre de 2021 a los sectores IDRD, Educación e Integración Social para asegurar la disponibilidad de los servicios en las unidades móviles durante el segundo semestre del año dado que se acaban los recursos de la donación para contratación de personal.
-Se coordinaron acciones: (i) para la prestación de servicios de Secretaría Distrital de la Salud en Rafael Uribe Uribe y Engativá para el mes de  junio; (ii) con la alcaldía local de Sumapaz para explorar alternativas que permitan mejorar la operación presencial en el territorio en los próximos meses.
-Se realizaron 1483 atenciones discriminadas así: cuidadoras 1262; personas que requieren cuidado niñas y niños 108; adultas mayores 7, personas con discapacidad 1 y ciudadanía en general 105.
El modelo de operación de las unidades móviles de servicios de cuidado se diseñó y se está implementando teniendo en cuenta las situaciones y necesidades de las mujeres cuidadoras en toda sus diversidades identificadas en grupos focales, entrevistas y jornadas de diálogo realizados por la Secretaría Distrital de la Mujer. 
Con la implementación de las unidades móviles se innova en la forma como se llega a las mujeres que viven en áreas rurales y de difícil acceso a donde históricamente no se había podido llevar una oferta de servicios. Para cuidadoras, se ofrecen servicios de formación para el desarrollo de sus capacidades y servicios de respiro para propiciar su bienestar. En estas unidades también se ofertan servicios para las personas que requieren cuidado (niños niñas, personas mayores y personas con discapacidad) que promueven el desarrollo de su autonomía y sus derechos.
Los servicios de cuidado brindados a través de este esquema se implementan desde un enfoque diferencial, teniendo en cuenta las realidades y necesidades de las poblaciones priorizadas en el Sistema Distrital de Cuidado.</t>
  </si>
  <si>
    <t>La meta para la vigencia 2021 se cumplió en el mes de marzo con la inauguración de las 2 unidades móviles. Se presentan a continuación las principales acciones en el marco de la operación de estas:
-Se amplió el plazo de operación de las dos unidades móviles con la reposición de 25 días hábiles que comprenden el periodo del 8 de agosto al 6 de septiembre de 2021, a través de la firma de un OtroSí el 8 de julio, que modificó el contrato celebrado entre la Fundación Barco y E-motion.
-Se cuenta con 72 mujeres inscritas en cursos de formación complementaria en alianza con el SENA, distribuidas de la siguiente manera: Unidad Móvil Urbana: Engativa 16;  Rafael Uribe Uribe 10;  y Suba 36. Unidad Móvil Rural: Ciudad Bolivar Quiba 10.
-Se definieron y aprobaron nuevas zonas de operación de las unidades móviles asi: Unidad Móvil Urbana: Usme UPZ Gran Yomasa; Suba UPZ Rincón y Engativa UPZ Álamos, esta última se mantiene por razones asociadas al tiempo de operación en la zona. Para la Unidad Movil Rural: Ciudad Bolivar Vereda Pasquilla; Suba Vereda Chorillos 3er sector y Sumapaz Vereda San Juan.
-Apartir del 23 de julio se reintegró la operación de las Unidades Móviles en la localidad de Sumapaz.
-En la primera mesa de unidades móviles de acuerdo a la circular 001 del 8 de junio emitida por la presidencia de la Comisión Intersectorial del SIDICU cuyo objetivo es crear las mesas locales del Sistema, incluyendo 1 para las unidades móviles, se solicitó a los sectores de Educación, Integración Social y Cultura que tienen servicios en las unidades móviles los requerimiento necesarios para el funcionamiento del segundo semestre. Se acordó mantener los servicios de formación a través del programa de Educación Flexible y formación complementaria; de respiro y de cuidado a través del programa arte de cuidarte.
-En julio, se realizaron 1.490 atenciones en las unidades móviles discriminadas así: cuidadoras 1.243; personas que requieren cuidado: niñas y niños 89; personas con discapacidad 4 y ciudadanía en general 154.
El modelo de operación de las unidades móviles de servicios de cuidado se diseñó y se está implementando teniendo en cuenta las situaciones y necesidades de las mujeres cuidadoras en toda sus diversidades identificadas en grupos focales, entrevistas y jornadas de diálogo realizados por la Secretaría Distrital de la Mujer. 
Con la implementación de las unidades móviles se innova en la forma como se llega a las mujeres que viven en áreas rurales y de difícil acceso a donde históricamente no se había podido llevar una oferta de servicios. Para cuidadoras, se ofrecen servicios de formación para el desarrollo de sus capacidades y servicios de respiro para propiciar su bienestar. En estas unidades también se ofertan servicios para las personas que requieren cuidado (niños niñas, personas mayores y personas con discapacidad) que promueven el desarrollo de su autonomía y sus derechos.
Los servicios de cuidado brindados a través de este esquema se implementan desde un enfoque diferencial, teniendo en cuenta las realidades y necesidades de las poblaciones priorizadas en el Sistema Distrital de Cuidado.</t>
  </si>
  <si>
    <t>La meta para la vigencia 2021 se cumplió en el mes de marzo con la inauguración de las 2 unidades móviles. Se presentan a continuación las principales acciones en el marco de la operación de estas:
-En el marco del Otro sí del contrato celebrado entre la Fundación Barco y E-motion para la operación de las unidades móviles se ha avanzado en la presentación del proyecto de operación logística de las unidades móviles hasta diciembre ante la Open Society Foundation, y en la presentación de la propuesta económica por parte de e-Motion a la Fundación Barco.
-Se dio incio a la implementación de la segunda fase de operación que contempla 4 nuevas zonas: Vereda Pasquilla en la Localidad de Ciudad Bolivar; UPZ Gran Yomasa en Usme; UPZ Rincón y Vereda Chorrillos en la localidad de Suba; y dos en continuidad como son, Vereda San Juan en Sumapaz y UPZ Álamos en Engativá. 
-Se realizaron 2 jornadas de convocatorias en cada una de las 4 nuevas zonas de operación.
-El 12 de agosto en la segunda sesión de la mesa local de unidades móviles, se articularon los servicios para dar continuidad en el segundo semestre de la vigencia a la operación de las unidades móviles. Estos servicios son: Educación Flexible por parte de la SDE; Arte de cuidarte y atención psicojurídica de personas mayores por parte de la SDIS; Actividad física por parte de IDRD; Formación complementaria, Atención Psicológica y Juridica, Talleres de cambio cultural por parte de SDMujer; Promoción y prevención en salud por parte de la SDS.
-Entre el 8 de marzo y el 8 de agosto se realizaron 6.531 atenciones.
El modelo de operación de las unidades móviles de servicios de cuidado se diseñó y se está implementando teniendo en cuenta las situaciones y necesidades de las mujeres cuidadoras en toda sus diversidades identificadas en grupos focales, entrevistas y jornadas de diálogo realizados por la Secretaría Distrital de la Mujer. 
Con la implementación de las unidades móviles se innova en la forma como se llega a las mujeres que viven en áreas rurales y de difícil acceso a donde históricamente no se había podido llevar una oferta de servicios. Para cuidadoras, se ofrecen servicios de formación para el desarrollo de sus capacidades y servicios de respiro para propiciar su bienestar. En estas unidades también se ofertan servicios para las personas que requieren cuidado (niños niñas, personas mayores y personas con discapacidad) que promueven el desarrollo de su autonomía y sus derechos.
Los servicios de cuidado brindados a través de este esquema se implementan desde un enfoque diferencial, teniendo en cuenta las realidades y necesidades de las poblaciones priorizadas en el Sistema Distrital de Cuidado.</t>
  </si>
  <si>
    <t>La meta para la vigencia 2021 se cumplió en el mes de marzo con la inauguración de las 2 unidades móviles. Se presentan a continuación las principales acciones durante el mes en el marco de la operación de estas:
-Se continúa con la implementación de la segunda fase de operación que contempla 4 nuevas zonas: Vereda Pasquilla en la Localidad de Ciudad Bolivar; UPZ Gran Yomasa en Usme; UPZ Rincón y Vereda Chorrillos en la localidad de Suba; y dos en continuidad como son, Vereda San Juan en Sumapaz y UPZ Álamos en Engativá. 
-Con el fin de mejorar la cobertura de los servicios en la zona rural de la Localidad de Suba, se realizó cambio en el punto de atención de la unidad móvil rural en la vereda Chorrillos. Debido a esto se socializaron nuevamente los servicios y se convocó a la comunidad del sector por medio de volanteo puerta a puerta y reunión en sitio con lideresas de la vereda.
-Se articuló con la Secretaría Distrital de Integración Social la prestación de un nuevo servicio: atención socio-jurídica para personas mayores que requieren cuidado. Este servicio es ofertado por una dupla de profesionales (abogada/o y psicóloga/o) con frecuencia de un día a la semana por punto de atención tanto de la unidad móvil rural como de la urbana.
Adicionalmente, entre el 8 de marzo y el 28 de septiembre se han realizado 7.679 atenciones.
El modelo de operación de las unidades móviles de servicios de cuidado se diseñó y se está implementando teniendo en cuenta las situaciones y necesidades de las mujeres cuidadoras en toda sus diversidades identificadas en grupos focales, entrevistas y jornadas de diálogo realizados por la Secretaría Distrital de la Mujer. 
Con la implementación de las unidades móviles se innova en la forma como se llega a las mujeres que viven en áreas rurales y de difícil acceso a donde históricamente no se había podido llevar una oferta de servicios. Para cuidadoras, se ofrecen servicios de formación para el desarrollo de sus capacidades y servicios de respiro para propiciar su bienestar. En estas unidades también se ofertan servicios para las personas que requieren cuidado (niños niñas, personas mayores y personas con discapacidad) que promueven el desarrollo de su autonomía y sus derechos.
Los servicios de cuidado brindados a través de este esquema se implementan desde un enfoque diferencial, teniendo en cuenta las realidades y necesidades de las poblaciones priorizadas en el Sistema Distrital de Cuidado.</t>
  </si>
  <si>
    <t xml:space="preserve">"La meta para la vigencia 2021 se cumplió en el mes de marzo con la inauguración de las 2 unidades móviles. Se presentan a continuación las principales acciones durante el mes en el marco de la operación de estas:
-Se continúa con la implementación de la segunda fase de operación que contempla 4 nuevas zonas: Vereda Pasquilla en la Localidad de Ciudad Bolivar; UPZ Gran Yomasa en Usme; UPZ Rincón y Vereda Chorrillos en la localidad de Suba; y dos en continuidad como son, Vereda San Juan en Sumapaz y UPZ Álamos en Engativá. 
-En octubre se definió el nuevo punto de atención de la unidad móvil rural en la vereda Chorrillos de la localidad de Suba: canchas deportivas ¨Planeta Futbol¨. Con esto se garantiza la continuidad de la operación en esta zona hasta el mes de diciembre. 
-Se logró reanudar el servicio de la unidad móvil en la localidad de Sumapaz a partir del sábado 23 de octubre. La concertación permitió mantener el acuerdo inicial en el cual la Alcaldía Local proporciona el servicio de transporte y alimentación a las personas cuidadoras los días en que la unidad móvil opera en la localidad.
-Se logró la apertura de 9 cursos de formación complementaria sobre ""Herramientas para cuidadoras en el reconocimiento de su trabajo de cuidado"" con un total de 65 mujeres cuidadoras inscritas.
Adicionalmente, entre el 8 de marzo al 31 de octubre se cuenta con un total de 9.585 atenciones en las unidades móviles.
El modelo de operación de las unidades móviles de servicios de cuidado se diseñó y se está implementando teniendo en cuenta las situaciones y necesidades de las mujeres cuidadoras en toda sus diversidades identificadas en grupos focales, entrevistas y jornadas de diálogo realizados por la Secretaría Distrital de la Mujer. 
Con la implementación de las unidades móviles se innova en la forma como se llega a las mujeres que viven en áreas rurales y de difícil acceso a donde históricamente no se había podido llevar una oferta de servicios. Para cuidadoras, se ofrecen servicios de formación para el desarrollo de sus capacidades y servicios de respiro para propiciar su bienestar. En estas unidades también se ofertan servicios para las personas que requieren cuidado (niños niñas, personas mayores y personas con discapacidad) que promueven el desarrollo de su autonomía y sus derechos.
Los servicios de cuidado brindados a través de este esquema se implementan desde un enfoque diferencial, teniendo en cuenta las realidades y necesidades de las poblaciones priorizadas en el Sistema Distrital de Cuidado."
</t>
  </si>
  <si>
    <t>Primer Trimestre: Es necesario revisar el reporte cuantitativo, ya que parece que la meta se superó. Es importante desarrollar hitos para establecer el avance de la estrategia.
Abril: No se registra avance cuantitativo, (se dio alcance por parte de la entidad)
MAYO: meta cumplida frente al nùmero de unidades mòviles que se estan implementando. Sin embargo, se debe dar continuidad con el reporte cualitativo, en el que se indique los servicios prestados en el mes de mayo, en que consistieron las atenciones, mujeres atendidas, en lo posible indicar localidad y la informaciòn que consideren pertinente registrar.
JUNIO: Se realiza alcance al reporte cualitativo del mes de mayo, y se adjunta el mes de junio de manera desagregada. META CUMPLIDA.
JULIO: Sin comentarios. Meta cumplida y en ejecución constante.
AGOSTO: SIN COMENTARIOS</t>
  </si>
  <si>
    <t>Plan de acciones afirmativas para mujeres en riesgo de feminicidio, víctimas de tentativa de feminicidio y víctimas indirectas del delito.</t>
  </si>
  <si>
    <t xml:space="preserve">Plan de acciones afirmativas implementado para mujeres en riesgo de feminicidio, víctimas de tentativa de feminicidio y víctimas indirectas del delito. </t>
  </si>
  <si>
    <t xml:space="preserve">plan </t>
  </si>
  <si>
    <t xml:space="preserve">En el primer trimestre de 2021, se avanzó en la aprobación de un Plan de acciones afirmativas para mujeres en riesgo de feminicidio, sobrevivientes de tentativa de feminicidio y las víctimas indirectas del delito, con 35 acciones concertadas a cargo de los sectores Cultura, Desarrollo Económico, Educación, Hábitat, Integración Social, Mujeres y Salud, orientadas a favorecer: i. la protección de las mujeres en riesgo de feminicidio y mitigar el riesgo a corto plazo, y ii. la estabilización de las mujeres en riesgo, víctimas de tentativa de feminicidio, así como a las víctimas indirectas del delito. </t>
  </si>
  <si>
    <t>Durante el mes de abril, para aportar a la dinamización del plan de acciones afirmativas para mujeres en riesgo de feminicidio, sobrevivientes de tentativa de feminicidio y las víctimas indirectas del delito, se remitieron comunicaciones solicitando información frente a las acciones concertadas a la Secretaría de Educación Distrital, así como a la Secretaría Distrital de Seguridad, Convivencia y Justicia. 
Asimismo, se llevó a cabo reunión de articulación con la Secretaría Distrital de Hábitat para definir mecanismo de seguimiento de las acciones afirmativas a cargo del sector, y en el marco de este espacio definió la necesidad de desarrollar matriz compartida en la que se registre la información requerida para la consolidación del informe periódico de implementación, que debe presentarse al Concejo de Bogotá.</t>
  </si>
  <si>
    <t xml:space="preserve">Durante el mes de mayo, para aportar a la dinamización del plan de acciones afirmativas para mujeres en riesgo de feminicidio, sobrevivientes de tentativa de feminicidio y las víctimas indirectas del delito, se convocó sesión de socialización dirigida a líderes de los equipos de información, orientación sociojurídica y acompañamiento psicosocial de las dos direcciones a cargo de la Subsecretaría de fortalecimiento de capacidades y oportunidades de la Secretaría Distrital de la Mujer. Asimismo, se realizó socialización con profesionales de diferentes equipos de atención de la Secretaría Distrital de la Mujer, que apoyan el seguimiento a las mujeres en riesgo de feminicidio en el marco de Sistema Articulado de Alertas Tempranas para la Prevención del Feminicidio SAAT. 
Por otra parte, frente a la dinamización de las acciones concertadas con otros sectores se desarrollaron las siguientes actividades: 
- Se remitió información del programa Escuelas de mi barrio, a través del que el Instituto Distrital de Recreación y Deporte iniciará la implementación de la acción afirmativa dirigida a hijos e hijas de mujeres en riesgo de feminicidio, y se solicitó apoyo de los equipos de atención para la identificación de las y los posibles beneficiarios. En este mismo marco, se proyectó comunicación interna en la que se realizaron precisiones frente al apoyo requerido de los equipos de atención para la identificación de posibles beneficiarios y beneficiarias del programa. A partir de esta identificación, se consolidó y remitió base de datos de 50 niños, niñas y adolescentes con interés en vincularse, a través del programa Escuelas de mi barrio, a la práctica de diferentes modalidades deportivas.
- Se realizó reunión con equipo de la Secretaría de Educación Distrital, con el propósito de conocer los avances en la concertación interna de las acciones afirmativas a cargo del Sector. 
- Se realizó reunión con profesional de la Dirección técnica de Seguridad de Transmilenio, para conversar frente al alcance de acción afirmativa a favor de mujeres en riesgo de feminicidio, consistente en brindar acompañamiento a mujeres en riesgo de feminicidio, en traslados al interior del componente troncal de Transmilenio, a través del equipo de mediación de la entidad. 
- Se realizó reunión con profesional de la Secretaría Distrital de Salud, con el propósito de Revisar acciones afirmativas para mujeres en riesgo de feminicidio a cargo del sector salud y definir mecanismos para el seguimiento a su implementación. 
En cuanto al seguimiento a la implementación del Plan de acciones afirmativas, se elaboró propuesta de matriz, en la que se relacionó la información más relevante de cada una de las acciones, de cara a la construcción del informe semestral de implementación que se debe presentar ante el Concejo de Bogotá. </t>
  </si>
  <si>
    <t xml:space="preserve">Para avanzar en la dinamización del plan de acciones afirmativas para mujeres en riesgo de feminicidio, sobrevivientes de tentativa de feminicidio y las víctimas indirectas del delito, se avanzó en la consolidación de la información de 79 niños, niñas y adolescentes con interés en vincularse, a través del programa Escuelas de mi barrio, a la práctica de diferentes modalidades deportivas ofertadas por el IDRD.
Asimismo, con el propósito de acompañar técnicamente la implementación de  acción afirmativa a cargo del sector educación, se proyectó oficio con justificación técnica frente a la necesidad de incluir criterios de priorización que favorezcan la inclusión de las mujeres víctimas de violencias en riesgo de feminicidio a la educación técnica, tecnológica y profesional. 
Adicionalmente, se definieron las versiones finales de las acciones de los sectores salud y educación, y se recibió el primer balance del sector hábitat frente a las acciones a su cargo, luego del proceso de acompañamiento técnico realizado por la Secretaría Distrital de la Mujer. </t>
  </si>
  <si>
    <t>Para favorecer la implementación del plan de acciones afirmativas para mujeres en riesgo de feminicidio, sobrevivientes de tentativa de feminicidio y las víctimas indirectas del delito, se socializó la acción afirmativa a cargo de Transmilenio S.A., consistente en brindar acompañamiento a mujeres en riesgo de feminicidio en translados al interior del componente troncal del sistema, con equipos de atención de la Subsecretaría de Fortalecimiento de Capacidades y Oportunidades.
Asimismo, y para garantizar el conocimiento de la totalidad de acciones afirmativas concertadas con los diferentes sectores, en el marco de la implementación del Sistema SOFIA, se estableció la necesidad de elaborar un portafolio con la información más relevante de las mismas, que pueda estar a disposición de los equipos de atención de la entidad y se definieron compromisos con la líder técnica del SAAT en este sentido. 
FInalmente, para avanzar en la consolidación del informe semestral del Plan de acciones afirmativas, y realizar un balance de la implementación del mismo en el primer periodo del año, se solicitó información a las diferentes entidades con responsabilidades en el plan (Salud, Integración, Cultura, Educación, Hábitat, Mujer).</t>
  </si>
  <si>
    <t xml:space="preserve">En el marco del acompañamiento técnico a los sectores responsables de la implementación del plan de acciones afirmativas para mujeres en riesgo de feminicidio, sobrevivientes de tentativa de feminicidio y las víctimas indirectas del delito, se consolidó primer balance de implementación de los programas "Escuelas de mi barrio" y "Arrendamiento social" a cargo del IDRD y la Secretaría Distrital de Hábitat respectivamente, a través de los que se pusieron en marcha acciones para la estabilización de las mujeres en riesgo de feminicidio y sus hijos e hijas.
Adicionalmente, y con el propósito de apoyar la dinamización de acciones a cargo del sector educación, se desarrolló reunión en el marco de la cual, se establecieron compromisos relacionados con la remisión de información estratégica frente a los perfiles educativos de mujeres en riesgo de feminicidio, así como frente a los hijos e hijas menores de 18 años, de las víctimas del delito . En este espacio, además, se retroalimentó el primer balance de implementación de acciones afirmativas remitido por el sector y se solicitó su ajuste. </t>
  </si>
  <si>
    <t xml:space="preserve">En el marco del seguiminto a la implementación del Plan de acciones afirmativas para mujeres en riesgo de feminicidio, sobrevivientes de tentativa de feminicidio y las víctimas indirectas del delito, se desarrollaron dos reuniones con la Secretaría Distrital de Desarrollo Económico, orientadas a establecer compromisos para la dinamización de las acciones afirmativas asumidas por el sector.     Adicionalmente, se reiteró la solicitud de información frente a los avances en las acciones a cargo del sector Integración Social, para la consolidación del primer balance de implementaciónn del plan.
Es preciso señalar que en el marco de la segunda sesión directiva de la Mesa de trabajo del Sistema SOFIA, se presentó un balance preliminar de las acciones concertadas y, además, se destacaron los logros más relevantes de su implementación. Entre estos se encuentran i) el acceso prioritario a procesos de iniciación y formación deportiva por el IDRD; ii) la priorización de mujeres en riesgo de feminicidio en el Programa de Arrendamiento Social "Mi ahorro mi hogar" por parte de la Secretaría Distrital del Hábitat; iii) La inclusión de un parámetro preferente para favorecer el acceso a planes y programas de educación técnica, tecnológica o profesional a mujeres víctimas de violencias. 
En total se encuentran 34 acciones incluidas en el Plan.  Se cuenta con los siguientes 8 sectores con acciones vinculadas al Plan: Cultura, Desarrollo Económico, Educación, Hábitat, Integración Social, Mujer, Salud, y Movilidad.             </t>
  </si>
  <si>
    <t>Durante el mes de octubre, y tras realizar la solicitud  a los equipos con responsabilidad en su implementación al interior de la Secretaría Distrital de la Mujer, se concluyó la consolidación de información sobre la implementación semestral del Plan de acciones afirmativas para mujeres en riesgo de feminicidio, sobrevivientes de tentativa de feminicidio y las víctimas indirectas del delito. Esta información es otro insumo para cumplir con el siguiente hito, correspondiente al primer informe semestral 2021 de la implementación del Plan, el cual se reportará en noviembre y que equivale a un 30% adicional de avance.</t>
  </si>
  <si>
    <t>Alexandra Quintero Benavides Violencias</t>
  </si>
  <si>
    <t>Primer Trimestre: No se registra reporte en la meta cuantitativa. 
Abril: No se registra avance cuantitativo, (se dio alcance por parte de la entidad)
MAYO: Sin comentarios
JUNIO: Conforme al reporte, se entiende que hay avances en la implementación del plan, sin embargo no son claras las etapas o fases del mismo y como se va a registrar estos avances para el cumplimiento de la meta en terminos cuantitativos. Si la meta se va a dejar en cero hasta el momento en que el plan sea cumplido, se recomienda señalar para cuando se tiene previsto este cumplimiento del plan a traves de su implementación y que se entendería por este cumplimento. 
JULIO:Sin comentarios
AGOSTO: se solicita a la profesional de asistencia técnica indagar por el avance cuantitativo de la actividad, ya que no se remitió información.
Septiembre: se actualiza reporte cuantitativo correspondiente a la aprobación del plan 
OCTUBRE: no se remitió reporte cuantitativo</t>
  </si>
  <si>
    <t>Casa Refugio con modelo intermedio.</t>
  </si>
  <si>
    <t>Casa Refugio en operación con modelo intermedio.</t>
  </si>
  <si>
    <t>modelo</t>
  </si>
  <si>
    <t>Se publicó en el SECOP II, el proceso No. SP-025-2021, con el objeto de “Solicitar información con relación con el servicio requerido por la Secretaría Distrital de la Mujer para el servicio de alimentación, hospedaje y servicios básicos, en el modelo intermedio de Casas Refugio” y se adelantó análisis de las cotizaciones recibidas, con el fin de avanzar en la definición de la estructura de costos del modelo.</t>
  </si>
  <si>
    <t xml:space="preserve">Durante el mes de abril, la Dirección de Eliminación de Violencias contra las Mujeres y Acceso a la Justicia elaboró y dio trámite a los documentos precontractuales de las Casas Refugio - Modelo Intermedio. Fueron elaborados el estudio previo, anexo técnico, matriz de riesgos, análisis de mercado, protocolo de ingreso y formato de propuesta económica, los cuales fueron pasados a retroalimentación por parte de la Dirección de Contratación.  </t>
  </si>
  <si>
    <t>Durante el mes de mayo se adelantaron mesas de trabajo con la Dirección de Contratación y la Dirección Administrativa y Financiera para incorporar ajustes a los documentos precontractuales del modelo intermedio, así se realizaron nuevas revisiones y solicitudes frente a la cotización para este proceso.</t>
  </si>
  <si>
    <t>En el mes de junio se publicó en el SECOP II el proceso SDMUJER-SAMC-002-2021, con el objeto de "Prestar los servicios de alimentación, hospedaje y servicios básicos, en el modelo intermedio para la atención a mujeres víctimas de violencia y sus per- sonas a cargo"; el cual se espera sea adjudicado en el mes de agosto según el cronograma definido</t>
  </si>
  <si>
    <t>Durante el mes de julio se dio cumplimiento a las actividades previstas en el cronograma del proceso  SDMUJER-SAMC-002-2021 publicado en SECOP II. Se espera que el proceso sea adjudicado en el mes de agosto según el cronograma definido</t>
  </si>
  <si>
    <t>En el mes de agosto se adjudicó el proceso SDMUJER-SAMC-002-2021 a la Corporación Multietnias, con lo cual se suscribió el contrato 747 de 2021 para la operación de la Casa Refugio del Modelo Intermedio que inicia su operación en el mes de septiembre</t>
  </si>
  <si>
    <t xml:space="preserve">El 1 de septiembre se dio inicio a la operación de la Casa Refugio modelo intermedio en el marco del contrato 747 de 2021 con el operador Multietnias. </t>
  </si>
  <si>
    <t xml:space="preserve">Durante el mes de octubre en la Casa Refugio de la modalidad intermedia ingresaron 17 personas nuevas, de las cuales 9 fueron mujeres víctimas de violencias mayores de edad y 8 niñas, niños y adolescentes. El total de personas acogidas durante el mes fue de 47 personas, de las cuales fueron 23 mujeres mayores de edad y 25 niñas, niños y adolescentes. Todas las mujeres acogidas recibieron los servicios de acogida, alimentación, transporte y orientación psicosocial y jurídica.
</t>
  </si>
  <si>
    <t>Primer Trimestre: no se registra reporte en la meta cuantitativa. 
Abril: No se registra avance cuantitativo, (se dio alcance por parte de la entidad)
MAYO: se describen tareas de gestión
JUNIO: el avance cualitativo da cuenta que se estan ejecutando tareas de alistamiento por lo cual se mantendría en 0 el registro.Aunque se reconoce que el avance de ejecución empezará a evidenciar progreso a partir del mes de agosto, este aspecto difiere de las fechas de programación del logro.Es necesario generar una justificación para dar alcance a la prolongación de la ejecución en el logro. Alerta.
JULIO: sin comentarios, se estima inicio de acciones en agosto.
AGOSTO: se solicita a la profesional de asistencia técnica indagar por el avance cuantitativo de la actividad, ya que no se remitió información
SEPTIEMBRE:se solicita a través de la profesional de asistencia técnica para la transcersalización del enfoque de género ampliar la descripción cualitativa.
OCTUBRE: No se remitió reporte cuantitativo</t>
  </si>
  <si>
    <t>URI (Puente Aranda) con servicios especializados para la atención a las mujeres víctimas de violencias.</t>
  </si>
  <si>
    <t xml:space="preserve">URI (Puente Aranda) con servicios especializados para la atención a las mujeres víctimas de violencias. </t>
  </si>
  <si>
    <t>URI</t>
  </si>
  <si>
    <t>Validación técnica y operativa con la Dirección Seccional Bogotá de la Fiscalia General de la Nación, del esquema de acompañamiento psicojurídico a mujeres víctimas de violencia por parte de la Secretaría Distrital de la Mujer en las URI, en coordinación con la Secretaría Distrital de Seguridad, Convivencia y Justicia.
Se establecieron criterios de activación y derivación del servicio de la SDMujer.
Se adelantaron los procesos contractuales de las profesionales que realizarán atención a las mujeres en este espacio de la FGN.</t>
  </si>
  <si>
    <t>Se cuenta con el equipo profesional conformado por coordinadora, abogadas y psicologas  para la atención en en la Unidad de Reacción Inmediata de Puente Aranda.
Se inicio la atención a mujeres víctimas de violencias, canalizadas a través de la línea 123, cuyos casos cumplen con los criterios de activación del servicio de acompañamiento psicojurídico para el acceso a la justicia, por parte del equipo en la URI.
Fue activado, canal con la Fiscalía General de la Nación para la remisión de casos valorados en riesgo extremo de feminicidio por el FIR, de modo que pueda adelantarse a través de esa vía el  envío de la información de las ciudadanas para que reciban la orientación y asesoría por parte del equipo de la Secretaría Distrital de la Mujer</t>
  </si>
  <si>
    <t xml:space="preserve">Se definieron duplas de atención psicojurídica, cronogramas de disponibilidad para la atención y proceso de alistamiento para la articulación interna del equipo de la estrategia en URI con la estrategia de justicia de género.
Inicio de recolección de información en relación con barreras y necesidades de fortalecimiento en la activación de rutas de atención para las ciudadanas atendidas en URI Puente Aranda. Con base en la información recopilada, se adelantaron reuniones de seguimiento con la Coordinación de la URI Puente Aranda, personal de la SIJIN y FGN para establecer mecanismos de coordinación que permitan mejorar los procesos de atención de las mujeres y fueron articuladas acciones con la Personería Distrital para apoyar la gestión de las barreras de atención identificadas. </t>
  </si>
  <si>
    <t>Con base en la recolección de información en relación con barreras y necesidades de fortalecimiento en la activación de rutas de atención para las ciudadanas atendidas en URI Puente Aranda, se diseñó una estrategia de fortalecimiento técnico con la FGN en materia de abordaje del delito de feminicidio y riesgo de feminicidio. Para ello fueron adelantadas mesas técnicas que con el liderazgo de la SDMujer y de la FGN, en las que se establecieron pautas para el abordaje y la recepción de las denuncias de dichos casos. Adicionalmente se dio inicio a la remisión de casos con barreras de atención a la Personería Distrital para que se realice el respectivo acompañamiento como Ministerio Público en procesos judiciales y administrativos. Con base en lo anterior se han adelantado las acciones de ajuste en el esquema de operación de la estrategia psicojurídica de la SDMujer en URI de acuerdo con la oportunidad y pertinencia de la intervención.
Para el periodo de referencia se vinculó la totalidad del equipo profesional de atención garantizando el servicio 24 horas, 7 días a la semana, logrando un acumulado de 224 mujeres que se han beneficiado con la implementación de la estrategia de atención semipermanente en la URI donde recibieron atenciones socio jurídicas de orientación y asesoría especializadas, realizadas con enfoque de género y derecho de las mujeres; en los casos que lo requirieron se les brindó contención emocional mediante el acompañamiento psicosocial especializado; se logró establecer criterios de activación y derivación a otros servicios de la SDMujer.</t>
  </si>
  <si>
    <t>Para el periodo de referencia, se dio continuidad al servicio de atención psicojurídica 24 horas, 7 días a la semana, para asistir integralmente la activación de las rutas de atención para la garantía de derechos y el acceso a la justicia con enfoque de género y de derechos humanos de las ciudadanas víctimas de violencia que ingresan o son remitidas a la Unidad de Reacción Inmediata de Puente Aranda. Desde una perspectiva interdisciplinaria, la estrategia para el mes de Julio hizo posible un abordaje integral de las necesidades de las mujeres, brindando orientación y asesoría socio-jurídica especializada sobre la garantía, restablecimiento y exigibilidad de sus derechos, facilitando la estabilización emocional de las ciudadanas en el servicio de atención, la identificación de sus recursos personales y colectivos y acompañando de manera conjunta las acciones para impulsar el proceso jurídico.
El balance de las atenciones en URI, indica que 329 Mujeres recibieron tanto atención jurídica como acompañamiento psicosocial; 34 Mujeres solo atención socio jurídica y 16 Mujeres solo acompañamiento psicosocial.  En el mes de Julio se adelantó reunión con la Secretaría de Seguridad, Convivencia y Justicia, en la que con base en la información del piloto y las posibilidades físicas, técnicas y administrativas, se identificó la URI de Bosa como la segunda URI para dar continuidad a la implementación de la estrategia psicojurídica de la SDMujer.</t>
  </si>
  <si>
    <t>La implementación de la estrategia de acompañamiento psicojurídico a mujeres víctimas de violencia en la Unidad de Reacción Inmediata de Puente Aranda, ha logrado que dicho espacio de atención sea un lugar de escucha para las mujeres y sus necesidades, facilitando el proceso de denuncia y acceso a la justicia que puede representar en sí mismo un desafío para las mujeres. El acompañamiento del equipo profesional ha recibido especial acogida por parte de las ciudadanas que han expresado percibir este servicio de atención como un escenario seguro y de confianza en el cual pueden descargarse emocionalmente, recibir orientación sin ser cuestionadas, señaladas o culpabilizadas por ser víctimas de violencias, y reconocerse como sujetas de derechos. Cada dupla de atención psicojurídica desde una perspectiva interdisciplinaria, hace posible un abordaje integral de las necesidades de las mujeres, brindando orientación y asesoría socio-jurídica especializada sobre la garantía, restablecimiento, exigibilidad y restablecimiento de sus derechos,  facilitando la estabilización emocional de las ciudadanas en el servicio de atención, la identificación de sus recursos personales y colectivos y acompañando de manera conjunta las acciones para impulsar el proceso jurídico. El balance de las atenciones en URI, indica que 482 Mujeres recibieron atención jurídica y 437 acompañamiento psicosocial.</t>
  </si>
  <si>
    <t>Con la permanencia de un equipo interdisciplinario de atención para las mujeres víctimas de violencia que son atendidas en la Unidad de Reacción Inmediata de Puente Aranda, la SDMujer ha logrado afianzar la interlocución con la coordinación de Fiscalía en dicho espacio, fortaleciendo de manera importante la atención de ciudadanas que se acerca para realizar la interposición de la denuncia penal y requieren activación de la ruta de acceso a la justicia con actos urgentes. Dicha interlocución ha favorecido además la respuesta integral en casos de capturas en flagrancia por hechos constitutivos de violencias contra las mujeres basadas en género, en donde el esquema de operación de la SDMujer en la URI ha logrado garantizar la representación de las mujeres víctimas en las audiencias preliminares. A la fecha, en los casos acompañados por la estrategia en URI y que a su vez han sido articulados con la estrategia de Litigio y Hospitales, se han logrado 3 medidas de aseguramiento para los agresores de las ciudadanas y se han representado judicial y administrativamente 32 casos de mujeres atendidas por la estrategia URI, evidenciando que el acompañamiento psicojurídico con enfoque de género que se brinda por parte de la SDMujer en este servicio de atención favorece el impulso del acceso a la justicia para las mujeres víctimas de violencia. El balance de las atenciones en URI Puente Aranda indica un acumulado de 635 atenciones sociojurídicas y 606 acompañamiento psicosocial.</t>
  </si>
  <si>
    <t xml:space="preserve">"La estrategia de acompañamiento psicojurídico para mujeres víctimas de violencia que opera en la Unidad de Reacción Inmediata de Puente Aranda, ha avanzado de manera importante en el ejercicio de incidencia y posicionamiento del enfoque de género para la garantía del derecho de las mujeres en el acceso a la justicia. Este trabajo articulado con la Fiscalía General de la Nación, permitió identificar la necesidad de adelantar un ejercicio de fortalecimiento técnico a cuarenta (40) funcionarios y funcionarias de las Unidades de Reacción Inmediata de Bogotá (no sólo de Puente Aranda) en materia de la aplicación del Formato de Identificación del Riesgo -FIR- de la FGN, como la herramienta con la que cuenta dicha entidad para procurar de manera pronta e inmediata la protección de las víctimas, la atención adecuada, y la intervención oportuna para evitar nuevas agresiones, así como para agilizar la investigación y judicialización de los hechos de violencias contra las mujeres, evitando escaladas de violencia que puedan ser mortales.
709 personas (700 mujeres, 8 hombres y un caso que no reporta información del sexo) se han beneficiado con el abordaje integral de atención en la URI Puente Aranda, al recibir orientación y asesoría socio-jurídica especializada sobre la garantía, restablecimiento y exigibilidad de sus derechos, así como acompañamiento para la estabilización emocional durante el servicio de atención, la identificación de sus recursos personales y colectivos, y el acompañamiento de manera conjunta de acciones para impulsar el proceso jurídico. 35 personas han contado con representación jurídica.  "
</t>
  </si>
  <si>
    <t>Alexandra Quintero Benavides SOFIA</t>
  </si>
  <si>
    <t>Primer Trimestre: no se registra reporte en la meta cuantitativa. 
Abril: Sin comentarios 
MAYO: no se registra avance cuantitativo 
JUNIO: No se remite reporte  se solicita alcance a la dirección encargada a través de la profesional de asistencia técnica. Se realiza el alcance, no obstante, no se registra avance cuantitativo para el logro. 
JULIO: sin comentarios. el reporte cuantitativo se mantiene de manera constante.
AGOSTO: se solicita a la profesional de asistencia técnica indagar por el avance cuantitativo de la actividad, ya que no se remitió información y se venía registrando de manera constante
SEPTIEMBRE:SIN COMENTARIOS
OCTUBRE:  SIN COMENTARIOS.</t>
  </si>
  <si>
    <t xml:space="preserve">Revisar 365 proyectos de inversión para realizar la marcación del trazador presupuestal de igualdad y equidad de género </t>
  </si>
  <si>
    <t>Número de proyectos de inversión para marcación del trazador presupuestal de igualdad y equidad de género revisados</t>
  </si>
  <si>
    <t xml:space="preserve">Revisión y  marcación de meta proyectos de inversión de 4 sectores  para su inclusión en el Trazador Presupuestal de Género: Habitat,Gobierno, Planeación, Hacienda .Se iniciará el reporte cuantitativo  en el mes de abril teniendio en cuenta la fecha de inicio  del producto. </t>
  </si>
  <si>
    <t xml:space="preserve">Revisión, ajuste y marcación del 60 % de las metaproyectos de los 15 sectores con el trazador presupuestal de género que equivalen 709 meta proyectos revisados. </t>
  </si>
  <si>
    <t>Revisión, ajuste y marcación del 80 % de las metaproyectos de los 15 sectores con el trazador presupuestal de género que equivalen 1819 meta proyectos revisados.</t>
  </si>
  <si>
    <t>Se realizó la revisión, ajuste y marcación de 365 proyectos de inversión de los 15 sectores con el trazador presupuestal de género que equivalen 1819 meta proyectos revisados, cumpliendo al 100% de  la meta propuesta. Como se pudo notar en el reporte de los meses anteriores, se fue reportando el avance en terminos de meta proyectos de inversión , los cuales al sumarlas evidencian la revisión de los 365 proyectos de inversión del Distrito. Este ejercicio permitío crear una propuesta de marcación que servirá como guía para el compromiso de marcación que deben adelantar los sectores respecto de cada uno de sus proyectos de inversión entorno a la categoría, subcategoría e impacto.</t>
  </si>
  <si>
    <t xml:space="preserve">Logro cumplido en el mes de junio </t>
  </si>
  <si>
    <t>Primer Trimestre: la fecha de inicio de la actividad es en abril. 
Abril: No se registra el avance cuantitativo a pesar de que en la descripción cualitativa reportan la revisión de 709 proyectos, confirmar
Alancance abril: la entidad reporta revisiòn de 709 de proyectos y la meta es de 365, superandola en el 190% 
MAYO: se sugiere revisar la reprogramaciòn de la meta
JUNIO: se solicita aclaración al área responsable a través de la profesional de asistencia técnica para la transversalización del enfoque de género sobre el reporte cuantitativo ya que se evidencia un cruce de reporte . La profesional logra evidenciar que hay un reporte superpuesto sobre la unidad de magnitud, por lo cual se manifiesta que el reporte cuantitativo va  a ser corregido en los futuros reportes, ya que se han reportado los avances en meta proyecto y no en proyecto. 
JULIO: sin comentarios, META LOGRADA.</t>
  </si>
  <si>
    <t xml:space="preserve">Sello de igualdad de género para medir a las entidades del Distrito. </t>
  </si>
  <si>
    <t xml:space="preserve">Sello de igualdad de género diseñado e implementado para medir las entidades del Distrito. </t>
  </si>
  <si>
    <t xml:space="preserve">sello </t>
  </si>
  <si>
    <t xml:space="preserve">Se diseñó la propuesta de estructura del sello de equidad, donde se destaca lo objetivos que este tendrá, la medición a realizar y condiciones en los distintos sectores de la Administración Distrital y empresas privadas con el objetivo de lograr la igualdad de género. Se dialoga con ONU mujeres sobre el proceso a desarrollar. Se iniciará el reporte cuantitativo  en el mes de abril teniendio en cuenta la fehca de inicio  del producto. </t>
  </si>
  <si>
    <t xml:space="preserve">Reunión con ONU mujeres para definición del acompañamiento tecnico para la implementación del Sello. Propuesta borrador de contenido de Sello. En el mes de abril se avanzó en la definición de actividades a incluir en el Convenio SDM – UNW para la definción de la ruta de la implementación del Sello. </t>
  </si>
  <si>
    <t xml:space="preserve">Se realizó la propuesta de actividades especificas y costeo estimado de estas para  incorporar en la propuesta del convenio a suscribir entre la  Sdmujer- UNW para la definición y puesta en marcha del Sello de Equidad de Género.  Se realizaron reuniones internas para la sociliazación de la propuesta e incorporación de aportes a esta por parte del equipo de la DDDP </t>
  </si>
  <si>
    <t xml:space="preserve">La propuesta del convenio a suscribir entre la  Sdmujer- UNW para la definición y puesta en marcha del Sello de Equidad de Género, se encuentra en revisión por parte de ONU Mujeres. </t>
  </si>
  <si>
    <t>La propuesta del convenio fue revisada y ajustada por UNW, sin embargo, se realizaron observaciones por parte de la SdMujer que se encuentran en revisión por parte de ONU Mujeres.</t>
  </si>
  <si>
    <t xml:space="preserve">El proceso  del convenio entre SdMujer y UNW se encuentra en etapa precontractual, considerando que los acuerdos y negociaciones alcanzadas están en revisión legal por parte de las direcciones jurídicas y contractuales de las dos entidades </t>
  </si>
  <si>
    <t xml:space="preserve">En el mes de septiembre se suscribió el convenio con UNW, para iniciar su implementación en el mes de octubre, con el fin de inciar la asistencia técnica para el diseño del Sello. Adicional se dio inicio a un contrato de prestación de servicios profesionales a la SdMujer para liderar la puesta en marcha del Sello de Igualdad Equidad de Género. </t>
  </si>
  <si>
    <t xml:space="preserve">En el mes de octubre se inicio la implementación del convenio con UNW. Se avanzo en el cronograma de diseño de manera conjunta del Sello y  su implementación para el 2022. Se avanzo en el documento de estrucrturación del Sello de Igualdad de  Equidad de Género. 
</t>
  </si>
  <si>
    <t>Primer Trimestre: la fecha de inicio de la actividad es en abril. 
Abril: No se registra avance cuantitativo, (se dio alcance por parte de la entidad)
Mayo: sin comentarios
JUNIO: sin comentarios
JULIO: Sin comentarios.
AGOSTO: SIN COMENTARIOS
SEPTIEMBRE:SIN COMENTARIOS
OCTUBRE: SIN COMENTARIOS.</t>
  </si>
  <si>
    <t>14. Seguridad, Convivencia y Justicia</t>
  </si>
  <si>
    <t>Secretaría Distrital de Seguridad, Convivencia y Justicia</t>
  </si>
  <si>
    <t xml:space="preserve">Casas de Justicia con ruta integral para atención a mujeres víctimas de violencias. </t>
  </si>
  <si>
    <t>Número de Casas de Justicia con ruta integral para atención de mujeres víctimas de violencas.</t>
  </si>
  <si>
    <t>casas</t>
  </si>
  <si>
    <t>0.3</t>
  </si>
  <si>
    <t xml:space="preserve">1. Se realizaron mesas de trabajo con Fiscalía General y Secretaría de la Mujer para definir los canales de atención en las Casas de Justicia donde no se contará con presencia de los equipos de Fiscales de Violencia Intrafamiliar y Delitos Sexuales de la FGN, en las que se acordó que desde el CRI Mujer y las funcionarias de la Secretaría de la Mujer, la remisión se hará a través de canales remotos de atención como las líneas telefónicas y correo electrónico que suministro la FGN: Línea 5702000 opción (#7) en Bogotá, 018000919748 o  línea celular 122 para el resto del país, la entidad pone a disposición de la ciudadanía los correos electrónicos  denunciaanonima@fiscalia.gov.co, en Bogotá el correo electrónico; atencionusuario.bogota@fiscalia.gov.co.
2. Se realizó la contratación de dos CRI Mujer para la orientación a Mujeres víctimas de violencias que acudan a solicitar el servicio.   
3. Se realizó la entrega de 22 puestos de trabajo para las unidades de delitos sexuales y violencia intrafamiliar de la Fiscalía General de la Nación con el respectivo mobiliario.
4. Se realizaron gestiones con la Dirección de Comunicaciones, Dirección de Bienes y Dirección de tecnologías para las adecuaciones requeridas para la puesta en marcha de la Ruta de Atención integral en Ciudad Bolívar que se realizará en el mes de abril. 
5. Se realizaron las jornadas de capacitación sobre la Ruta de atención integral para Mujeres a los funcionarios y contratistas de Recepción, UMC, Centros de Recepción e Información CRI, y Referentes Locales de todas las Casas de Justicia, así como al equipo territorial de la Casa de Justicia de Ciudad Bolívar y las entidades que allí operan.
</t>
  </si>
  <si>
    <t xml:space="preserve">Se realizó la inauguración de la Ruta de Atención Integral para Mujeres en la Casa de Justicia de Ciudad Bolívar, con la participación y prestación del servicio de Instituto de Medicina Legal, Comisaría de familia, Secretaria de la Mujer, Instituto Colombiano de Bienestar familiar y Centro de Recepción e Información CRI Mujer
</t>
  </si>
  <si>
    <t xml:space="preserve">Con el fin de avanzar y consolidar en la ruta de atención integral para mujeres en la casa de justicia, durante mayo, se suscribió el convenio 1081 de 2021 con el Insitituto de Medicina Legal para la prestación del servicio de valoraciones medicolegales a las mujeres víctimas de violencias. De igual manera, se sucribió el convenio con  SCJ-1229-2021 con la Fiscalia General de la Nación  cuyo fin es AUNAR ESFUERZOS TÉCNICOS, ADMINISTRATIVOS Y FINANCIEROS ENTRE LA SECRETARÍA DISTRITAL DE SEGURIDAD, CONVIVENCIA Y JUSTICIA-SDSCJ Y LA FISCALÍA GENERAL DE LA NACIÓN – SUBDIRECCIÓN REGIONAL DE APOYO- CENTRAL, PARA EL APOYO DE LA SDSCJ EN LA ORIENTACIÓN, TRÁMITE Y DILIGENCIAMIENTO DE LOS INSTRUMENTOS DE DENUNCIA COMO EN LA ACTIVACIÓN DE LAS RUTAS EXISTENTES SEGÚN SU TIPOLOGÍA, A LOS USUARIOS QUE ACUDEN A LAS CASAS DE JUSTICIA PRIORIZADAS CON RUTA MUJER, LAS UNIDADES DE REACCIÓN INMEDIATA Y AL CENTRO DE ATENCIÓN PENAL INTEGRAL A VÍCTIMAS, CON EL OBJETO DE MEJORAR LA ATENCIÓN Y OPERACIÓN DE LOS EQUIPAMIENTOS DE JUSTICIA DE BOGOTÁ D.C. </t>
  </si>
  <si>
    <t xml:space="preserve">
1. Se realizó reunión con el equipo territorial de Ciudad Bolívar con el fin de evaluar la implementación de la Ruta de Atención Integral a hoy y proponer acciones de mejora frente a las diferentes novedades presentadas.
2. Se suscribió acta de inicio del convenio No. 1229 de 2021 con Fiscalía General para la contratación de receptores de denuncia que apoyaran las labores de la Fiscalía en la Ruta  y URIS.
3. se ha avanzado en el proceso de contratación de los abogados de orientación (CRI Mujer), así como de los médicos para el Instituto Nacional de Medicina Legal, y psicologos y auxiliares que apoyan los equipos de trabajo de Comisarías de la Seretaría de Integración Social. 
Adicionalmente, se realiza un alcance  sobre el reporte remitido en el mes de mayo, para complementar y cualificar la información de la ejecución y avance del logro
1.Se suscribió el convenio1081/2021 con El Instituo de Medicina Legal, para la prestacion del servicio de valoreciones medicos legales a las mujeres Niños, niñas y Adolescentes víctimas de violencias
2. Se viene trabajando articuladamente con Secretaría de la Mujer e Integración Social para la implementación de la ruta de Atención en Suba Ciudad Jardin y Barrios Unidos. 
3. La SDSCJ viene tramitando los procesos contractuales de los abogados de orientación (CRI Mujer), así como de 6 médicos para el Instituto Nacional de Medicina Legal, y psicologos y auxiliares que apoyaran lo equipos de trabajo de Comisarías de la SDIS.</t>
  </si>
  <si>
    <t xml:space="preserve">"1. El 10 de julio se realizó jornada de socializacion de la ruta de Atencion Integral para Mujeres a la Jal de Barrios Unidos.
2. El 28 de Julio se realizó jornada de socialización de la ruta a la ciudadania de la Ciudad Bolívar.
3. En el mes de Julio se atendieron y orientaron 60 mujeres victímas de violencias a través del CRI Mujer de Ciudad Bolívar.
"
</t>
  </si>
  <si>
    <t>A través del Centro de Recepción e Información CRI mujer de Ciudad Bolivar durante el mes de agosto se atendieron 83 casos de violencias contra las mujeres, los cuales fueron orientados y remitidos a las entidades competentes, de acuerdo a la conflictividad presentada.
Igualmente, se realizaron dos charlas de socialización de la Ruta, por parte del equipo CRI Mujer a la comunidad de Ciudad Bolívar a las que asistieron 43 personas de diferentes grupos etarios.
En colaboración con la Oficina de comunicaciones de la SDSCJ se diseñaron las pautas publicitaras de ruta mujer para realizar socialización a través de las jornadas de acceso a la justicia con las unidades móviles de justicia, en las diferentes localidades</t>
  </si>
  <si>
    <t>Se adelantó la contratación de los médicos que conformarán el equipo de trabajo de Medicina Legal.
Se inició el proceso de formación con los médicos contratatos en violencia intrafamiliar y delitos sexuales por parte del Instituto, el cual tendrá una duración de entre 2 y 3 meses, dependido las capacidades y formación con que cuenta cada profesional, previa evaluación de la coordinación del Grupo de Clínica Forense.
Se adelantó contratación del equipo de apoyo a la Secretaría de Integración Social, conformado por dos profesionales y dos auxiliares, quienes ya se encuentran desarrollando sus actividades en la Comisaria de Familia de la casa de jsuticia de Ciudad Bolívar.
Se realizaron 2 jornadas de socialización de la Ruta por parte del equipo CRI Mujer con la comunidad de Ciudad Bolívar y Barrios Unidos.
A través del Centro de Recepción e Información CRI mujer de Ciudad Bolívar durante el mes de septiembre se atendieron 94 casos de violencias contra las mujeres, los cuales fueron orientados y remitidos a las entidades competentes, de acuerdo a la conflictividad presentada.</t>
  </si>
  <si>
    <t xml:space="preserve">"Durante el mes de octubre, los días 13 y 27 se realizaron jornadas de sensibilización divulgación sobre la ruta de atención integral para mujeres en Casas de Justicia dirigidas a la comunidad de Ciudad Bolívar y a funcionarios de la alcaldía local.
Así mismo se realizaron diferentes mesas de trabajo con la Secretaría de la Mujer y la Secretaría de Integración Social para revisar las necesidades para la implementación de la estrategia y lograr acuerdos para la prestación del servicio de la ruta de atención integral en las localidades de Suba y Barrios Unidos. El próximo 4 de noviembre se sostendrá reunión con estas entidades, para presentar la propuesta a la Fiscalía y lograr un acuerdo definitivo que nos permita lograr el cumplimiento de la meta para esta vigencia.
El Instituto de Medicina Legal continua con la capacitación a los cinco médicos contratados por la SDSCJ para la atención médica a mujeres víctimas de violencias que acuden a solicitar servicios a las Casas de Justicia.
Durante el mes de octubre se realizaron 41 atenciones desde el CRI Género a mujeres víctimas de violencia que fueron orientadas y remitidas a las diferentes entidades conforme a la conflictividad presentada y la competencia de cada entidad que hace parte de la ruta.
"
</t>
  </si>
  <si>
    <t xml:space="preserve">Dirección de Acceso a la Justicia.
Mauricio Díaz Pineda -Director mauricio.diaz@scj.gov.co </t>
  </si>
  <si>
    <t xml:space="preserve">Abril: Sin comentarios 
Mayo: Sin comentarios
junio: No hay avance en la ejecución se desarrollan tareas de alistamiento. Sin comentarios al sector. No obstante, solo se ha implementado el 25% de la meta a mes de junio. Se envía por parte del sector un alcance al reporte cualitativo del mes de mayo, el cual se presenta en la parte final del reporte cualitativo correspondiente al mes de junio.  Se ingresa información de área responsable
Julio:  Sin comentarios.
AGOSTO: sin comentarios.
SEPTIEMBRE: se solicita a la profesional de asistencia técnica validar el reporte cuantitativo, teniendo en cuenta que hasta el momento se ha avanzado en el 25% de la meta. 
OCTUBRE: se solicita a la profesional de asistencia técnica validar el reporte cuantitativo, </t>
  </si>
  <si>
    <t>Curso para la atención del primer respondiente con enfoque de género, en caso de ataques con agentes químicos, dirigido al Cuerpo Oficial de Bomberos.</t>
  </si>
  <si>
    <t xml:space="preserve">Curso para la atención del primer respondiente con enfoque de género, en caso de ataques con agentes químicos, dirigido al Cuerpo Oficial de Bomberos implementado. </t>
  </si>
  <si>
    <t>curso</t>
  </si>
  <si>
    <t xml:space="preserve">Se ha avanzado en la estructura de los distintos módulos del curso: temas de capacitación y la recopilación y análisis de información, cotización de el KIT de agentes químicos y línea del tiempo de los ataques químicos. Se cuenta con una presentación del proyecto estructurada. El día 10 de marzo se realiza la primera reunión entre el Grupo Especializado de Materiales Peligrosos de la UAECOB, el Comité de Mujer y Género de la UAECOB, y Martina Cocco, profesional de asistencia técnica para la transversalización del enfoque de género de la Secretaría de la Mujer, en la cual se presenta la estructura del curso y se realizan sugerencias para la incorporación del enfoque de género al curso. Así mismo, se realiza un ejercicio de articulación con el equipo de la Dirección de Eliminación de Violencias y Acceso a la Justicia para asesoría específica sobre protocolo normativo correspondiente a los ataques con agentes químico. Se está avanzando en la estructuración del documento guía del curso, que luego será socializado con la SDMujer para recibir asistencia técnica. </t>
  </si>
  <si>
    <t>No se reportan avances para el mes de Abril de 2021</t>
  </si>
  <si>
    <t>En mayo, se avanzó  en la construcción del documento maestro del curso, especialmente en la concertación de objetivos, adicionalmente,  se  han realizado gestiones para articulación con ONU Mujeres a través de correo electrónico, con la intención de brindar solidez al documento.
A nivel interno, se han realizado articulaciones con Compañera Bombera Jeymi Rodríguez, profesional en psicología de la entidad para que se vincule como instructora del curso, brindando la contextualización pertinente.
Por otra parte, se estableció el cronograma de reuniones de avances para el mes de  junio, en la cual se articularán el Comité de Mujer y Género y el grupo de Materiales Peligrosos de Bomberos y  se ha avanzado en la consulta del material de desarrollo del curso.</t>
  </si>
  <si>
    <t xml:space="preserve">Se avanzó en el desarrollo temático del documento maestro, con la respectiva organización en la carpeta OneDrive compartida. Se espera completar el documento para el 15 de agosto.  Está pendiente la realización de una reunión del equipo encargado del curso para articular los respectivos avances y responsabilidades. </t>
  </si>
  <si>
    <t>Se avanzó en la elaboración del material pedagógico para el curso, desarrollando una línea de tiempo sobre la historia de los ataques con agentes químicos para dar cuenta de cómo históricamente ha sido una práctica que afecta específicamente a las mujeres.
Se realizó un banner con dicha información, que será utilizado como insumo pedagógico en el curso, con la intención de facilitar visualmente el aprendizaje del contenido.</t>
  </si>
  <si>
    <t xml:space="preserve">El proceso del curso sigue en etapa de alistamiento, con avances en términos de coordinación del equipo y planeación.  Se realiza una reunión del equipo encargado de la planeación y realización del curso, en la cual se avanza en la elaboración del curso, especificamente en: organización del orden de los módulos; tipo de quemaduras y respectiva atención; formatos de insumo; elaboración de cronograma de seguimiento.  Se acuerda realizar un piloto del curso a mediado de octubre entre personal que sirve la estación de Kennedy y personal específico que atiende casos relacionados con ataques y accidentes con agentes químicos. 
</t>
  </si>
  <si>
    <t>1.  Se logró finalizar el contenido de los módulos del curso, actualizando la carpeta de OneDrive para revisión del equipo de trabajo.
2. Se realizaron gestiones mediante oficio para solicitar al OMEG estadísticas sobre ataques con agentes químicos; se incluyeron dichas estadísticas en el contenido del curso.
3. Se estableció fecha y compromisos para la siguiente reunión  de seguimiento (9 de octubre): - cada responsable  hará la presentacion del modulo correspondiente, y se harán las correcciones necesarias; - se establecerá la fecha de inicio del primer piloto del curso. - Se discutirán las recomendaciones dadas por la Secretaría de la Mujer.</t>
  </si>
  <si>
    <t xml:space="preserve">"1.	Se realiza reunión con el equipo de trabajo del curso y el coordinador de la academia para presentación y exposición de los módulos del curso; el material es llevado por el Sargento Andrés Torres a la Academia para previa verificación y aprobación de estos.  
2.	Se establece agenda para reunión el día 9 de noviembre con el director de Bomberos, la subdirectora de gestión Humana, la oficina de Prensa y cooperación para presentar los avances y necesidades del curso. 
3.	Está programada la realización de la primera prueba piloto, con dos opciones de fecha: 5 y 6 o los días 11 y 12 de noviembre, con el personal de las estaciones B-5 y B-4, por un total de 30 personas. 
4.	Se establece que la graduación de la primera cohorte se llevará a cabo el día 25 de noviembre, Día Internacional para la Eliminación de la Violencia contra las Mujeres."
</t>
  </si>
  <si>
    <t>Unidad Administrativa Especial, Cuerpo Oficial de Bomberos de Bogotá</t>
  </si>
  <si>
    <t>Abril: No se reportan avances en la implementación del logro para el mes de abril. 
Mayo: En el reporte cualitativo se evidencia que el sector ha avanzado en la construcción del curso, mientras que el avance cuantitativo permanece en 0 (el indicador es “1” correspondiente a la elaboración del curso). Condisero importante recomendarle al sector establecer hitos para el cumplimiento del logro, en el cual se pueda ver un avance progresivo en el alcance del mismo. 
Junio: No se cuenta con reporte cuantitativo y se evidencian tareas de alistamiento a la fecha. Se incluyé información de área responsable
Julio: Se incluye reporte cuantitativo de junio, el sector reporta avance cuantitativo aunque se reconoce la fase de alistamiento en la que se encuentra. 
AGOSTO: la entidad remite avance cuantitativo aunque se expone que en el momento continuan en fase de alistamiento.
SEPTIEMBRE: SIN COMENTARIOS. TAREAS DE GESTIÓN
OCTUBRE: se proyecta acciones de noviembre.</t>
  </si>
  <si>
    <t>15. Gestión Jurídica</t>
  </si>
  <si>
    <t>Secretaría Jurídica Distrital</t>
  </si>
  <si>
    <t>Circular interna sobre las medidas para el trabajo en casa del funcionariado cabeza de familia, con hijos/as menores de edad estudiando en casa.</t>
  </si>
  <si>
    <t>Circular interna expedida sobre las medidas para el trabajo en casa del funcionariado cabeza de familia, con hijos/as menores de edad estudiando en casa.</t>
  </si>
  <si>
    <t>Se elaboró la propuesta de Circular interna la cual se encuentra en ajustes, después de las observaciones efectuadas por el Despacho del Secretario Jurídico Distrital, y se está a la espera del concepto técnico sobre la aplicación del enfoque de género en la circular a cargo de la referente de la SDMujer.</t>
  </si>
  <si>
    <t>El 22 de abril de 2021 con el radicado 1-2021-6780 la SDMujer remitió el concepto técnico sobre sobre la incorporación del enfoque de género en la expedición de la circular interna, en aras de evidenciar el enfoque de género en la circular coadyuvando en la garantía de los derechos de las personas cuidadoras de la entidad y que en su mayoría son mujeres cabeza de familia con hijos e hijas menores de 14 años o con discapacidad, que facilitará que sigan cumpliendo con sus obligaciones laborales de manera remota.
Pasó a revisión de la Subsecretaría Jurídica Distrital.</t>
  </si>
  <si>
    <t>La actividad se cumplió en un un 100% en el mes de Mayo. Una vez se determine a través de la encuesta sodiodemográfica, señalada en la Circular 16 de 2021, los servidores y servidoras beneficiados de la medida, se informará el número de beneficiados.</t>
  </si>
  <si>
    <t>La actividad se cumplió en un 100% en el mes de Mayo.
El 23 de junio de 2021 la SJD expidió la Resolución 112 de 2021, "Por la cual se adopta el Teletrabajo en la Secretaría Jurídica Distrital", por lo cual se excluyeron del teletrabajo a los beneficiarios de la Circular 016 de 2021.
Se encuentran en proceso de revisión siete (7) personas que son cabeza de familia postuladas como beneficiarias de la Circular 016 de 2021.</t>
  </si>
  <si>
    <t>La actividad se cumplió en un 100% en el mes de Mayo. 
De las seis (6) mujeres y un (1) hombre postulados se aprobaron cinco (5) candidatos cuatro mujeres y un hombre, toda vez que  una candidata se acogió a la Resolución de teletrabajo y la otra declinó su candidatura.
Se está a la espera que salga la Resolución, conforme a la Circular 016 de 2021.</t>
  </si>
  <si>
    <t>Conforme a la Circular 016 de 2021 se expidió la Resolución 180 del 22 de septiembre de 2021  con el fin de reconocer a los y las servidoras públicas cabeza familia de la Secretaría Jurídica Distrital, con hijos e hijas menores de edad hasta los 14 años, estudiando en casa y/o con discapacidad, para el desarrollo del trabajo en casa.</t>
  </si>
  <si>
    <t xml:space="preserve">Se cumplió en su totalidad en el mes de mayo, con la expedición de la Circular 016 de 2021 de la SJD.
</t>
  </si>
  <si>
    <t>Director: Sergio Pinillos Cabrales
Profesional: Elvira Liliana Hernández
Dirección Distrital de Política Jurídica</t>
  </si>
  <si>
    <t>Abril :No se reporta avance a nivel cuantitativo, acciones de gestión y revisión
MAYO: EL LOGRO HA SIDO CUMPLIDO 
JUNIO: sin comentarios
JULIO: sin comentarios
AGOSTO: sin comentarios
SEPTIEMBRE: LOGRO CUMPLIDO EN MAYO</t>
  </si>
  <si>
    <t>Aplicativo móvil sobre los servicios de la Secretaría Jurídica Distrital con enfoque de género.</t>
  </si>
  <si>
    <t xml:space="preserve">Aplicativo móvil con enfoque de género implementado. </t>
  </si>
  <si>
    <t xml:space="preserve">aplicativo </t>
  </si>
  <si>
    <t xml:space="preserve">
Se tiene una maqueta de la APP, la cual fue enviada a la referente de la SDMujer, el 6 de abril de 2021 por correo de la Oficina de Tecnologías de la Información y las Comunicaciones de la SJD, para revisar la implementación de los enfoques de género.
</t>
  </si>
  <si>
    <t xml:space="preserve">El 19 de abril de 2021 se llevó a cabo una mesa de trabajo con la profesional  de la SDMujer que brinda asistencia técnica para la transversalización del enfoque de género en la SJD y el Jefe de la Oficina de Tecnologías de la Información y las Comunicaciones de la SJD con el fin de tratar el tema de cómo incorporar el enfoque de género en la Aplicación Móvil  - APP para las personas usuarias  y ciudadanía que permita consultar los servicios e información que ofrece la entidad, se recibieron algunas sugerencias para la materialización  del enfoque de género en la APP las cuales también serán enviadas mediante concepto técnico que emita la SDMujer, con base en el cual se tendrá una segunda revisión del esquema de la APP Móvil.  </t>
  </si>
  <si>
    <t xml:space="preserve">El 25 de mayo de 2021 con el radicado 1-2021-9780 la SDMujer emitió el concepto técnico sobre la incorporación del enfoque de género en la APP Móvil de la Secretaría Jurídica Distrital y sugirió incorporar un icono de rutas de atención a violencias basadas en género, un link de la ruta única de atención a mujeres víctimas de violencia basadas en género y en riesgo de feminicidio que redireccione a la página de la SDMujer, otro icono del Sistema Distrital de Cuidado - SIDICU, otro icono del documento de relatoría 009 de 2018 de la Secretaría Jurídica Distrital, otro icono con el CONPES 14 de 2020 y hacer uso del lenguaje incluyente. Por lo cual desde el equipo de la Oficina de Técnologias de la Información y las Comunicaciones se está analizando la inclusión de estos aspectos que logren evidenciar el enfoque de género en la APP Móvil.
</t>
  </si>
  <si>
    <t>La Oficina de Tecnologías de la Información y las Comunicaciones de la SJD suscribió el contrato 135 de 2021 con fecha de inicio 22 de junio de 2021 con el fin de crear y mantener 1 aplicación móvil - APP para los usuarios y ciuadadanía que permita consultar los servicios e información que ofrece la entidad, en el marco de este contrato se estudiará y evaluará el concepto técnico sobre la incorporación del enfoque de género en la APP Móvil emitido por la Secretaría Distrital de la Mujer.</t>
  </si>
  <si>
    <t>La Oficina de Tecnologías de la Información y las Comunicaciones de la SJD suscribió el contrato 135 de 2021 con el fin de crear y mantener 1 aplicación móvil - APP para los usuarios y ciuadadanía que permita consultar los servicios e información que ofrece la entidad, en consecuencia se está estructurando la APP Móvil y evaluando el concepto técnico emitido por la Secretaría Distrital de la Mujer.</t>
  </si>
  <si>
    <t>La Oficina de Tecnologías de la Información y las Comunicaciones de la SJD informó que la APP Móvil está en proceso de estructuración por lo cual se presentarán los avances para la revisión de la SDMujer.
Frente a los aspectos inherentes al enfoque de género relacionados con la PPMyEG el mismo puede ser consultado en el documento de relatoría 09 de 2018 el cual se encuentra disponible en el Sistema de Información Régimen Legal.</t>
  </si>
  <si>
    <t>La Oficina de Tecnologías de la Información y las Comunicaciones de la SJD informó que se efectuó la implementación de la sección de legalbog participa, y se encuentra lista para pruebas por parte de la dirección de doctrina.
Se efectuó la implementación de la sección de Biblioteca virtual y se encuentran haciendo ajustes para emplear LEGALBOG.
Se ultimaron los diseños de la sección de consulta del RÉGIMEN LEGAL.
Sigue en análisis el concepto técnico 1-2021-9780 de la SDMujer conforme a la estructuración de la App Móvil.</t>
  </si>
  <si>
    <t>La Oficina de Tecnologías de la Información y las Comunicaciones de la SJD informó que en el App Móvil se encuentra el Sistema de Información Régimen Legal donde está disponible el Documento de Relatoría 09 de 2018 sobre la normatividad, doctrina y jurisprudencia relativa a los derechos de las mujeres. Conforme al concepto técnico 1-2021-9780 se incluyó el botón de la ruta única de atención a mujeres víctimas de violencias y en riesgo de feminicidio en la App Móvil.
Se informa además que la App Móvil quedará lista en el mes de noviembre de 2021.</t>
  </si>
  <si>
    <t>Ingeniero Francisco Javier Pulido Fajardo
Jefe de la Oficina de Tecnologías  de la Información y las Comunicaciones
fjpulidof@secretariajuridica.gov.co</t>
  </si>
  <si>
    <t>Abril: Se incluyó información de área y persona responsable. No se reporta avance a nivel cuantitativo . acciones de gestión y alistamiento.
mayo: No se reporta avance a nivel cuantitativo . acciones de gestión y alistamiento.
JUNIO: No se reporte avance en términos cuantitativos estan en proceso de alistamiento. 
JULIO: Sin comentarios. Fase de alistamiento de contrato.
AGOSTO: Frente al reporte cualitativo se solicita a la profesional de asistencia técnica para la transversalización del enfoque de género encargada del sector, mayor información sobre el proceso en el que se encuentra la app para cualificar el reporte. SE ACTUALIZA REPORTE
SEPTIEMBRE: SIN COMENTARIOS. SE ENCUENTRA EN PRUEBA DE SECCIONES Y VALORACIÓN .
OCTUBRE:  Se establece que el cumplimiento del logró se efectuara en noviembre, por ahora se reconoce avances.</t>
  </si>
  <si>
    <r>
      <t>Actividad Física:</t>
    </r>
    <r>
      <rPr>
        <sz val="10"/>
        <rFont val="Arial"/>
        <family val="2"/>
      </rPr>
      <t xml:space="preserve"> Durante el mes de agosto se realizaron 68 actividades de "Actividad Física" en el marco del Sistema Distrital del Cuidado, beneficiando a 653 mujeres de 4 localidades: Bosa (Parque el Porvenir y Centro Comunitario el Porvenir), Kennedy (CDC Bellavista) San Cristóbal (Manzanas del Cuidado Velódromo) y Ciudad Bolívar (Super CADE Manitas Ciudad Bolívar), así:
*Bosa: 37 actividades beneficiando a 258 mujeres
*Ciudad Bolívar: 14 actividades beneficiando a 229 mujeres
*Kennedy: 6 actividades beneficiando a 133 mujeres
*San Cristóbal: 11 actividades beneficiando a 33 mujeres</t>
    </r>
    <r>
      <rPr>
        <b/>
        <sz val="10"/>
        <rFont val="Arial"/>
        <family val="2"/>
      </rPr>
      <t xml:space="preserve">
Escuela de la Bicicleta:</t>
    </r>
    <r>
      <rPr>
        <sz val="10"/>
        <rFont val="Arial"/>
        <family val="2"/>
      </rPr>
      <t xml:space="preserve"> Durante el mes de agosto se realizaron 9 actividades en el marco del programa de "Escuela de la Bicicleta", en donde se beneficiaron 55 mujeres de 5 localidades:  Bosa (Parque Porvenir), Ciudad Bolívar (Estación Manitas), Kennedy (Parque Bellavista), Mártires (Parque Renacimiento) y Usme (Parque Virrey del Sur y Parque Chuniza)
*Bosa: 1 actividades beneficiando a 12 mujeres
*Ciudad Bolívar: 2 actividades beneficiando a 11 mujeres
*Kennedy: 2 actividades beneficiando a 12 mujeres
*Mártires: 2 actividades beneficiando a 8 mujeres
*Usme: 2 actividades beneficiando a 12 mujeres
En general, durante el mes de agosto, se realizaron 77 actividades,  beneficiando a 708 mujeres en actividad física de y procesos de formación en la Escuela de la Bicicleta, impactando en general a 5 localidades del distrito. </t>
    </r>
  </si>
  <si>
    <r>
      <t>Durante el mes de mayo de 2021 la Subdirección de Protección e Intervención del Patrimonio del IDPC, en articulación con la estrategia de participación ciudadana de la entidad, inició la</t>
    </r>
    <r>
      <rPr>
        <b/>
        <sz val="10"/>
        <rFont val="Arial"/>
        <family val="2"/>
      </rPr>
      <t xml:space="preserve"> intervención del programa Patrimonios Barriales en la Localidad de Candelaria, entorno patrimonial barrio Belén</t>
    </r>
    <r>
      <rPr>
        <sz val="10"/>
        <rFont val="Arial"/>
        <family val="2"/>
      </rPr>
      <t xml:space="preserve">.  En ese marco se constituyó una cuadrilla de mano de obra local de 18 personas en la cual hay </t>
    </r>
    <r>
      <rPr>
        <b/>
        <sz val="10"/>
        <rFont val="Arial"/>
        <family val="2"/>
      </rPr>
      <t>10 mujeres vinculadas mediante OPS al proceso.</t>
    </r>
    <r>
      <rPr>
        <sz val="10"/>
        <rFont val="Arial"/>
        <family val="2"/>
      </rPr>
      <t xml:space="preserve"> Patrimonios barriales: Es un Proyecto liderado desde el IDPC con la comunidad barrial para trabajar integralmente desde los sentidos por la revalorización, reapropiación, intervención, reconocimiento y construcción de una cultura e identidad a través del tejido de memorias locales y sentidos de los diversos patrimonios materiales e inmateriales frente a los entornos que habitamos, participación de mano de obra local, usos y realidades socio-culturales de los entornos para garantizar su sostenibilidad desde lo material, memorias, historia, apropiación y promoción de quienes lo vivimos y habitamos a diario como transformadores de la identidad histórica de Bogotá.</t>
    </r>
  </si>
  <si>
    <r>
      <t>Durante el mes de AGOSTO de 2021, la Subdirección de Protección e Intervención del Patrimonio del IDPC, en articulación con la estrategia de participación ciudadana de la entidad, inició la</t>
    </r>
    <r>
      <rPr>
        <b/>
        <sz val="10"/>
        <rFont val="Arial"/>
        <family val="2"/>
      </rPr>
      <t xml:space="preserve"> intervención del programa Patrimonios Barriales en la Localidad de SANTA FE, entorno patrimonial barrio LAS CRUCES</t>
    </r>
    <r>
      <rPr>
        <sz val="10"/>
        <rFont val="Arial"/>
        <family val="2"/>
      </rPr>
      <t xml:space="preserve">.  En ese marco se constituyó una cuadrilla de mano de obra local de 18 personas en la cual hay </t>
    </r>
    <r>
      <rPr>
        <b/>
        <sz val="10"/>
        <rFont val="Arial"/>
        <family val="2"/>
      </rPr>
      <t>8 mujeres vinculadas al proceso mediante contratos de prestación de servicios.</t>
    </r>
    <r>
      <rPr>
        <sz val="10"/>
        <rFont val="Arial"/>
        <family val="2"/>
      </rPr>
      <t xml:space="preserve"> Patrimonios barriales: Es un proyecto liderado desde el IDPC con la comunidad barrial para trabajar integralmente desde los sentidos por la revalorización, reapropiación, intervención, reconocimiento y construcción de una cultura e identidad a través del tejido de memorias locales y sentidos de los diversos patrimonios materiales e inmateriales frente a los entornos que habitamos, participación de mano de obra local, usos y realidades socio-culturales de los entornos para garantizar su sostenibilidad desde lo material, memorias, historia, apropiación y promoción de quienes lo vivimos y habitamos a diario como transformadores de la identidad histórica de Bogotá.</t>
    </r>
  </si>
  <si>
    <r>
      <t>En el primer trimestre el decreto se encontraba en proceso de revision por parte de la oficina jurídica distrital, sin embargo se anexa información correspondiente al mes de abril tras la expedicion del decreto: mediante la expedición del Decreto 145 del 16 de abril de 2021</t>
    </r>
    <r>
      <rPr>
        <i/>
        <sz val="10"/>
        <rFont val="Arial"/>
        <family val="2"/>
      </rPr>
      <t xml:space="preserve"> “Por el cual se adoptan los lineamientos para la promoción, generación y acceso a soluciones habitacionales y se dictan otras disposiciones”</t>
    </r>
    <r>
      <rPr>
        <sz val="10"/>
        <rFont val="Arial"/>
        <family val="2"/>
      </rPr>
      <t xml:space="preserve"> define los estímulos para promover y facilitar el acceso de la población vulnerable a la vivienda mediante diferentes modalidades. Donde específicamente para el acceso a vivienda nueva, en el artículo 14 se establece que el valor del subsidio dependerá de las condiciones del hogar, brindando un aporte de mayor valor dado en salarios mínimos mensuales legales vigentes a </t>
    </r>
    <r>
      <rPr>
        <b/>
        <sz val="10"/>
        <rFont val="Arial"/>
        <family val="2"/>
      </rPr>
      <t>hogares conformados por mujeres cabeza de familia,</t>
    </r>
    <r>
      <rPr>
        <sz val="10"/>
        <rFont val="Arial"/>
        <family val="2"/>
      </rPr>
      <t xml:space="preserve"> que la vez sean victimas del desplazamiento forzado, con una discapacidad severa y minorías étnicas reconocidas en Bogotá, lo anterior tras el cumplimiento de los requisitos de ley.</t>
    </r>
  </si>
  <si>
    <r>
      <t>Logro alcanzado en el mes de abril  mediante la expedición del Decreto 145 del 16 de abril de 2021 “</t>
    </r>
    <r>
      <rPr>
        <i/>
        <sz val="10"/>
        <rFont val="Arial"/>
        <family val="2"/>
      </rPr>
      <t>Por el cual se adoptan los lineamientos para la promoción, generación y acceso a soluciones habitacionales y se dictan otras disposiciones</t>
    </r>
    <r>
      <rPr>
        <sz val="10"/>
        <rFont val="Arial"/>
        <family val="2"/>
      </rPr>
      <t>”; el dia 23 de junio de 2021 Junio la Subsecretaria de Gestión Financiera publicó el  proyecto de resolución de oferta de vivienda de interés social e interés prioritario.</t>
    </r>
  </si>
  <si>
    <r>
      <t xml:space="preserve"> </t>
    </r>
    <r>
      <rPr>
        <b/>
        <sz val="10"/>
        <rFont val="Arial"/>
        <family val="2"/>
      </rPr>
      <t xml:space="preserve">
Aporte Temporal Solidario de Arrendamiento ( arriendo II) :  </t>
    </r>
    <r>
      <rPr>
        <sz val="10"/>
        <rFont val="Arial"/>
        <family val="2"/>
      </rPr>
      <t xml:space="preserve"> Mediante la resolución 462 del 02 de julio de 2021 se expide el Reglamento Operativo del aporte temporal de arrendamiento, en el cual para el cálculo índice de vulnerabilidad se considera la característica </t>
    </r>
    <r>
      <rPr>
        <i/>
        <sz val="10"/>
        <rFont val="Arial"/>
        <family val="2"/>
      </rPr>
      <t>“hogar conformado por mujer cabeza de familia</t>
    </r>
    <r>
      <rPr>
        <sz val="10"/>
        <rFont val="Arial"/>
        <family val="2"/>
      </rPr>
      <t xml:space="preserve">” y donde los hogares con puntaje superior a 0,4 en el índice de vulnerabilidad y que cumplan con los requisitos acceden al programa , para el mes de julio se beneficiaron 481 hogares de jefatura femenina.                                                           </t>
    </r>
    <r>
      <rPr>
        <b/>
        <sz val="10"/>
        <rFont val="Arial"/>
        <family val="2"/>
      </rPr>
      <t>Arrendamiento Social:</t>
    </r>
    <r>
      <rPr>
        <sz val="10"/>
        <rFont val="Arial"/>
        <family val="2"/>
      </rPr>
      <t xml:space="preserve"> En el mes de julio no se realizaron asignaciones ni se beneficiaron mujeres en el marco del programa “MiAhorro MiHogar”, ya que reglamento operativo continua en revision, se consolidó informacion correspondiente a No obstante, ya se tienen identificadas como beneficiarias 285 mujeres jefes de hogar las cuales ya diligenciaron formulario de postulación y allegaron la documentación para verificar cumplimiento de requisitos.</t>
    </r>
  </si>
  <si>
    <t>El 10 de mayo de 2021 el Secretario Jurídico Distrital expidió la Circular 016 de 2021 con el fin de que los y las servidoras cabeza de familia con hijos e hijas menores de edad hasta los 14 años estudiando en casa o con discapacidad, no hicieran parte del 30% de servidores y servidoras que van presencialmente a las oficinas, lo anterior con el fin de reconocer el trabajo no remunerado de los y las cuidadoras, coadyuvando así al reconocimiento de estas labores de cuidado en especial a las mujeres que en ocasiones se ven en la encrucijada de permanecer en sus empleos o dedicarse a  las labores de cuidado no pudiendo conciliar entre ambas actividades.</t>
  </si>
  <si>
    <t>Durante el mes de noviembre, se finalizó la adjudicación y legalización del contrato al consorció Movilidad Analytica Proyectamos quienes fueron los que ganaron el concurso de méritos, para implementar la estrategia de cualificación y calificación de mujeres en oficios no convencionales para el transporte público, que tiene un ciclo de formación para la recategorización de licencia a C2 y tres cursos complementarios, brindados por la SDMujer de manera virtual y asincrónica, y que responden a las necesidades y barreras identificadas en las mujeres que inciden en el acceso y permanencia de estas en el sector transporte y son : Habilidades digitales, Habilidades socioemocionales y Educación financiera. Los cursos que inician primero son los de recategorización de licencias que se harán en articulación del consorcio con una academia de conducción según se determine, en las primeras semanas de diciembre por el consorcio, y se describa en el plan de trabajo que tienen que proyectar para la cualificación de estas 450 mujeres, durante 5 meses.
Por otra parte, se terminó el trabajo de contactar las mujeres para garantizar su participación: Así, se identificaron, reconocieron y convocaron a las 450 seleccionadas, que harán parte de este proceso, pudiendo a partir de encuentros presenciales que se realizaron con ellas durante el mes de noviembre, socializar todo el proyecto, lo que se realizara durante los cinco meses, los compromisos de la SDM y de ellas como participantes y beneficiarias de este proyecto, pudiendo solucionar las dudas existentes con ellas.
De igual manera, se verificaron los documentos y datos personales de estas 450 mujeres, solicitando Cedula escaneada, RUT, y certificación bancaria, que servirá, para poder tramitar en articulación con la Universidad de los Andes y el BID ( Banco Interamericano de Desarrollo) la entrega de las transferencias monetarias que se darán mensualmente a cada mujer, posterior la entrega de dicha documentación por los 5 meses que dura dicho proyecto.</t>
  </si>
  <si>
    <t>Desde el equipo de la gerencia de bici en articulación con la Oficina de gestión social de la Secretaría Distrital de Movilidad, se adelantaron mesas de trabajo que permitieron determinar, a partir de las acciones identificadas en el mes anterior, ocho (8) actividades que constituyen la estrategia más mujeres en Bici, para ser implementadas en el año 2022 con entidades corresponsables según acuerdos a establecer al inicio del próximo año. Se reafirma que esta estrategia, responde a los productos de la Política Pública de la Bici 1.1.3, 3.3.1, 3.3.2, y a las líneas establecidas en el pacto 50/ 50, más mujeres en el espacio público, firmado con las colectivas y mujeres, concretamente las líneas 1,3 y 4. Las 8 actividades definidas has el momento para la estrategia que será finalizada en el mes de diciembre, para implementar el próximo año son: 1.Realizar acciones para la resignificación y apropiación del espacio público con mujeres ciclistas 2.Fortalecer la participación de colectivas y mujeres ciclistas en los consejos de la bici. 3.Realizar mapeo y socialización de los servicios institucionales presentes en los territorios, dirigidos a mujeres ciclistas. 4.Elaborar plegable con los tips de movilidad segura de mujeres ciclistas y servicios asociados al uso de la bici para socializar en espacios identificados. 5.Realizar acciones de sensibilización en paridad, enfoques de género y derechos de las mujeres, rutas de atención y transformación de las masculinidades a grupos identificados y en articulación con entidades del Distrito. 6.Realizar Talleres orientados a mujeres para mejorar el uso de la bicicleta, en las manzanas del cuidado identificada. 7.Establecer alianzas con la empresa privada para la entrega de elementos de seguridad adecuados para realizar los viajes seguros en bicicleta por cuidadoras y cuidadores identificados. 8.Diseñar TIPS sobre el uso adecuado de los elementos de seguridad utilizados en la movilidad del cuidado.</t>
  </si>
  <si>
    <t>Acción y logro cumplido durante el mes de septiembre como se aclara en el reporte del mes anterior por parte de SDMovilidad</t>
  </si>
  <si>
    <t>Logro cumplido durante el mes de septiembre.</t>
  </si>
  <si>
    <t>Subdirección de la Bicileta y el Peatón</t>
  </si>
  <si>
    <t>Oficina de Gestión social</t>
  </si>
  <si>
    <t>Como avance del mes de diciembre se validaron las acciones de la estrategia que quedan incluidas como parte del plan de género con la Gerente de la Bici. Queda pendiente la revisión por parte del Subdirector de la bicicleta y el peatón de la estrategia diseñada, para empezar  su implementaciójn durante el año 2022.</t>
  </si>
  <si>
    <t>Se inicia durante el mes de diciembre la ejecución de "proyecto para implementar la estrategia de cualificación y calificación de mujeres en oficios no convencionales para el transporte público, que tiene un ciclo de formación para la recategorización de licencia a C2 y tres cursos complementarios, brindados por la SDMujer", y durante el mes, se realizaron por parte del consorció Analytica, las llamadas y comunicaciones con las 450 mujeres participantes en articulación con la profesional Angela Pérez de la SDMovilidad, quien hace la comunicación directa con esta población de mujeres.
Así se socializó los siguientes datos con las mujeres para su ejecución:
- Presentación del equipo de trabajo y se explicó el cronograma de acciones futuras que las mujeres realizaran.
- Socialización de las 5 ACADEMIAS DE AUTOMOVILISMO seleccionadas para realizar los exámenes médicos a las mujeres (necesarios para la recategorización de licencias de conducción) e iniciar los cursos teóricos prácticos.
 Se debe aclarar que al empezar la ejecución del contrato por parte del consorcio, las 5 tapas del mismo serán supervisadas por el equipo designado de SDMovilidad, realizando reuniones semanales y revisando los reportes enviado sobre los avances de cada mujer, identificando en la matriz de seguimiento que contiene indicadores de avance, el progreso, dificultades y acciones para contrarrestar dichas dificultades presentadas por cada mujer en el proceso.
Lo anterior para garantizar la incorporación de los enfoques de género, diferencial en el proceso, y la respuesta efectiva frente a las barreras de acceso identificadas previamente, y que plantear riesgos para la deserción del proceso.
Por otra parte las reuniones con el SENA, se iniciaran nuevamente el día 24 de enero, cuando retoman labores, pudiendo determinar los contenidos  de los cursos que se implementaran con las mujeres.
Así durante el mes de diciembre se realizaron contacto con las mujeres por parte del consorció, agendamiento de exámenes médicos en las academias determinadas, con la posibilidad de escoger horario y zonas cercanas a cada mujer, selección que se realizó vía telefónica por cada mujer.
Por otra parte se identifican 62 casos de mujeres que tienen comparendos y que se revisó en conjunto con la SDMovilidad, posibilidad de acuerdos de pagos posibles, para que estas mujeres continúen en el proceso.
Lo anterior describe los avances para implementar el proceso de capacitación de las 450 mujeres seleccionadas para   ser operadoras de la nueva  flota de buses electricos del transporte urbano de Bogotá, ejecutada por el operador publico seleccionado y que dura 5 meses finalizando aproximadamente a final de abril según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</si>
</sst>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sz val="10"/>
      <color theme="1"/>
      <name val="Arial"/>
      <family val="2"/>
    </font>
    <font>
      <sz val="10"/>
      <color rgb="FFFF0000"/>
      <name val="Arial"/>
      <family val="2"/>
    </font>
    <font>
      <sz val="10"/>
      <name val="Arial"/>
      <family val="2"/>
    </font>
    <font>
      <b/>
      <sz val="10"/>
      <color theme="1"/>
      <name val="Arial"/>
      <family val="2"/>
    </font>
    <font>
      <sz val="10"/>
      <color theme="1"/>
      <name val="Arial"/>
      <family val="2"/>
    </font>
    <font>
      <b/>
      <sz val="10"/>
      <color theme="0"/>
      <name val="Arial"/>
      <family val="2"/>
    </font>
    <font>
      <sz val="10"/>
      <color rgb="FF000000"/>
      <name val="Arial"/>
      <family val="2"/>
    </font>
    <font>
      <b/>
      <sz val="10"/>
      <name val="Arial"/>
      <family val="2"/>
    </font>
    <font>
      <sz val="10"/>
      <color rgb="FF202124"/>
      <name val="Arial"/>
      <charset val="1"/>
    </font>
    <font>
      <i/>
      <sz val="10"/>
      <name val="Arial"/>
      <family val="2"/>
    </font>
    <font>
      <sz val="10"/>
      <color theme="1"/>
      <name val="Arial"/>
    </font>
    <font>
      <sz val="12"/>
      <name val="Arial"/>
      <family val="2"/>
    </font>
  </fonts>
  <fills count="13">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990099"/>
        <bgColor indexed="64"/>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theme="0"/>
        <bgColor rgb="FFFFFFFF"/>
      </patternFill>
    </fill>
    <fill>
      <patternFill patternType="solid">
        <fgColor theme="0"/>
        <bgColor theme="0"/>
      </patternFill>
    </fill>
    <fill>
      <patternFill patternType="solid">
        <fgColor theme="0"/>
        <bgColor rgb="FFFFFF00"/>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right/>
      <top/>
      <bottom style="thin">
        <color rgb="FF000000"/>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56">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 fillId="2" borderId="0" xfId="0" applyFont="1" applyFill="1" applyAlignment="1">
      <alignment vertical="center"/>
    </xf>
    <xf numFmtId="0" fontId="5" fillId="3" borderId="10"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3" xfId="0" applyFont="1" applyBorder="1" applyAlignment="1">
      <alignment vertical="center" wrapText="1"/>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horizontal="center" vertical="top" wrapText="1"/>
      <protection locked="0"/>
    </xf>
    <xf numFmtId="0" fontId="8" fillId="0" borderId="3" xfId="0" applyFont="1" applyBorder="1" applyAlignment="1" applyProtection="1">
      <alignment vertical="top" wrapText="1"/>
      <protection locked="0"/>
    </xf>
    <xf numFmtId="0" fontId="2" fillId="0" borderId="0" xfId="0" applyFont="1" applyAlignment="1">
      <alignment vertical="top"/>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center" vertical="top" wrapText="1"/>
      <protection locked="0"/>
    </xf>
    <xf numFmtId="0" fontId="8" fillId="7" borderId="8" xfId="0" applyFont="1" applyFill="1" applyBorder="1" applyAlignment="1" applyProtection="1">
      <alignment vertical="center" wrapText="1"/>
      <protection locked="0"/>
    </xf>
    <xf numFmtId="0" fontId="8" fillId="7" borderId="8" xfId="0" applyFont="1" applyFill="1" applyBorder="1" applyAlignment="1" applyProtection="1">
      <alignment horizontal="center" vertical="center" wrapText="1"/>
      <protection locked="0"/>
    </xf>
    <xf numFmtId="17" fontId="8" fillId="7" borderId="8" xfId="0" applyNumberFormat="1" applyFont="1" applyFill="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8" fillId="7" borderId="9" xfId="0" applyFont="1" applyFill="1" applyBorder="1" applyAlignment="1" applyProtection="1">
      <alignment vertical="center" wrapText="1"/>
      <protection locked="0"/>
    </xf>
    <xf numFmtId="0" fontId="8" fillId="7" borderId="9" xfId="0" applyFont="1" applyFill="1" applyBorder="1" applyAlignment="1" applyProtection="1">
      <alignment horizontal="center" vertical="center" wrapText="1"/>
      <protection locked="0"/>
    </xf>
    <xf numFmtId="17" fontId="8" fillId="7" borderId="10" xfId="0" applyNumberFormat="1" applyFont="1" applyFill="1" applyBorder="1" applyAlignment="1" applyProtection="1">
      <alignment horizontal="center" vertical="center" wrapText="1"/>
      <protection locked="0"/>
    </xf>
    <xf numFmtId="0" fontId="8" fillId="7" borderId="10" xfId="0" applyFont="1" applyFill="1" applyBorder="1" applyAlignment="1" applyProtection="1">
      <alignment vertical="center" wrapText="1"/>
      <protection locked="0"/>
    </xf>
    <xf numFmtId="0" fontId="8" fillId="7" borderId="10" xfId="0" applyFont="1" applyFill="1" applyBorder="1" applyAlignment="1" applyProtection="1">
      <alignment horizontal="center" vertical="center" wrapText="1"/>
      <protection locked="0"/>
    </xf>
    <xf numFmtId="0" fontId="8" fillId="7" borderId="10" xfId="0" applyFont="1" applyFill="1" applyBorder="1" applyAlignment="1">
      <alignment vertical="center" wrapText="1"/>
    </xf>
    <xf numFmtId="0" fontId="4" fillId="7" borderId="14" xfId="0" applyFont="1" applyFill="1" applyBorder="1" applyAlignment="1">
      <alignment wrapText="1"/>
    </xf>
    <xf numFmtId="3" fontId="8" fillId="7" borderId="10" xfId="0" applyNumberFormat="1"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wrapText="1"/>
      <protection locked="0"/>
    </xf>
    <xf numFmtId="0" fontId="4" fillId="7" borderId="1" xfId="0" applyFont="1" applyFill="1" applyBorder="1" applyAlignment="1">
      <alignment vertical="top" wrapText="1"/>
    </xf>
    <xf numFmtId="0" fontId="2" fillId="7" borderId="1" xfId="0" applyFont="1" applyFill="1" applyBorder="1" applyAlignment="1" applyProtection="1">
      <alignment horizontal="center" vertical="center" wrapText="1"/>
      <protection locked="0"/>
    </xf>
    <xf numFmtId="9" fontId="8" fillId="7" borderId="8" xfId="0" applyNumberFormat="1" applyFont="1" applyFill="1" applyBorder="1" applyAlignment="1" applyProtection="1">
      <alignment horizontal="center" vertical="center" wrapText="1"/>
      <protection locked="0"/>
    </xf>
    <xf numFmtId="9" fontId="8" fillId="7" borderId="10" xfId="0" applyNumberFormat="1" applyFont="1" applyFill="1" applyBorder="1" applyAlignment="1" applyProtection="1">
      <alignment horizontal="center" vertical="center" wrapText="1"/>
      <protection locked="0"/>
    </xf>
    <xf numFmtId="0" fontId="8" fillId="7" borderId="12" xfId="0" applyFont="1" applyFill="1" applyBorder="1" applyAlignment="1" applyProtection="1">
      <alignment vertical="center" wrapText="1"/>
      <protection locked="0"/>
    </xf>
    <xf numFmtId="0" fontId="8" fillId="7" borderId="12" xfId="0" applyFont="1" applyFill="1" applyBorder="1" applyAlignment="1" applyProtection="1">
      <alignment horizontal="center" vertical="center" wrapText="1"/>
      <protection locked="0"/>
    </xf>
    <xf numFmtId="17" fontId="8" fillId="7" borderId="12" xfId="0" applyNumberFormat="1" applyFont="1" applyFill="1" applyBorder="1" applyAlignment="1" applyProtection="1">
      <alignment horizontal="center" vertical="center" wrapText="1"/>
      <protection locked="0"/>
    </xf>
    <xf numFmtId="9" fontId="8" fillId="7" borderId="12" xfId="0" applyNumberFormat="1" applyFont="1" applyFill="1" applyBorder="1" applyAlignment="1" applyProtection="1">
      <alignment horizontal="center" vertical="center" wrapText="1"/>
      <protection locked="0"/>
    </xf>
    <xf numFmtId="0" fontId="8" fillId="7" borderId="10" xfId="0" applyFont="1" applyFill="1" applyBorder="1" applyAlignment="1" applyProtection="1">
      <alignment vertical="top" wrapText="1"/>
      <protection locked="0"/>
    </xf>
    <xf numFmtId="0" fontId="8" fillId="7" borderId="10" xfId="0" applyFont="1" applyFill="1" applyBorder="1" applyAlignment="1" applyProtection="1">
      <alignment horizontal="center" vertical="top" wrapText="1"/>
      <protection locked="0"/>
    </xf>
    <xf numFmtId="0" fontId="4" fillId="7" borderId="10" xfId="0" applyFont="1" applyFill="1" applyBorder="1" applyAlignment="1" applyProtection="1">
      <alignment horizontal="center" vertical="top" wrapText="1"/>
      <protection locked="0"/>
    </xf>
    <xf numFmtId="17" fontId="4" fillId="7" borderId="10" xfId="0" applyNumberFormat="1" applyFont="1" applyFill="1" applyBorder="1" applyAlignment="1" applyProtection="1">
      <alignment horizontal="center" vertical="top" wrapText="1"/>
      <protection locked="0"/>
    </xf>
    <xf numFmtId="17" fontId="2" fillId="7" borderId="3" xfId="0" applyNumberFormat="1" applyFont="1" applyFill="1" applyBorder="1" applyAlignment="1" applyProtection="1">
      <alignment horizontal="center" vertical="top" wrapText="1"/>
      <protection locked="0"/>
    </xf>
    <xf numFmtId="0" fontId="4" fillId="7" borderId="3" xfId="0" applyFont="1" applyFill="1" applyBorder="1" applyAlignment="1">
      <alignment horizontal="center" vertical="top" wrapText="1"/>
    </xf>
    <xf numFmtId="17" fontId="2" fillId="7" borderId="1" xfId="0" applyNumberFormat="1" applyFont="1" applyFill="1" applyBorder="1" applyAlignment="1" applyProtection="1">
      <alignment horizontal="center" vertical="top" wrapText="1"/>
      <protection locked="0"/>
    </xf>
    <xf numFmtId="0" fontId="4" fillId="7" borderId="1" xfId="0" applyFont="1" applyFill="1" applyBorder="1" applyAlignment="1">
      <alignment horizontal="center" vertical="top" wrapText="1"/>
    </xf>
    <xf numFmtId="0" fontId="4" fillId="7" borderId="10" xfId="0" applyFont="1" applyFill="1" applyBorder="1" applyAlignment="1" applyProtection="1">
      <alignment horizontal="center" vertical="center" wrapText="1"/>
      <protection locked="0"/>
    </xf>
    <xf numFmtId="17" fontId="4" fillId="7" borderId="10" xfId="0" applyNumberFormat="1"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0" fontId="4" fillId="7" borderId="1" xfId="0" applyFont="1" applyFill="1" applyBorder="1" applyAlignment="1" applyProtection="1">
      <alignment horizontal="center" vertical="center" wrapText="1"/>
      <protection locked="0"/>
    </xf>
    <xf numFmtId="0" fontId="4" fillId="7" borderId="1" xfId="0" applyFont="1" applyFill="1" applyBorder="1" applyAlignment="1">
      <alignment horizontal="center" vertical="top"/>
    </xf>
    <xf numFmtId="0" fontId="7" fillId="6" borderId="4"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9" borderId="10" xfId="0" applyFont="1" applyFill="1" applyBorder="1" applyAlignment="1" applyProtection="1">
      <alignment horizontal="center" vertical="center" wrapText="1"/>
      <protection locked="0"/>
    </xf>
    <xf numFmtId="0" fontId="8" fillId="0" borderId="6" xfId="0" applyFont="1" applyBorder="1" applyAlignment="1" applyProtection="1">
      <alignment vertical="center" wrapText="1"/>
      <protection locked="0"/>
    </xf>
    <xf numFmtId="3" fontId="8" fillId="9" borderId="10" xfId="0" applyNumberFormat="1" applyFont="1" applyFill="1" applyBorder="1" applyAlignment="1" applyProtection="1">
      <alignment horizontal="center" vertical="center" wrapText="1"/>
      <protection locked="0"/>
    </xf>
    <xf numFmtId="0" fontId="8" fillId="9" borderId="8" xfId="0" applyFont="1" applyFill="1" applyBorder="1" applyAlignment="1" applyProtection="1">
      <alignment horizontal="center" vertical="center" wrapText="1"/>
      <protection locked="0"/>
    </xf>
    <xf numFmtId="0" fontId="10" fillId="0" borderId="1" xfId="0" applyFont="1" applyBorder="1" applyAlignment="1">
      <alignment vertical="center" wrapText="1"/>
    </xf>
    <xf numFmtId="0" fontId="4" fillId="8" borderId="1" xfId="0" applyFont="1" applyFill="1" applyBorder="1" applyAlignment="1">
      <alignment vertical="center" wrapText="1"/>
    </xf>
    <xf numFmtId="0" fontId="4" fillId="7" borderId="3" xfId="0" applyFont="1" applyFill="1" applyBorder="1" applyAlignment="1">
      <alignment wrapText="1"/>
    </xf>
    <xf numFmtId="0" fontId="4" fillId="7" borderId="1" xfId="0" applyFont="1" applyFill="1" applyBorder="1" applyAlignment="1">
      <alignment vertical="center" wrapText="1"/>
    </xf>
    <xf numFmtId="0" fontId="4" fillId="7" borderId="7" xfId="0" applyFont="1" applyFill="1" applyBorder="1" applyAlignment="1">
      <alignment vertical="center" wrapText="1"/>
    </xf>
    <xf numFmtId="0" fontId="4" fillId="7" borderId="4" xfId="0" applyFont="1" applyFill="1" applyBorder="1" applyAlignment="1">
      <alignment vertical="center" wrapText="1"/>
    </xf>
    <xf numFmtId="0" fontId="4" fillId="7" borderId="3" xfId="0" applyFont="1" applyFill="1" applyBorder="1" applyAlignment="1">
      <alignment vertical="center" wrapText="1"/>
    </xf>
    <xf numFmtId="0" fontId="9" fillId="7" borderId="4" xfId="0" applyFont="1" applyFill="1" applyBorder="1" applyAlignment="1">
      <alignment horizontal="center" vertical="center" wrapText="1"/>
    </xf>
    <xf numFmtId="0" fontId="4" fillId="7" borderId="2" xfId="0" applyFont="1" applyFill="1" applyBorder="1" applyAlignment="1">
      <alignment vertical="center" wrapText="1"/>
    </xf>
    <xf numFmtId="0" fontId="4" fillId="7" borderId="8" xfId="0" applyFont="1" applyFill="1" applyBorder="1" applyAlignment="1">
      <alignment vertical="center" wrapText="1"/>
    </xf>
    <xf numFmtId="0" fontId="4" fillId="7" borderId="1" xfId="0" applyFont="1" applyFill="1" applyBorder="1" applyAlignment="1">
      <alignment wrapText="1"/>
    </xf>
    <xf numFmtId="0" fontId="4" fillId="8" borderId="1" xfId="0" applyFont="1" applyFill="1" applyBorder="1" applyAlignment="1">
      <alignment vertical="top" wrapText="1"/>
    </xf>
    <xf numFmtId="0" fontId="4" fillId="7" borderId="1" xfId="0" applyFont="1" applyFill="1" applyBorder="1" applyAlignment="1">
      <alignment horizontal="left" wrapText="1"/>
    </xf>
    <xf numFmtId="0" fontId="4" fillId="7" borderId="0" xfId="0" applyFont="1" applyFill="1" applyAlignment="1">
      <alignment vertical="center"/>
    </xf>
    <xf numFmtId="0" fontId="4" fillId="7" borderId="1" xfId="0" applyFont="1" applyFill="1" applyBorder="1" applyAlignment="1">
      <alignment vertical="center"/>
    </xf>
    <xf numFmtId="0" fontId="4" fillId="7" borderId="8" xfId="0" applyFont="1" applyFill="1" applyBorder="1" applyAlignment="1">
      <alignment wrapText="1"/>
    </xf>
    <xf numFmtId="0" fontId="4" fillId="8" borderId="1" xfId="0" applyFont="1" applyFill="1" applyBorder="1" applyAlignment="1">
      <alignment wrapText="1"/>
    </xf>
    <xf numFmtId="0" fontId="4" fillId="8" borderId="3" xfId="0" applyFont="1" applyFill="1" applyBorder="1" applyAlignment="1">
      <alignment wrapText="1"/>
    </xf>
    <xf numFmtId="0" fontId="4" fillId="7" borderId="15" xfId="0" applyFont="1" applyFill="1" applyBorder="1" applyAlignment="1">
      <alignment vertical="center" wrapText="1"/>
    </xf>
    <xf numFmtId="1" fontId="4" fillId="7" borderId="1" xfId="0" applyNumberFormat="1" applyFont="1" applyFill="1" applyBorder="1" applyAlignment="1">
      <alignment horizontal="center" vertical="center" wrapText="1"/>
    </xf>
    <xf numFmtId="0" fontId="4" fillId="7"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6" xfId="0" applyFont="1" applyFill="1" applyBorder="1" applyAlignment="1">
      <alignment vertical="center" wrapText="1"/>
    </xf>
    <xf numFmtId="0" fontId="4" fillId="7" borderId="13" xfId="0" applyFont="1" applyFill="1" applyBorder="1" applyAlignment="1">
      <alignment vertical="center" wrapText="1"/>
    </xf>
    <xf numFmtId="0" fontId="4" fillId="7" borderId="0" xfId="0" applyFont="1" applyFill="1" applyAlignment="1">
      <alignment horizontal="center" vertical="center"/>
    </xf>
    <xf numFmtId="0" fontId="4" fillId="7" borderId="3" xfId="0" applyFont="1" applyFill="1" applyBorder="1" applyAlignment="1">
      <alignment horizontal="center" vertical="center" wrapText="1"/>
    </xf>
    <xf numFmtId="0" fontId="4" fillId="7" borderId="0" xfId="0" applyFont="1" applyFill="1" applyAlignment="1">
      <alignment vertical="center" wrapText="1"/>
    </xf>
    <xf numFmtId="0" fontId="4" fillId="7" borderId="5" xfId="0" applyFont="1" applyFill="1" applyBorder="1" applyAlignment="1">
      <alignment vertical="center" wrapText="1"/>
    </xf>
    <xf numFmtId="9" fontId="4" fillId="7" borderId="1" xfId="0" applyNumberFormat="1" applyFont="1" applyFill="1" applyBorder="1" applyAlignment="1">
      <alignment horizontal="center" vertical="center" wrapText="1"/>
    </xf>
    <xf numFmtId="0" fontId="4" fillId="7" borderId="18" xfId="0" applyFont="1" applyFill="1" applyBorder="1" applyAlignment="1">
      <alignment vertical="center" wrapText="1"/>
    </xf>
    <xf numFmtId="0" fontId="4" fillId="7" borderId="0" xfId="0" applyFont="1" applyFill="1" applyAlignment="1">
      <alignment wrapText="1"/>
    </xf>
    <xf numFmtId="0" fontId="4" fillId="7" borderId="8" xfId="0" applyFont="1" applyFill="1" applyBorder="1" applyAlignment="1">
      <alignment horizontal="center" vertical="center" wrapText="1"/>
    </xf>
    <xf numFmtId="0" fontId="4" fillId="7" borderId="16" xfId="0" applyFont="1" applyFill="1" applyBorder="1" applyAlignment="1">
      <alignment wrapText="1"/>
    </xf>
    <xf numFmtId="0" fontId="4" fillId="8" borderId="1" xfId="0" applyFont="1" applyFill="1" applyBorder="1" applyAlignment="1">
      <alignment horizontal="left" vertical="top" wrapText="1"/>
    </xf>
    <xf numFmtId="0" fontId="4" fillId="7" borderId="4" xfId="0" applyFont="1" applyFill="1" applyBorder="1" applyAlignment="1">
      <alignment wrapText="1"/>
    </xf>
    <xf numFmtId="0" fontId="4" fillId="7" borderId="7" xfId="0" applyFont="1" applyFill="1" applyBorder="1" applyAlignment="1">
      <alignment wrapText="1"/>
    </xf>
    <xf numFmtId="0" fontId="4" fillId="7" borderId="4" xfId="0" applyFont="1" applyFill="1" applyBorder="1" applyAlignment="1">
      <alignment vertical="top" wrapText="1"/>
    </xf>
    <xf numFmtId="0" fontId="9" fillId="7" borderId="1" xfId="0" applyFont="1" applyFill="1" applyBorder="1" applyAlignment="1">
      <alignment wrapText="1"/>
    </xf>
    <xf numFmtId="0" fontId="4" fillId="7" borderId="8" xfId="0" applyFont="1" applyFill="1" applyBorder="1" applyAlignment="1">
      <alignment vertical="top" wrapText="1"/>
    </xf>
    <xf numFmtId="0" fontId="4" fillId="8" borderId="8" xfId="0" applyFont="1" applyFill="1" applyBorder="1" applyAlignment="1">
      <alignment horizontal="left" vertical="top" wrapText="1"/>
    </xf>
    <xf numFmtId="0" fontId="4" fillId="10" borderId="1" xfId="0" applyFont="1" applyFill="1" applyBorder="1" applyAlignment="1">
      <alignment wrapText="1"/>
    </xf>
    <xf numFmtId="0" fontId="4" fillId="7" borderId="1" xfId="0" applyFont="1" applyFill="1" applyBorder="1" applyAlignment="1">
      <alignment horizontal="left" vertical="center" wrapText="1"/>
    </xf>
    <xf numFmtId="0" fontId="9" fillId="8" borderId="1" xfId="0" applyFont="1" applyFill="1" applyBorder="1" applyAlignment="1">
      <alignment horizontal="left" vertical="top" wrapText="1"/>
    </xf>
    <xf numFmtId="0" fontId="4" fillId="7" borderId="4" xfId="0" applyFont="1" applyFill="1" applyBorder="1" applyAlignment="1">
      <alignment horizontal="left" vertical="center" wrapText="1"/>
    </xf>
    <xf numFmtId="0" fontId="4" fillId="7" borderId="7" xfId="0" applyFont="1" applyFill="1" applyBorder="1" applyAlignment="1">
      <alignment horizontal="center" vertical="center" wrapText="1"/>
    </xf>
    <xf numFmtId="0" fontId="4" fillId="8" borderId="3" xfId="0" applyFont="1" applyFill="1" applyBorder="1" applyAlignment="1">
      <alignment vertical="center" wrapText="1"/>
    </xf>
    <xf numFmtId="0" fontId="4" fillId="7" borderId="1" xfId="0" applyFont="1" applyFill="1" applyBorder="1" applyAlignment="1">
      <alignment horizontal="center" vertical="center"/>
    </xf>
    <xf numFmtId="9" fontId="4" fillId="7" borderId="8" xfId="0" applyNumberFormat="1" applyFont="1" applyFill="1" applyBorder="1" applyAlignment="1">
      <alignment horizontal="center" vertical="center" wrapText="1"/>
    </xf>
    <xf numFmtId="0" fontId="4" fillId="7" borderId="17" xfId="0" applyFont="1" applyFill="1" applyBorder="1" applyAlignment="1">
      <alignment vertical="center" wrapText="1"/>
    </xf>
    <xf numFmtId="9" fontId="4" fillId="7" borderId="3" xfId="0" applyNumberFormat="1" applyFont="1" applyFill="1" applyBorder="1" applyAlignment="1">
      <alignment horizontal="center" vertical="center" wrapText="1"/>
    </xf>
    <xf numFmtId="9" fontId="4" fillId="7" borderId="10" xfId="0" applyNumberFormat="1" applyFont="1" applyFill="1" applyBorder="1" applyAlignment="1">
      <alignment vertical="center" wrapText="1"/>
    </xf>
    <xf numFmtId="0" fontId="4" fillId="7" borderId="10" xfId="0" applyFont="1" applyFill="1" applyBorder="1" applyAlignment="1">
      <alignment vertical="center" wrapText="1"/>
    </xf>
    <xf numFmtId="0" fontId="9" fillId="7" borderId="3" xfId="0" applyFont="1" applyFill="1" applyBorder="1" applyAlignment="1">
      <alignment wrapText="1"/>
    </xf>
    <xf numFmtId="0" fontId="4" fillId="7" borderId="10" xfId="0" applyFont="1" applyFill="1" applyBorder="1" applyAlignment="1">
      <alignment wrapText="1"/>
    </xf>
    <xf numFmtId="9" fontId="4" fillId="7" borderId="11" xfId="0" applyNumberFormat="1" applyFont="1" applyFill="1" applyBorder="1" applyAlignment="1">
      <alignment horizontal="center" vertical="center" wrapText="1"/>
    </xf>
    <xf numFmtId="9" fontId="4" fillId="7" borderId="12" xfId="0" applyNumberFormat="1" applyFont="1" applyFill="1" applyBorder="1" applyAlignment="1">
      <alignment vertical="center" wrapText="1"/>
    </xf>
    <xf numFmtId="0" fontId="4" fillId="7" borderId="12" xfId="0" applyFont="1" applyFill="1" applyBorder="1" applyAlignment="1">
      <alignment vertical="center" wrapText="1"/>
    </xf>
    <xf numFmtId="0" fontId="4" fillId="7" borderId="11" xfId="0" applyFont="1" applyFill="1" applyBorder="1" applyAlignment="1">
      <alignment vertical="center" wrapText="1"/>
    </xf>
    <xf numFmtId="0" fontId="4" fillId="7" borderId="3" xfId="0" applyFont="1" applyFill="1" applyBorder="1" applyAlignment="1">
      <alignment vertical="top" wrapText="1"/>
    </xf>
    <xf numFmtId="0" fontId="4" fillId="7" borderId="6" xfId="0" applyFont="1" applyFill="1" applyBorder="1" applyAlignment="1">
      <alignment vertical="top" wrapText="1"/>
    </xf>
    <xf numFmtId="0" fontId="4" fillId="7" borderId="10" xfId="0" applyFont="1" applyFill="1" applyBorder="1" applyAlignment="1">
      <alignment vertical="top" wrapText="1"/>
    </xf>
    <xf numFmtId="0" fontId="4" fillId="8" borderId="10" xfId="0" applyFont="1" applyFill="1" applyBorder="1" applyAlignment="1">
      <alignment wrapText="1"/>
    </xf>
    <xf numFmtId="0" fontId="4" fillId="7" borderId="7" xfId="0" applyFont="1" applyFill="1" applyBorder="1" applyAlignment="1">
      <alignment vertical="top" wrapText="1"/>
    </xf>
    <xf numFmtId="0" fontId="4" fillId="7" borderId="13" xfId="0" applyFont="1" applyFill="1" applyBorder="1" applyAlignment="1">
      <alignment vertical="top" wrapText="1"/>
    </xf>
    <xf numFmtId="0" fontId="4" fillId="8" borderId="1" xfId="0" applyFont="1" applyFill="1" applyBorder="1" applyAlignment="1">
      <alignment horizontal="center" vertical="center" wrapText="1"/>
    </xf>
    <xf numFmtId="0" fontId="4" fillId="7" borderId="0" xfId="0" applyFont="1" applyFill="1" applyAlignment="1">
      <alignment vertical="top" wrapText="1"/>
    </xf>
    <xf numFmtId="0" fontId="4" fillId="7" borderId="1" xfId="0" applyFont="1" applyFill="1" applyBorder="1" applyAlignment="1">
      <alignment vertical="top"/>
    </xf>
    <xf numFmtId="0" fontId="12" fillId="11" borderId="1" xfId="0" applyFont="1" applyFill="1" applyBorder="1" applyAlignment="1">
      <alignment horizontal="left" vertical="center" wrapText="1"/>
    </xf>
    <xf numFmtId="0" fontId="12" fillId="12" borderId="1" xfId="0" applyFont="1" applyFill="1" applyBorder="1" applyAlignment="1">
      <alignment vertical="center" wrapText="1"/>
    </xf>
    <xf numFmtId="0" fontId="12" fillId="11" borderId="7" xfId="0" applyFont="1" applyFill="1" applyBorder="1" applyAlignment="1">
      <alignment vertical="center" wrapText="1"/>
    </xf>
    <xf numFmtId="0" fontId="12" fillId="11" borderId="1" xfId="0" applyFont="1" applyFill="1" applyBorder="1" applyAlignment="1">
      <alignment horizontal="left" vertical="top" wrapText="1"/>
    </xf>
    <xf numFmtId="0" fontId="13" fillId="7" borderId="1" xfId="0" applyFont="1" applyFill="1" applyBorder="1" applyAlignment="1">
      <alignment vertical="center" wrapText="1"/>
    </xf>
    <xf numFmtId="0" fontId="2" fillId="11" borderId="7" xfId="0" applyFont="1" applyFill="1" applyBorder="1" applyAlignment="1">
      <alignment vertical="center" wrapText="1"/>
    </xf>
    <xf numFmtId="0" fontId="7" fillId="6" borderId="4" xfId="0" applyFont="1" applyFill="1" applyBorder="1" applyAlignment="1">
      <alignment horizontal="center" vertical="center" wrapText="1"/>
    </xf>
    <xf numFmtId="0" fontId="7" fillId="6" borderId="4"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Light16"/>
  <colors>
    <mruColors>
      <color rgb="FF990099"/>
      <color rgb="FFFF99FF"/>
      <color rgb="FFCC99FF"/>
      <color rgb="FFA948F3"/>
      <color rgb="FF7A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K61"/>
  <sheetViews>
    <sheetView tabSelected="1" zoomScale="91" zoomScaleNormal="91" workbookViewId="0">
      <pane ySplit="2" topLeftCell="A44" activePane="bottomLeft" state="frozen"/>
      <selection pane="bottomLeft" activeCell="C44" sqref="C44"/>
    </sheetView>
  </sheetViews>
  <sheetFormatPr baseColWidth="10" defaultColWidth="11.42578125" defaultRowHeight="15" x14ac:dyDescent="0.25"/>
  <cols>
    <col min="1" max="1" width="27.7109375" style="5" customWidth="1"/>
    <col min="2" max="2" width="24.7109375" style="1" customWidth="1"/>
    <col min="3" max="3" width="57.7109375" style="3" customWidth="1"/>
    <col min="4" max="4" width="55.7109375" style="3" customWidth="1"/>
    <col min="5" max="5" width="11.42578125" style="7"/>
    <col min="6" max="6" width="12.28515625" style="8" customWidth="1"/>
    <col min="7" max="7" width="10.42578125" style="8" customWidth="1"/>
    <col min="8" max="8" width="17" style="8" customWidth="1"/>
    <col min="9" max="9" width="11.7109375" style="8" customWidth="1"/>
    <col min="10" max="10" width="20.7109375" style="8" customWidth="1"/>
    <col min="11" max="15" width="15.28515625" style="6" customWidth="1"/>
    <col min="16" max="16" width="17.42578125" style="6" customWidth="1"/>
    <col min="17" max="17" width="18" style="6" customWidth="1"/>
    <col min="18" max="18" width="17" style="6" customWidth="1"/>
    <col min="19" max="19" width="17.42578125" style="6" customWidth="1"/>
    <col min="20" max="20" width="11.7109375" style="6" customWidth="1"/>
    <col min="21" max="21" width="24.42578125" style="6" customWidth="1"/>
    <col min="22" max="22" width="17.42578125" style="6" customWidth="1"/>
    <col min="23" max="23" width="73.7109375" style="10" customWidth="1"/>
    <col min="24" max="24" width="69.85546875" style="4" customWidth="1"/>
    <col min="25" max="25" width="77" style="4" customWidth="1"/>
    <col min="26" max="26" width="70.42578125" style="4" customWidth="1"/>
    <col min="27" max="27" width="77" style="4" customWidth="1"/>
    <col min="28" max="28" width="68.85546875" style="4" customWidth="1"/>
    <col min="29" max="29" width="77.7109375" style="4" customWidth="1"/>
    <col min="30" max="30" width="59.85546875" style="4" customWidth="1"/>
    <col min="31" max="31" width="81.85546875" style="4" customWidth="1"/>
    <col min="32" max="32" width="88.28515625" style="4" customWidth="1"/>
    <col min="33" max="33" width="21.28515625" style="3" customWidth="1"/>
    <col min="34" max="34" width="79.7109375" style="3" customWidth="1"/>
    <col min="35" max="16384" width="11.42578125" style="4"/>
  </cols>
  <sheetData>
    <row r="1" spans="1:37" s="2" customFormat="1" ht="22.35" customHeight="1" x14ac:dyDescent="0.25">
      <c r="A1" s="154" t="s">
        <v>0</v>
      </c>
      <c r="B1" s="154" t="s">
        <v>1</v>
      </c>
      <c r="C1" s="154" t="s">
        <v>2</v>
      </c>
      <c r="D1" s="154" t="s">
        <v>3</v>
      </c>
      <c r="E1" s="154" t="s">
        <v>4</v>
      </c>
      <c r="F1" s="154" t="s">
        <v>5</v>
      </c>
      <c r="G1" s="154" t="s">
        <v>6</v>
      </c>
      <c r="H1" s="154" t="s">
        <v>7</v>
      </c>
      <c r="I1" s="154" t="s">
        <v>8</v>
      </c>
      <c r="J1" s="154" t="s">
        <v>9</v>
      </c>
      <c r="K1" s="152" t="s">
        <v>10</v>
      </c>
      <c r="L1" s="152"/>
      <c r="M1" s="152"/>
      <c r="N1" s="152"/>
      <c r="O1" s="152"/>
      <c r="P1" s="152"/>
      <c r="Q1" s="152"/>
      <c r="R1" s="152"/>
      <c r="S1" s="152"/>
      <c r="T1" s="152"/>
      <c r="U1" s="11"/>
      <c r="V1" s="11"/>
      <c r="W1" s="153" t="s">
        <v>11</v>
      </c>
      <c r="X1" s="153"/>
      <c r="Y1" s="153"/>
      <c r="Z1" s="153"/>
      <c r="AA1" s="153"/>
      <c r="AB1" s="153"/>
      <c r="AC1" s="153"/>
      <c r="AD1" s="153"/>
      <c r="AE1" s="153"/>
      <c r="AF1" s="153"/>
      <c r="AG1" s="150" t="s">
        <v>12</v>
      </c>
      <c r="AH1" s="148" t="s">
        <v>13</v>
      </c>
    </row>
    <row r="2" spans="1:37" s="2" customFormat="1" ht="39.75" customHeight="1" x14ac:dyDescent="0.25">
      <c r="A2" s="155"/>
      <c r="B2" s="155"/>
      <c r="C2" s="155"/>
      <c r="D2" s="155"/>
      <c r="E2" s="155"/>
      <c r="F2" s="155"/>
      <c r="G2" s="155"/>
      <c r="H2" s="155"/>
      <c r="I2" s="155"/>
      <c r="J2" s="155"/>
      <c r="K2" s="68" t="s">
        <v>14</v>
      </c>
      <c r="L2" s="68" t="s">
        <v>15</v>
      </c>
      <c r="M2" s="68" t="s">
        <v>16</v>
      </c>
      <c r="N2" s="68" t="s">
        <v>17</v>
      </c>
      <c r="O2" s="68" t="s">
        <v>18</v>
      </c>
      <c r="P2" s="68" t="s">
        <v>19</v>
      </c>
      <c r="Q2" s="68" t="s">
        <v>20</v>
      </c>
      <c r="R2" s="68" t="s">
        <v>21</v>
      </c>
      <c r="S2" s="68" t="s">
        <v>22</v>
      </c>
      <c r="T2" s="68" t="s">
        <v>23</v>
      </c>
      <c r="U2" s="12" t="s">
        <v>24</v>
      </c>
      <c r="V2" s="12" t="s">
        <v>25</v>
      </c>
      <c r="W2" s="69" t="s">
        <v>14</v>
      </c>
      <c r="X2" s="69" t="s">
        <v>15</v>
      </c>
      <c r="Y2" s="69" t="s">
        <v>16</v>
      </c>
      <c r="Z2" s="69" t="s">
        <v>17</v>
      </c>
      <c r="AA2" s="69" t="s">
        <v>18</v>
      </c>
      <c r="AB2" s="69" t="s">
        <v>19</v>
      </c>
      <c r="AC2" s="69" t="s">
        <v>20</v>
      </c>
      <c r="AD2" s="69" t="s">
        <v>21</v>
      </c>
      <c r="AE2" s="69" t="s">
        <v>22</v>
      </c>
      <c r="AF2" s="69" t="s">
        <v>23</v>
      </c>
      <c r="AG2" s="151"/>
      <c r="AH2" s="149"/>
    </row>
    <row r="3" spans="1:37" s="2" customFormat="1" ht="9" hidden="1" customHeight="1" x14ac:dyDescent="0.25">
      <c r="A3" s="70"/>
      <c r="B3" s="70"/>
      <c r="C3" s="70"/>
      <c r="D3" s="14"/>
      <c r="E3" s="14"/>
      <c r="F3" s="14"/>
      <c r="G3" s="14"/>
      <c r="H3" s="14"/>
      <c r="I3" s="70"/>
      <c r="J3" s="70"/>
      <c r="K3" s="68"/>
      <c r="L3" s="68"/>
      <c r="M3" s="68"/>
      <c r="N3" s="68"/>
      <c r="O3" s="68"/>
      <c r="P3" s="68"/>
      <c r="Q3" s="68"/>
      <c r="R3" s="68"/>
      <c r="S3" s="68"/>
      <c r="T3" s="68"/>
      <c r="U3" s="12"/>
      <c r="V3" s="12"/>
      <c r="W3" s="69"/>
      <c r="X3" s="69"/>
      <c r="Y3" s="69"/>
      <c r="Z3" s="69"/>
      <c r="AA3" s="69"/>
      <c r="AB3" s="69"/>
      <c r="AC3" s="69"/>
      <c r="AD3" s="69"/>
      <c r="AE3" s="69"/>
      <c r="AF3" s="69"/>
      <c r="AG3" s="67"/>
      <c r="AH3" s="66"/>
    </row>
    <row r="4" spans="1:37" ht="75" hidden="1" customHeight="1" x14ac:dyDescent="0.25">
      <c r="A4" s="15" t="s">
        <v>26</v>
      </c>
      <c r="B4" s="16" t="s">
        <v>27</v>
      </c>
      <c r="C4" s="17" t="s">
        <v>28</v>
      </c>
      <c r="D4" s="32" t="s">
        <v>29</v>
      </c>
      <c r="E4" s="33">
        <v>1</v>
      </c>
      <c r="F4" s="33" t="s">
        <v>30</v>
      </c>
      <c r="G4" s="34">
        <v>43983</v>
      </c>
      <c r="H4" s="34">
        <v>44317</v>
      </c>
      <c r="I4" s="35"/>
      <c r="J4" s="35" t="s">
        <v>31</v>
      </c>
      <c r="K4" s="63">
        <v>0.8</v>
      </c>
      <c r="L4" s="63">
        <v>0.1</v>
      </c>
      <c r="M4" s="63">
        <v>0.1</v>
      </c>
      <c r="N4" s="63"/>
      <c r="O4" s="63"/>
      <c r="P4" s="63"/>
      <c r="Q4" s="63"/>
      <c r="R4" s="63"/>
      <c r="S4" s="63"/>
      <c r="T4" s="63"/>
      <c r="U4" s="63">
        <f>SUM(K4:T4)</f>
        <v>1</v>
      </c>
      <c r="V4" s="63">
        <f>U4*100/E4</f>
        <v>100</v>
      </c>
      <c r="W4" s="78" t="s">
        <v>32</v>
      </c>
      <c r="X4" s="78" t="s">
        <v>33</v>
      </c>
      <c r="Y4" s="78" t="s">
        <v>34</v>
      </c>
      <c r="Z4" s="78"/>
      <c r="AA4" s="78"/>
      <c r="AB4" s="78"/>
      <c r="AC4" s="78"/>
      <c r="AD4" s="78"/>
      <c r="AE4" s="78"/>
      <c r="AF4" s="78"/>
      <c r="AG4" s="79" t="s">
        <v>35</v>
      </c>
      <c r="AH4" s="80" t="s">
        <v>36</v>
      </c>
    </row>
    <row r="5" spans="1:37" ht="409.5" hidden="1" x14ac:dyDescent="0.25">
      <c r="A5" s="15" t="s">
        <v>26</v>
      </c>
      <c r="B5" s="16" t="s">
        <v>27</v>
      </c>
      <c r="C5" s="19" t="s">
        <v>37</v>
      </c>
      <c r="D5" s="36" t="s">
        <v>38</v>
      </c>
      <c r="E5" s="37">
        <v>40</v>
      </c>
      <c r="F5" s="37" t="s">
        <v>39</v>
      </c>
      <c r="G5" s="38">
        <v>44378</v>
      </c>
      <c r="H5" s="38">
        <v>44896</v>
      </c>
      <c r="I5" s="35"/>
      <c r="J5" s="35" t="s">
        <v>40</v>
      </c>
      <c r="K5" s="63">
        <v>0</v>
      </c>
      <c r="L5" s="63">
        <v>0</v>
      </c>
      <c r="M5" s="63">
        <v>0</v>
      </c>
      <c r="N5" s="63">
        <v>0</v>
      </c>
      <c r="O5" s="63">
        <v>7</v>
      </c>
      <c r="P5" s="63">
        <v>4</v>
      </c>
      <c r="Q5" s="63">
        <v>0</v>
      </c>
      <c r="R5" s="63">
        <v>0</v>
      </c>
      <c r="S5" s="63"/>
      <c r="T5" s="63"/>
      <c r="U5" s="63">
        <f t="shared" ref="U5:U61" si="0">SUM(K5:T5)</f>
        <v>11</v>
      </c>
      <c r="V5" s="63">
        <f t="shared" ref="V5:V61" si="1">U5*100/E5</f>
        <v>27.5</v>
      </c>
      <c r="W5" s="78" t="s">
        <v>41</v>
      </c>
      <c r="X5" s="78" t="s">
        <v>42</v>
      </c>
      <c r="Y5" s="78" t="s">
        <v>43</v>
      </c>
      <c r="Z5" s="78" t="s">
        <v>44</v>
      </c>
      <c r="AA5" s="78" t="s">
        <v>45</v>
      </c>
      <c r="AB5" s="78" t="s">
        <v>46</v>
      </c>
      <c r="AC5" s="78" t="s">
        <v>47</v>
      </c>
      <c r="AD5" s="78" t="s">
        <v>48</v>
      </c>
      <c r="AE5" s="78"/>
      <c r="AF5" s="78"/>
      <c r="AG5" s="79"/>
      <c r="AH5" s="80" t="s">
        <v>49</v>
      </c>
    </row>
    <row r="6" spans="1:37" ht="229.5" hidden="1" x14ac:dyDescent="0.25">
      <c r="A6" s="15" t="s">
        <v>26</v>
      </c>
      <c r="B6" s="16" t="s">
        <v>50</v>
      </c>
      <c r="C6" s="19" t="s">
        <v>51</v>
      </c>
      <c r="D6" s="36" t="s">
        <v>52</v>
      </c>
      <c r="E6" s="37">
        <v>40</v>
      </c>
      <c r="F6" s="37" t="s">
        <v>39</v>
      </c>
      <c r="G6" s="38">
        <v>44317</v>
      </c>
      <c r="H6" s="38">
        <v>44896</v>
      </c>
      <c r="I6" s="35"/>
      <c r="J6" s="35" t="s">
        <v>40</v>
      </c>
      <c r="K6" s="63">
        <v>5</v>
      </c>
      <c r="L6" s="63">
        <v>3</v>
      </c>
      <c r="M6" s="63">
        <v>10</v>
      </c>
      <c r="N6" s="63">
        <v>2</v>
      </c>
      <c r="O6" s="63">
        <v>1</v>
      </c>
      <c r="P6" s="63">
        <v>4</v>
      </c>
      <c r="Q6" s="63">
        <v>5</v>
      </c>
      <c r="R6" s="63">
        <v>5</v>
      </c>
      <c r="S6" s="63"/>
      <c r="T6" s="63"/>
      <c r="U6" s="63">
        <f t="shared" si="0"/>
        <v>35</v>
      </c>
      <c r="V6" s="63">
        <f t="shared" si="1"/>
        <v>87.5</v>
      </c>
      <c r="W6" s="78" t="s">
        <v>53</v>
      </c>
      <c r="X6" s="78" t="s">
        <v>54</v>
      </c>
      <c r="Y6" s="78" t="s">
        <v>55</v>
      </c>
      <c r="Z6" s="78" t="s">
        <v>56</v>
      </c>
      <c r="AA6" s="78" t="s">
        <v>57</v>
      </c>
      <c r="AB6" s="76" t="s">
        <v>58</v>
      </c>
      <c r="AC6" s="78" t="s">
        <v>59</v>
      </c>
      <c r="AD6" s="78" t="s">
        <v>60</v>
      </c>
      <c r="AE6" s="78"/>
      <c r="AF6" s="78"/>
      <c r="AG6" s="79"/>
      <c r="AH6" s="80" t="s">
        <v>61</v>
      </c>
    </row>
    <row r="7" spans="1:37" ht="102" hidden="1" x14ac:dyDescent="0.25">
      <c r="A7" s="15" t="s">
        <v>26</v>
      </c>
      <c r="B7" s="16" t="s">
        <v>62</v>
      </c>
      <c r="C7" s="19" t="s">
        <v>63</v>
      </c>
      <c r="D7" s="39" t="s">
        <v>64</v>
      </c>
      <c r="E7" s="40">
        <v>1</v>
      </c>
      <c r="F7" s="40" t="s">
        <v>65</v>
      </c>
      <c r="G7" s="38">
        <v>44348</v>
      </c>
      <c r="H7" s="38">
        <v>44531</v>
      </c>
      <c r="I7" s="35"/>
      <c r="J7" s="35" t="s">
        <v>40</v>
      </c>
      <c r="K7" s="63"/>
      <c r="L7" s="63"/>
      <c r="M7" s="63">
        <v>0.8</v>
      </c>
      <c r="N7" s="63">
        <v>0.2</v>
      </c>
      <c r="O7" s="63"/>
      <c r="P7" s="63"/>
      <c r="Q7" s="63"/>
      <c r="R7" s="63"/>
      <c r="S7" s="63"/>
      <c r="T7" s="63"/>
      <c r="U7" s="63">
        <f t="shared" si="0"/>
        <v>1</v>
      </c>
      <c r="V7" s="63">
        <f t="shared" si="1"/>
        <v>100</v>
      </c>
      <c r="W7" s="81" t="s">
        <v>66</v>
      </c>
      <c r="X7" s="78" t="s">
        <v>67</v>
      </c>
      <c r="Y7" s="78" t="s">
        <v>68</v>
      </c>
      <c r="Z7" s="78" t="s">
        <v>69</v>
      </c>
      <c r="AA7" s="78"/>
      <c r="AB7" s="78"/>
      <c r="AC7" s="78"/>
      <c r="AD7" s="78"/>
      <c r="AE7" s="78"/>
      <c r="AF7" s="78"/>
      <c r="AG7" s="79" t="s">
        <v>70</v>
      </c>
      <c r="AH7" s="80" t="s">
        <v>71</v>
      </c>
    </row>
    <row r="8" spans="1:37" ht="409.5" hidden="1" x14ac:dyDescent="0.25">
      <c r="A8" s="15" t="s">
        <v>26</v>
      </c>
      <c r="B8" s="16" t="s">
        <v>72</v>
      </c>
      <c r="C8" s="19" t="s">
        <v>73</v>
      </c>
      <c r="D8" s="39" t="s">
        <v>74</v>
      </c>
      <c r="E8" s="40">
        <v>100</v>
      </c>
      <c r="F8" s="40" t="s">
        <v>39</v>
      </c>
      <c r="G8" s="38">
        <v>44317</v>
      </c>
      <c r="H8" s="38">
        <v>44501</v>
      </c>
      <c r="I8" s="35"/>
      <c r="J8" s="35" t="s">
        <v>40</v>
      </c>
      <c r="K8" s="63">
        <v>0</v>
      </c>
      <c r="L8" s="63">
        <v>0</v>
      </c>
      <c r="M8" s="63">
        <v>15</v>
      </c>
      <c r="N8" s="63">
        <v>15</v>
      </c>
      <c r="O8" s="63">
        <v>15</v>
      </c>
      <c r="P8" s="63">
        <v>15</v>
      </c>
      <c r="Q8" s="63">
        <v>10</v>
      </c>
      <c r="R8" s="63">
        <v>15</v>
      </c>
      <c r="S8" s="63"/>
      <c r="T8" s="63"/>
      <c r="U8" s="63">
        <f t="shared" si="0"/>
        <v>85</v>
      </c>
      <c r="V8" s="63">
        <f t="shared" si="1"/>
        <v>85</v>
      </c>
      <c r="W8" s="81" t="s">
        <v>75</v>
      </c>
      <c r="X8" s="78" t="s">
        <v>76</v>
      </c>
      <c r="Y8" s="78" t="s">
        <v>77</v>
      </c>
      <c r="Z8" s="78" t="s">
        <v>78</v>
      </c>
      <c r="AA8" s="78" t="s">
        <v>79</v>
      </c>
      <c r="AB8" s="76" t="s">
        <v>80</v>
      </c>
      <c r="AC8" s="78" t="s">
        <v>81</v>
      </c>
      <c r="AD8" s="78" t="s">
        <v>82</v>
      </c>
      <c r="AE8" s="78"/>
      <c r="AF8" s="78"/>
      <c r="AG8" s="79" t="s">
        <v>83</v>
      </c>
      <c r="AH8" s="80" t="s">
        <v>84</v>
      </c>
    </row>
    <row r="9" spans="1:37" ht="51" hidden="1" x14ac:dyDescent="0.25">
      <c r="A9" s="15" t="s">
        <v>26</v>
      </c>
      <c r="B9" s="16" t="s">
        <v>85</v>
      </c>
      <c r="C9" s="19" t="s">
        <v>86</v>
      </c>
      <c r="D9" s="39" t="s">
        <v>87</v>
      </c>
      <c r="E9" s="40">
        <v>1</v>
      </c>
      <c r="F9" s="40" t="s">
        <v>88</v>
      </c>
      <c r="G9" s="38">
        <v>43831</v>
      </c>
      <c r="H9" s="38">
        <v>44256</v>
      </c>
      <c r="I9" s="35"/>
      <c r="J9" s="35" t="s">
        <v>40</v>
      </c>
      <c r="K9" s="63">
        <v>1</v>
      </c>
      <c r="L9" s="63"/>
      <c r="M9" s="63"/>
      <c r="N9" s="63"/>
      <c r="O9" s="63"/>
      <c r="P9" s="63"/>
      <c r="Q9" s="63"/>
      <c r="R9" s="63"/>
      <c r="S9" s="63"/>
      <c r="T9" s="63"/>
      <c r="U9" s="63">
        <f t="shared" si="0"/>
        <v>1</v>
      </c>
      <c r="V9" s="63">
        <f t="shared" si="1"/>
        <v>100</v>
      </c>
      <c r="W9" s="81" t="s">
        <v>89</v>
      </c>
      <c r="X9" s="78"/>
      <c r="Y9" s="78"/>
      <c r="Z9" s="78"/>
      <c r="AA9" s="78"/>
      <c r="AB9" s="78"/>
      <c r="AC9" s="78"/>
      <c r="AD9" s="78"/>
      <c r="AE9" s="78"/>
      <c r="AF9" s="78"/>
      <c r="AG9" s="79" t="s">
        <v>90</v>
      </c>
      <c r="AH9" s="82" t="s">
        <v>91</v>
      </c>
    </row>
    <row r="10" spans="1:37" ht="153" hidden="1" x14ac:dyDescent="0.25">
      <c r="A10" s="15" t="s">
        <v>26</v>
      </c>
      <c r="B10" s="16" t="s">
        <v>62</v>
      </c>
      <c r="C10" s="19" t="s">
        <v>92</v>
      </c>
      <c r="D10" s="39" t="s">
        <v>93</v>
      </c>
      <c r="E10" s="37">
        <v>9000</v>
      </c>
      <c r="F10" s="37" t="s">
        <v>94</v>
      </c>
      <c r="G10" s="38">
        <v>44228</v>
      </c>
      <c r="H10" s="38">
        <v>44317</v>
      </c>
      <c r="I10" s="35"/>
      <c r="J10" s="35" t="s">
        <v>95</v>
      </c>
      <c r="K10" s="63">
        <v>4206</v>
      </c>
      <c r="L10" s="63">
        <v>4055</v>
      </c>
      <c r="M10" s="63">
        <v>9633</v>
      </c>
      <c r="N10" s="63"/>
      <c r="O10" s="63"/>
      <c r="P10" s="63"/>
      <c r="Q10" s="63"/>
      <c r="R10" s="63"/>
      <c r="S10" s="63"/>
      <c r="T10" s="63"/>
      <c r="U10" s="63">
        <f t="shared" si="0"/>
        <v>17894</v>
      </c>
      <c r="V10" s="63">
        <f t="shared" si="1"/>
        <v>198.82222222222222</v>
      </c>
      <c r="W10" s="81" t="s">
        <v>96</v>
      </c>
      <c r="X10" s="78" t="s">
        <v>97</v>
      </c>
      <c r="Y10" s="78" t="s">
        <v>98</v>
      </c>
      <c r="Z10" s="78" t="s">
        <v>99</v>
      </c>
      <c r="AA10" s="78"/>
      <c r="AB10" s="78"/>
      <c r="AC10" s="78"/>
      <c r="AD10" s="83"/>
      <c r="AE10" s="78"/>
      <c r="AF10" s="78"/>
      <c r="AG10" s="79"/>
      <c r="AH10" s="80" t="s">
        <v>100</v>
      </c>
    </row>
    <row r="11" spans="1:37" ht="409.5" hidden="1" x14ac:dyDescent="0.2">
      <c r="A11" s="15" t="s">
        <v>101</v>
      </c>
      <c r="B11" s="16" t="s">
        <v>102</v>
      </c>
      <c r="C11" s="19" t="s">
        <v>103</v>
      </c>
      <c r="D11" s="39" t="s">
        <v>104</v>
      </c>
      <c r="E11" s="40">
        <v>9800</v>
      </c>
      <c r="F11" s="40" t="s">
        <v>105</v>
      </c>
      <c r="G11" s="38">
        <v>44105</v>
      </c>
      <c r="H11" s="38">
        <v>44378</v>
      </c>
      <c r="I11" s="35"/>
      <c r="J11" s="35" t="s">
        <v>31</v>
      </c>
      <c r="K11" s="78">
        <v>0</v>
      </c>
      <c r="L11" s="84">
        <v>9146</v>
      </c>
      <c r="M11" s="63">
        <v>522</v>
      </c>
      <c r="N11" s="63">
        <v>363</v>
      </c>
      <c r="O11" s="63">
        <v>0</v>
      </c>
      <c r="P11" s="63"/>
      <c r="Q11" s="63"/>
      <c r="R11" s="63"/>
      <c r="S11" s="63"/>
      <c r="T11" s="63"/>
      <c r="U11" s="63">
        <f t="shared" si="0"/>
        <v>10031</v>
      </c>
      <c r="V11" s="63">
        <f t="shared" si="1"/>
        <v>102.35714285714286</v>
      </c>
      <c r="W11" s="85" t="s">
        <v>106</v>
      </c>
      <c r="X11" s="85" t="s">
        <v>107</v>
      </c>
      <c r="Y11" s="45" t="s">
        <v>108</v>
      </c>
      <c r="Z11" s="45" t="s">
        <v>109</v>
      </c>
      <c r="AA11" s="86" t="s">
        <v>110</v>
      </c>
      <c r="AB11" s="87"/>
      <c r="AC11" s="88"/>
      <c r="AD11" s="89"/>
      <c r="AE11" s="84"/>
      <c r="AF11" s="78"/>
      <c r="AG11" s="79"/>
      <c r="AH11" s="80" t="s">
        <v>111</v>
      </c>
    </row>
    <row r="12" spans="1:37" ht="118.5" hidden="1" customHeight="1" x14ac:dyDescent="0.2">
      <c r="A12" s="15" t="s">
        <v>101</v>
      </c>
      <c r="B12" s="16" t="s">
        <v>102</v>
      </c>
      <c r="C12" s="21" t="s">
        <v>112</v>
      </c>
      <c r="D12" s="41" t="s">
        <v>113</v>
      </c>
      <c r="E12" s="40">
        <v>100</v>
      </c>
      <c r="F12" s="40" t="s">
        <v>114</v>
      </c>
      <c r="G12" s="38">
        <v>44197</v>
      </c>
      <c r="H12" s="38">
        <v>44531</v>
      </c>
      <c r="I12" s="35" t="s">
        <v>115</v>
      </c>
      <c r="J12" s="35" t="s">
        <v>40</v>
      </c>
      <c r="K12" s="85">
        <v>0</v>
      </c>
      <c r="L12" s="90">
        <v>0</v>
      </c>
      <c r="M12" s="90">
        <v>0</v>
      </c>
      <c r="N12" s="90">
        <v>0</v>
      </c>
      <c r="O12" s="90">
        <v>20</v>
      </c>
      <c r="P12" s="63">
        <v>0</v>
      </c>
      <c r="Q12" s="63">
        <v>19</v>
      </c>
      <c r="R12" s="63">
        <v>0</v>
      </c>
      <c r="S12" s="63"/>
      <c r="T12" s="63"/>
      <c r="U12" s="63">
        <f t="shared" si="0"/>
        <v>39</v>
      </c>
      <c r="V12" s="63">
        <f t="shared" si="1"/>
        <v>39</v>
      </c>
      <c r="W12" s="78"/>
      <c r="X12" s="85"/>
      <c r="Y12" s="78"/>
      <c r="Z12" s="85" t="s">
        <v>116</v>
      </c>
      <c r="AA12" s="91" t="s">
        <v>117</v>
      </c>
      <c r="AB12" s="91" t="s">
        <v>118</v>
      </c>
      <c r="AC12" s="91" t="s">
        <v>119</v>
      </c>
      <c r="AD12" s="92" t="s">
        <v>120</v>
      </c>
      <c r="AE12" s="78"/>
      <c r="AF12" s="78"/>
      <c r="AG12" s="79"/>
      <c r="AH12" s="93" t="s">
        <v>121</v>
      </c>
    </row>
    <row r="13" spans="1:37" ht="242.25" hidden="1" x14ac:dyDescent="0.25">
      <c r="A13" s="15" t="s">
        <v>122</v>
      </c>
      <c r="B13" s="16" t="s">
        <v>123</v>
      </c>
      <c r="C13" s="19" t="s">
        <v>124</v>
      </c>
      <c r="D13" s="39" t="s">
        <v>125</v>
      </c>
      <c r="E13" s="40">
        <v>100</v>
      </c>
      <c r="F13" s="40" t="s">
        <v>39</v>
      </c>
      <c r="G13" s="38">
        <v>44044</v>
      </c>
      <c r="H13" s="38">
        <v>44531</v>
      </c>
      <c r="I13" s="35"/>
      <c r="J13" s="35" t="s">
        <v>40</v>
      </c>
      <c r="K13" s="63">
        <v>37</v>
      </c>
      <c r="L13" s="63">
        <v>10</v>
      </c>
      <c r="M13" s="63">
        <v>5</v>
      </c>
      <c r="N13" s="63">
        <v>7</v>
      </c>
      <c r="O13" s="63">
        <v>6</v>
      </c>
      <c r="P13" s="63">
        <v>27</v>
      </c>
      <c r="Q13" s="63">
        <v>4</v>
      </c>
      <c r="R13" s="63">
        <v>0</v>
      </c>
      <c r="S13" s="63"/>
      <c r="T13" s="63"/>
      <c r="U13" s="63">
        <f t="shared" si="0"/>
        <v>96</v>
      </c>
      <c r="V13" s="63">
        <f t="shared" si="1"/>
        <v>96</v>
      </c>
      <c r="W13" s="78" t="s">
        <v>126</v>
      </c>
      <c r="X13" s="78" t="s">
        <v>127</v>
      </c>
      <c r="Y13" s="78" t="s">
        <v>128</v>
      </c>
      <c r="Z13" s="78" t="s">
        <v>129</v>
      </c>
      <c r="AA13" s="78" t="s">
        <v>130</v>
      </c>
      <c r="AB13" s="78" t="s">
        <v>131</v>
      </c>
      <c r="AC13" s="78" t="s">
        <v>132</v>
      </c>
      <c r="AD13" s="78" t="s">
        <v>133</v>
      </c>
      <c r="AE13" s="78"/>
      <c r="AF13" s="78"/>
      <c r="AG13" s="79" t="s">
        <v>134</v>
      </c>
      <c r="AH13" s="78" t="s">
        <v>135</v>
      </c>
    </row>
    <row r="14" spans="1:37" ht="129.75" hidden="1" customHeight="1" x14ac:dyDescent="0.2">
      <c r="A14" s="15" t="s">
        <v>136</v>
      </c>
      <c r="B14" s="16" t="s">
        <v>137</v>
      </c>
      <c r="C14" s="19" t="s">
        <v>138</v>
      </c>
      <c r="D14" s="39" t="s">
        <v>139</v>
      </c>
      <c r="E14" s="40">
        <v>100</v>
      </c>
      <c r="F14" s="40" t="s">
        <v>39</v>
      </c>
      <c r="G14" s="38">
        <v>44197</v>
      </c>
      <c r="H14" s="38">
        <v>44531</v>
      </c>
      <c r="I14" s="35"/>
      <c r="J14" s="35" t="s">
        <v>40</v>
      </c>
      <c r="K14" s="63"/>
      <c r="L14" s="94">
        <v>15</v>
      </c>
      <c r="M14" s="94">
        <v>30</v>
      </c>
      <c r="N14" s="94">
        <v>35</v>
      </c>
      <c r="O14" s="63">
        <v>50</v>
      </c>
      <c r="P14" s="63">
        <v>80</v>
      </c>
      <c r="Q14" s="63">
        <v>90</v>
      </c>
      <c r="R14" s="63">
        <v>95</v>
      </c>
      <c r="S14" s="63"/>
      <c r="T14" s="63"/>
      <c r="U14" s="63">
        <v>90</v>
      </c>
      <c r="V14" s="63">
        <f t="shared" si="1"/>
        <v>90</v>
      </c>
      <c r="W14" s="78"/>
      <c r="X14" s="45" t="s">
        <v>140</v>
      </c>
      <c r="Y14" s="45" t="s">
        <v>141</v>
      </c>
      <c r="Z14" s="85" t="s">
        <v>142</v>
      </c>
      <c r="AA14" s="85" t="s">
        <v>143</v>
      </c>
      <c r="AB14" s="85" t="s">
        <v>144</v>
      </c>
      <c r="AC14" s="78" t="s">
        <v>145</v>
      </c>
      <c r="AD14" s="78" t="s">
        <v>146</v>
      </c>
      <c r="AE14" s="78"/>
      <c r="AF14" s="78"/>
      <c r="AG14" s="42" t="s">
        <v>147</v>
      </c>
      <c r="AH14" s="95" t="s">
        <v>148</v>
      </c>
    </row>
    <row r="15" spans="1:37" ht="409.5" hidden="1" x14ac:dyDescent="0.2">
      <c r="A15" s="15" t="s">
        <v>136</v>
      </c>
      <c r="B15" s="16" t="s">
        <v>137</v>
      </c>
      <c r="C15" s="19" t="s">
        <v>149</v>
      </c>
      <c r="D15" s="39" t="s">
        <v>150</v>
      </c>
      <c r="E15" s="40">
        <v>1</v>
      </c>
      <c r="F15" s="40" t="s">
        <v>151</v>
      </c>
      <c r="G15" s="38">
        <v>44197</v>
      </c>
      <c r="H15" s="38">
        <v>44531</v>
      </c>
      <c r="I15" s="35" t="s">
        <v>115</v>
      </c>
      <c r="J15" s="35" t="s">
        <v>40</v>
      </c>
      <c r="K15" s="63">
        <v>0.03</v>
      </c>
      <c r="L15" s="63">
        <v>0.03</v>
      </c>
      <c r="M15" s="63">
        <v>0.03</v>
      </c>
      <c r="N15" s="63">
        <v>0.15</v>
      </c>
      <c r="O15" s="63" t="s">
        <v>152</v>
      </c>
      <c r="P15" s="63">
        <v>0.2</v>
      </c>
      <c r="Q15" s="63">
        <v>0.22</v>
      </c>
      <c r="R15" s="63">
        <v>0.25</v>
      </c>
      <c r="S15" s="63"/>
      <c r="T15" s="63"/>
      <c r="U15" s="63">
        <v>0.44</v>
      </c>
      <c r="V15" s="63">
        <v>44</v>
      </c>
      <c r="W15" s="78"/>
      <c r="X15" s="45" t="s">
        <v>153</v>
      </c>
      <c r="Y15" s="45" t="s">
        <v>154</v>
      </c>
      <c r="Z15" s="85" t="s">
        <v>155</v>
      </c>
      <c r="AA15" s="85" t="s">
        <v>156</v>
      </c>
      <c r="AB15" s="85" t="s">
        <v>157</v>
      </c>
      <c r="AC15" s="96" t="s">
        <v>158</v>
      </c>
      <c r="AD15" s="78" t="s">
        <v>159</v>
      </c>
      <c r="AE15" s="78"/>
      <c r="AF15" s="78"/>
      <c r="AG15" s="97" t="s">
        <v>160</v>
      </c>
      <c r="AH15" s="78" t="s">
        <v>161</v>
      </c>
    </row>
    <row r="16" spans="1:37" s="9" customFormat="1" ht="409.5" hidden="1" x14ac:dyDescent="0.2">
      <c r="A16" s="15" t="s">
        <v>162</v>
      </c>
      <c r="B16" s="16" t="s">
        <v>163</v>
      </c>
      <c r="C16" s="19" t="s">
        <v>164</v>
      </c>
      <c r="D16" s="39" t="s">
        <v>165</v>
      </c>
      <c r="E16" s="73">
        <v>22400</v>
      </c>
      <c r="F16" s="40" t="s">
        <v>166</v>
      </c>
      <c r="G16" s="38">
        <v>44197</v>
      </c>
      <c r="H16" s="38">
        <v>44531</v>
      </c>
      <c r="I16" s="35"/>
      <c r="J16" s="35" t="s">
        <v>167</v>
      </c>
      <c r="K16" s="63">
        <v>83</v>
      </c>
      <c r="L16" s="63">
        <v>41</v>
      </c>
      <c r="M16" s="63">
        <v>1512</v>
      </c>
      <c r="N16" s="63">
        <v>735</v>
      </c>
      <c r="O16" s="63">
        <v>74</v>
      </c>
      <c r="P16" s="63">
        <v>49</v>
      </c>
      <c r="Q16" s="63">
        <v>2092</v>
      </c>
      <c r="R16" s="63">
        <v>42</v>
      </c>
      <c r="S16" s="63"/>
      <c r="T16" s="63"/>
      <c r="U16" s="63">
        <f>SUM(K16:T16)</f>
        <v>4628</v>
      </c>
      <c r="V16" s="63">
        <f t="shared" si="1"/>
        <v>20.660714285714285</v>
      </c>
      <c r="W16" s="78" t="s">
        <v>168</v>
      </c>
      <c r="X16" s="78" t="s">
        <v>169</v>
      </c>
      <c r="Y16" s="85" t="s">
        <v>170</v>
      </c>
      <c r="Z16" s="78" t="s">
        <v>171</v>
      </c>
      <c r="AA16" s="78" t="s">
        <v>172</v>
      </c>
      <c r="AB16" s="76" t="s">
        <v>173</v>
      </c>
      <c r="AC16" s="76" t="s">
        <v>174</v>
      </c>
      <c r="AD16" s="78" t="s">
        <v>175</v>
      </c>
      <c r="AE16" s="78"/>
      <c r="AF16" s="78"/>
      <c r="AG16" s="79" t="s">
        <v>176</v>
      </c>
      <c r="AH16" s="98" t="s">
        <v>177</v>
      </c>
      <c r="AI16" s="4"/>
      <c r="AJ16" s="4"/>
      <c r="AK16" s="4"/>
    </row>
    <row r="17" spans="1:37" ht="409.5" hidden="1" x14ac:dyDescent="0.25">
      <c r="A17" s="15" t="s">
        <v>162</v>
      </c>
      <c r="B17" s="16" t="s">
        <v>163</v>
      </c>
      <c r="C17" s="19" t="s">
        <v>178</v>
      </c>
      <c r="D17" s="39" t="s">
        <v>179</v>
      </c>
      <c r="E17" s="43">
        <v>9493</v>
      </c>
      <c r="F17" s="40" t="s">
        <v>180</v>
      </c>
      <c r="G17" s="38">
        <v>44228</v>
      </c>
      <c r="H17" s="38">
        <v>44531</v>
      </c>
      <c r="I17" s="35"/>
      <c r="J17" s="35" t="s">
        <v>95</v>
      </c>
      <c r="K17" s="63">
        <v>661</v>
      </c>
      <c r="L17" s="99">
        <v>313</v>
      </c>
      <c r="M17" s="100">
        <v>225</v>
      </c>
      <c r="N17" s="63">
        <v>559</v>
      </c>
      <c r="O17" s="63">
        <v>492</v>
      </c>
      <c r="P17" s="63">
        <v>697</v>
      </c>
      <c r="Q17" s="63">
        <v>1090</v>
      </c>
      <c r="R17" s="63">
        <v>525</v>
      </c>
      <c r="S17" s="63"/>
      <c r="T17" s="63"/>
      <c r="U17" s="63">
        <f t="shared" si="0"/>
        <v>4562</v>
      </c>
      <c r="V17" s="63">
        <f t="shared" si="1"/>
        <v>48.056462656694407</v>
      </c>
      <c r="W17" s="78" t="s">
        <v>181</v>
      </c>
      <c r="X17" s="78" t="s">
        <v>182</v>
      </c>
      <c r="Y17" s="78" t="s">
        <v>183</v>
      </c>
      <c r="Z17" s="78" t="s">
        <v>184</v>
      </c>
      <c r="AA17" s="78" t="s">
        <v>185</v>
      </c>
      <c r="AB17" s="76" t="s">
        <v>186</v>
      </c>
      <c r="AC17" s="76" t="s">
        <v>187</v>
      </c>
      <c r="AD17" s="78" t="s">
        <v>188</v>
      </c>
      <c r="AE17" s="78"/>
      <c r="AF17" s="78"/>
      <c r="AG17" s="79"/>
      <c r="AH17" s="80" t="s">
        <v>189</v>
      </c>
    </row>
    <row r="18" spans="1:37" s="9" customFormat="1" ht="306" hidden="1" x14ac:dyDescent="0.25">
      <c r="A18" s="15" t="s">
        <v>162</v>
      </c>
      <c r="B18" s="16" t="s">
        <v>190</v>
      </c>
      <c r="C18" s="19" t="s">
        <v>191</v>
      </c>
      <c r="D18" s="39" t="s">
        <v>192</v>
      </c>
      <c r="E18" s="40">
        <v>1</v>
      </c>
      <c r="F18" s="40" t="s">
        <v>151</v>
      </c>
      <c r="G18" s="38">
        <v>44197</v>
      </c>
      <c r="H18" s="38">
        <v>44896</v>
      </c>
      <c r="I18" s="35"/>
      <c r="J18" s="35" t="s">
        <v>40</v>
      </c>
      <c r="K18" s="63">
        <v>0.05</v>
      </c>
      <c r="L18" s="63">
        <v>2.5000000000000001E-2</v>
      </c>
      <c r="M18" s="63">
        <v>2.5000000000000001E-2</v>
      </c>
      <c r="N18" s="63">
        <v>2.5000000000000001E-2</v>
      </c>
      <c r="O18" s="63">
        <v>2.5000000000000001E-2</v>
      </c>
      <c r="P18" s="63">
        <v>2.5000000000000001E-2</v>
      </c>
      <c r="Q18" s="63">
        <v>2.5000000000000001E-2</v>
      </c>
      <c r="R18" s="63">
        <v>2.5000000000000001E-2</v>
      </c>
      <c r="S18" s="63"/>
      <c r="T18" s="63"/>
      <c r="U18" s="63">
        <f t="shared" si="0"/>
        <v>0.22499999999999998</v>
      </c>
      <c r="V18" s="63">
        <f t="shared" si="1"/>
        <v>22.499999999999996</v>
      </c>
      <c r="W18" s="78" t="s">
        <v>193</v>
      </c>
      <c r="X18" s="101" t="s">
        <v>194</v>
      </c>
      <c r="Y18" s="78" t="s">
        <v>195</v>
      </c>
      <c r="Z18" s="78" t="s">
        <v>196</v>
      </c>
      <c r="AA18" s="78" t="s">
        <v>197</v>
      </c>
      <c r="AB18" s="76" t="s">
        <v>198</v>
      </c>
      <c r="AC18" s="76" t="s">
        <v>199</v>
      </c>
      <c r="AD18" s="78" t="s">
        <v>200</v>
      </c>
      <c r="AE18" s="78"/>
      <c r="AF18" s="78"/>
      <c r="AG18" s="79"/>
      <c r="AH18" s="80" t="s">
        <v>201</v>
      </c>
      <c r="AI18" s="4"/>
      <c r="AJ18" s="4"/>
      <c r="AK18" s="4"/>
    </row>
    <row r="19" spans="1:37" ht="409.5" hidden="1" x14ac:dyDescent="0.2">
      <c r="A19" s="15" t="s">
        <v>202</v>
      </c>
      <c r="B19" s="16" t="s">
        <v>203</v>
      </c>
      <c r="C19" s="19" t="s">
        <v>204</v>
      </c>
      <c r="D19" s="39" t="s">
        <v>205</v>
      </c>
      <c r="E19" s="40">
        <v>100</v>
      </c>
      <c r="F19" s="40" t="s">
        <v>39</v>
      </c>
      <c r="G19" s="38">
        <v>43831</v>
      </c>
      <c r="H19" s="38">
        <v>45261</v>
      </c>
      <c r="I19" s="35"/>
      <c r="J19" s="35" t="s">
        <v>95</v>
      </c>
      <c r="K19" s="63">
        <v>100</v>
      </c>
      <c r="L19" s="63">
        <v>100</v>
      </c>
      <c r="M19" s="63">
        <v>100</v>
      </c>
      <c r="N19" s="63">
        <v>100</v>
      </c>
      <c r="O19" s="63">
        <v>100</v>
      </c>
      <c r="P19" s="63">
        <v>100</v>
      </c>
      <c r="Q19" s="63">
        <v>100</v>
      </c>
      <c r="R19" s="63">
        <v>100</v>
      </c>
      <c r="S19" s="63"/>
      <c r="T19" s="63"/>
      <c r="U19" s="63"/>
      <c r="V19" s="63"/>
      <c r="W19" s="78" t="s">
        <v>206</v>
      </c>
      <c r="X19" s="78" t="s">
        <v>207</v>
      </c>
      <c r="Y19" s="85" t="s">
        <v>208</v>
      </c>
      <c r="Z19" s="85" t="s">
        <v>209</v>
      </c>
      <c r="AA19" s="85" t="s">
        <v>210</v>
      </c>
      <c r="AB19" s="91" t="s">
        <v>211</v>
      </c>
      <c r="AC19" s="85" t="s">
        <v>212</v>
      </c>
      <c r="AD19" s="78" t="s">
        <v>213</v>
      </c>
      <c r="AE19" s="78"/>
      <c r="AF19" s="78"/>
      <c r="AG19" s="79"/>
      <c r="AH19" s="80" t="s">
        <v>214</v>
      </c>
    </row>
    <row r="20" spans="1:37" ht="331.5" hidden="1" x14ac:dyDescent="0.2">
      <c r="A20" s="15" t="s">
        <v>202</v>
      </c>
      <c r="B20" s="16" t="s">
        <v>203</v>
      </c>
      <c r="C20" s="19" t="s">
        <v>215</v>
      </c>
      <c r="D20" s="39" t="s">
        <v>216</v>
      </c>
      <c r="E20" s="40">
        <v>100</v>
      </c>
      <c r="F20" s="40" t="s">
        <v>39</v>
      </c>
      <c r="G20" s="38">
        <v>43831</v>
      </c>
      <c r="H20" s="38">
        <v>45261</v>
      </c>
      <c r="I20" s="35"/>
      <c r="J20" s="35" t="s">
        <v>95</v>
      </c>
      <c r="K20" s="63">
        <v>100</v>
      </c>
      <c r="L20" s="63">
        <v>100</v>
      </c>
      <c r="M20" s="63">
        <v>100</v>
      </c>
      <c r="N20" s="63">
        <v>100</v>
      </c>
      <c r="O20" s="63">
        <v>100</v>
      </c>
      <c r="P20" s="63">
        <v>100</v>
      </c>
      <c r="Q20" s="63">
        <v>100</v>
      </c>
      <c r="R20" s="63">
        <v>100</v>
      </c>
      <c r="S20" s="63"/>
      <c r="T20" s="63"/>
      <c r="U20" s="63"/>
      <c r="V20" s="63"/>
      <c r="W20" s="78" t="s">
        <v>217</v>
      </c>
      <c r="X20" s="78" t="s">
        <v>218</v>
      </c>
      <c r="Y20" s="85" t="s">
        <v>219</v>
      </c>
      <c r="Z20" s="78" t="s">
        <v>220</v>
      </c>
      <c r="AA20" s="78" t="s">
        <v>221</v>
      </c>
      <c r="AB20" s="91" t="s">
        <v>222</v>
      </c>
      <c r="AC20" s="96" t="s">
        <v>223</v>
      </c>
      <c r="AD20" s="78" t="s">
        <v>224</v>
      </c>
      <c r="AE20" s="78"/>
      <c r="AF20" s="78"/>
      <c r="AG20" s="79"/>
      <c r="AH20" s="80" t="s">
        <v>225</v>
      </c>
    </row>
    <row r="21" spans="1:37" ht="267.75" hidden="1" x14ac:dyDescent="0.2">
      <c r="A21" s="15" t="s">
        <v>202</v>
      </c>
      <c r="B21" s="16" t="s">
        <v>226</v>
      </c>
      <c r="C21" s="19" t="s">
        <v>227</v>
      </c>
      <c r="D21" s="49" t="s">
        <v>228</v>
      </c>
      <c r="E21" s="50">
        <v>1</v>
      </c>
      <c r="F21" s="40" t="s">
        <v>229</v>
      </c>
      <c r="G21" s="38">
        <v>44287</v>
      </c>
      <c r="H21" s="38">
        <v>44531</v>
      </c>
      <c r="I21" s="35"/>
      <c r="J21" s="35" t="s">
        <v>230</v>
      </c>
      <c r="K21" s="63"/>
      <c r="L21" s="63">
        <v>0.11</v>
      </c>
      <c r="M21" s="63">
        <v>0.11</v>
      </c>
      <c r="N21" s="63">
        <v>0.12</v>
      </c>
      <c r="O21" s="63">
        <v>0.11</v>
      </c>
      <c r="P21" s="63">
        <v>0.25</v>
      </c>
      <c r="Q21" s="63">
        <v>0.23</v>
      </c>
      <c r="R21" s="63"/>
      <c r="S21" s="63"/>
      <c r="T21" s="63"/>
      <c r="U21" s="63">
        <v>0.93</v>
      </c>
      <c r="V21" s="63">
        <f t="shared" si="1"/>
        <v>93</v>
      </c>
      <c r="W21" s="78" t="s">
        <v>231</v>
      </c>
      <c r="X21" s="78" t="s">
        <v>232</v>
      </c>
      <c r="Y21" s="78" t="s">
        <v>233</v>
      </c>
      <c r="Z21" s="78" t="s">
        <v>234</v>
      </c>
      <c r="AA21" s="85" t="s">
        <v>235</v>
      </c>
      <c r="AB21" s="91" t="s">
        <v>236</v>
      </c>
      <c r="AC21" s="91" t="s">
        <v>237</v>
      </c>
      <c r="AD21" s="78"/>
      <c r="AE21" s="78"/>
      <c r="AF21" s="78"/>
      <c r="AG21" s="79"/>
      <c r="AH21" s="80" t="s">
        <v>238</v>
      </c>
    </row>
    <row r="22" spans="1:37" ht="409.5" hidden="1" x14ac:dyDescent="0.2">
      <c r="A22" s="22" t="s">
        <v>239</v>
      </c>
      <c r="B22" s="23" t="s">
        <v>240</v>
      </c>
      <c r="C22" s="72" t="s">
        <v>241</v>
      </c>
      <c r="D22" s="75" t="s">
        <v>242</v>
      </c>
      <c r="E22" s="44">
        <v>100</v>
      </c>
      <c r="F22" s="40" t="s">
        <v>39</v>
      </c>
      <c r="G22" s="38">
        <v>44197</v>
      </c>
      <c r="H22" s="38">
        <v>44531</v>
      </c>
      <c r="I22" s="44"/>
      <c r="J22" s="44" t="s">
        <v>95</v>
      </c>
      <c r="K22" s="63">
        <v>25</v>
      </c>
      <c r="L22" s="63">
        <v>8.3000000000000007</v>
      </c>
      <c r="M22" s="63">
        <v>8.3000000000000007</v>
      </c>
      <c r="N22" s="63">
        <v>8.3000000000000007</v>
      </c>
      <c r="O22" s="63" t="s">
        <v>243</v>
      </c>
      <c r="P22" s="63" t="s">
        <v>243</v>
      </c>
      <c r="Q22" s="63">
        <v>8.3000000000000007</v>
      </c>
      <c r="R22" s="63">
        <v>8.3000000000000007</v>
      </c>
      <c r="S22" s="63"/>
      <c r="T22" s="63"/>
      <c r="U22" s="63">
        <f>K22+L22+M22+N22</f>
        <v>49.899999999999991</v>
      </c>
      <c r="V22" s="63">
        <f>U22</f>
        <v>49.899999999999991</v>
      </c>
      <c r="W22" s="78" t="s">
        <v>244</v>
      </c>
      <c r="X22" s="78" t="s">
        <v>245</v>
      </c>
      <c r="Y22" s="78" t="s">
        <v>246</v>
      </c>
      <c r="Z22" s="78" t="s">
        <v>247</v>
      </c>
      <c r="AA22" s="85" t="s">
        <v>248</v>
      </c>
      <c r="AB22" s="78" t="s">
        <v>249</v>
      </c>
      <c r="AC22" s="85" t="s">
        <v>250</v>
      </c>
      <c r="AD22" s="78" t="s">
        <v>251</v>
      </c>
      <c r="AE22" s="78"/>
      <c r="AF22" s="78"/>
      <c r="AG22" s="102"/>
      <c r="AH22" s="80" t="s">
        <v>252</v>
      </c>
    </row>
    <row r="23" spans="1:37" ht="293.25" hidden="1" x14ac:dyDescent="0.2">
      <c r="A23" s="22" t="s">
        <v>239</v>
      </c>
      <c r="B23" s="23" t="s">
        <v>240</v>
      </c>
      <c r="C23" s="19" t="s">
        <v>253</v>
      </c>
      <c r="D23" s="39" t="s">
        <v>254</v>
      </c>
      <c r="E23" s="40">
        <v>15000</v>
      </c>
      <c r="F23" s="40" t="s">
        <v>166</v>
      </c>
      <c r="G23" s="38">
        <v>44197</v>
      </c>
      <c r="H23" s="38">
        <v>44531</v>
      </c>
      <c r="I23" s="44"/>
      <c r="J23" s="44" t="s">
        <v>255</v>
      </c>
      <c r="K23" s="63">
        <v>5096</v>
      </c>
      <c r="L23" s="63">
        <v>2064</v>
      </c>
      <c r="M23" s="63">
        <v>2268</v>
      </c>
      <c r="N23" s="63">
        <v>538</v>
      </c>
      <c r="O23" s="63">
        <v>2321</v>
      </c>
      <c r="P23" s="63">
        <v>2800</v>
      </c>
      <c r="Q23" s="63">
        <v>1547</v>
      </c>
      <c r="R23" s="63">
        <v>645</v>
      </c>
      <c r="S23" s="63"/>
      <c r="T23" s="63"/>
      <c r="U23" s="63">
        <f>K23+L23+M23+N23+O23+P23+Q23+R23</f>
        <v>17279</v>
      </c>
      <c r="V23" s="103">
        <f>+U23/15000</f>
        <v>1.1519333333333333</v>
      </c>
      <c r="W23" s="78" t="s">
        <v>256</v>
      </c>
      <c r="X23" s="85" t="s">
        <v>257</v>
      </c>
      <c r="Y23" s="78" t="s">
        <v>258</v>
      </c>
      <c r="Z23" s="78" t="s">
        <v>259</v>
      </c>
      <c r="AA23" s="85" t="s">
        <v>260</v>
      </c>
      <c r="AB23" s="78" t="s">
        <v>261</v>
      </c>
      <c r="AC23" s="85" t="s">
        <v>262</v>
      </c>
      <c r="AD23" s="78" t="s">
        <v>263</v>
      </c>
      <c r="AE23" s="78"/>
      <c r="AF23" s="79"/>
      <c r="AG23" s="78" t="s">
        <v>264</v>
      </c>
      <c r="AH23" s="104" t="s">
        <v>265</v>
      </c>
    </row>
    <row r="24" spans="1:37" ht="409.5" hidden="1" x14ac:dyDescent="0.2">
      <c r="A24" s="22" t="s">
        <v>239</v>
      </c>
      <c r="B24" s="23" t="s">
        <v>240</v>
      </c>
      <c r="C24" s="19" t="s">
        <v>266</v>
      </c>
      <c r="D24" s="39" t="s">
        <v>267</v>
      </c>
      <c r="E24" s="40">
        <v>5</v>
      </c>
      <c r="F24" s="40" t="s">
        <v>268</v>
      </c>
      <c r="G24" s="38">
        <v>43831</v>
      </c>
      <c r="H24" s="38">
        <v>44531</v>
      </c>
      <c r="I24" s="44" t="s">
        <v>115</v>
      </c>
      <c r="J24" s="44" t="s">
        <v>255</v>
      </c>
      <c r="K24" s="63">
        <v>4</v>
      </c>
      <c r="L24" s="63">
        <v>4</v>
      </c>
      <c r="M24" s="63">
        <v>4</v>
      </c>
      <c r="N24" s="63">
        <v>5</v>
      </c>
      <c r="O24" s="63">
        <v>5</v>
      </c>
      <c r="P24" s="63">
        <v>5</v>
      </c>
      <c r="Q24" s="63">
        <v>5</v>
      </c>
      <c r="R24" s="63">
        <v>5</v>
      </c>
      <c r="S24" s="63"/>
      <c r="T24" s="63"/>
      <c r="U24" s="63">
        <v>5</v>
      </c>
      <c r="V24" s="63">
        <v>100</v>
      </c>
      <c r="W24" s="78" t="s">
        <v>269</v>
      </c>
      <c r="X24" s="78" t="s">
        <v>270</v>
      </c>
      <c r="Y24" s="78" t="s">
        <v>271</v>
      </c>
      <c r="Z24" s="78" t="s">
        <v>272</v>
      </c>
      <c r="AA24" s="85" t="s">
        <v>273</v>
      </c>
      <c r="AB24" s="85" t="s">
        <v>274</v>
      </c>
      <c r="AC24" s="85" t="s">
        <v>275</v>
      </c>
      <c r="AD24" s="78" t="s">
        <v>276</v>
      </c>
      <c r="AE24" s="78"/>
      <c r="AF24" s="78"/>
      <c r="AG24" s="105" t="s">
        <v>277</v>
      </c>
      <c r="AH24" s="80" t="s">
        <v>278</v>
      </c>
    </row>
    <row r="25" spans="1:37" ht="409.5" hidden="1" x14ac:dyDescent="0.2">
      <c r="A25" s="22" t="s">
        <v>239</v>
      </c>
      <c r="B25" s="23" t="s">
        <v>240</v>
      </c>
      <c r="C25" s="19" t="s">
        <v>279</v>
      </c>
      <c r="D25" s="39" t="s">
        <v>280</v>
      </c>
      <c r="E25" s="40">
        <v>100</v>
      </c>
      <c r="F25" s="40" t="s">
        <v>39</v>
      </c>
      <c r="G25" s="38">
        <v>44197</v>
      </c>
      <c r="H25" s="38">
        <v>44531</v>
      </c>
      <c r="I25" s="44"/>
      <c r="J25" s="44" t="s">
        <v>255</v>
      </c>
      <c r="K25" s="63">
        <v>25</v>
      </c>
      <c r="L25" s="63">
        <v>8.3000000000000007</v>
      </c>
      <c r="M25" s="63">
        <v>8.3000000000000007</v>
      </c>
      <c r="N25" s="63">
        <v>8.3000000000000007</v>
      </c>
      <c r="O25" s="63">
        <v>8.3000000000000007</v>
      </c>
      <c r="P25" s="63">
        <v>8.3000000000000007</v>
      </c>
      <c r="Q25" s="63">
        <v>8.3000000000000007</v>
      </c>
      <c r="R25" s="63">
        <v>8.3000000000000007</v>
      </c>
      <c r="S25" s="63"/>
      <c r="T25" s="63"/>
      <c r="U25" s="63">
        <f>K25+L25+M25+N25+O25+P25+Q25+R25</f>
        <v>83.09999999999998</v>
      </c>
      <c r="V25" s="63">
        <f>U25</f>
        <v>83.09999999999998</v>
      </c>
      <c r="W25" s="78" t="s">
        <v>281</v>
      </c>
      <c r="X25" s="78" t="s">
        <v>282</v>
      </c>
      <c r="Y25" s="78" t="s">
        <v>283</v>
      </c>
      <c r="Z25" s="78" t="s">
        <v>284</v>
      </c>
      <c r="AA25" s="85" t="s">
        <v>285</v>
      </c>
      <c r="AB25" s="85" t="s">
        <v>286</v>
      </c>
      <c r="AC25" s="85" t="s">
        <v>287</v>
      </c>
      <c r="AD25" s="78" t="s">
        <v>288</v>
      </c>
      <c r="AE25" s="78"/>
      <c r="AF25" s="78"/>
      <c r="AG25" s="79"/>
      <c r="AH25" s="80" t="s">
        <v>289</v>
      </c>
    </row>
    <row r="26" spans="1:37" ht="185.1" hidden="1" customHeight="1" x14ac:dyDescent="0.2">
      <c r="A26" s="15" t="s">
        <v>290</v>
      </c>
      <c r="B26" s="16" t="s">
        <v>291</v>
      </c>
      <c r="C26" s="19" t="s">
        <v>292</v>
      </c>
      <c r="D26" s="39" t="s">
        <v>293</v>
      </c>
      <c r="E26" s="40">
        <v>100</v>
      </c>
      <c r="F26" s="40" t="s">
        <v>39</v>
      </c>
      <c r="G26" s="38">
        <v>44197</v>
      </c>
      <c r="H26" s="38">
        <v>45261</v>
      </c>
      <c r="I26" s="35"/>
      <c r="J26" s="35" t="s">
        <v>167</v>
      </c>
      <c r="K26" s="63">
        <v>0</v>
      </c>
      <c r="L26" s="63">
        <v>0</v>
      </c>
      <c r="M26" s="63">
        <v>81</v>
      </c>
      <c r="N26" s="63">
        <v>73</v>
      </c>
      <c r="O26" s="63">
        <v>81</v>
      </c>
      <c r="P26" s="63">
        <v>81</v>
      </c>
      <c r="Q26" s="63">
        <v>76</v>
      </c>
      <c r="R26" s="63">
        <v>76</v>
      </c>
      <c r="S26" s="63"/>
      <c r="T26" s="63"/>
      <c r="U26" s="63">
        <f t="shared" si="0"/>
        <v>468</v>
      </c>
      <c r="V26" s="63">
        <f t="shared" si="1"/>
        <v>468</v>
      </c>
      <c r="W26" s="45" t="s">
        <v>294</v>
      </c>
      <c r="X26" s="78" t="s">
        <v>295</v>
      </c>
      <c r="Y26" s="78" t="s">
        <v>296</v>
      </c>
      <c r="Z26" s="78" t="s">
        <v>297</v>
      </c>
      <c r="AA26" s="78" t="s">
        <v>298</v>
      </c>
      <c r="AB26" s="78" t="s">
        <v>299</v>
      </c>
      <c r="AC26" s="85" t="s">
        <v>300</v>
      </c>
      <c r="AD26" s="78" t="s">
        <v>301</v>
      </c>
      <c r="AE26" s="78"/>
      <c r="AF26" s="78"/>
      <c r="AG26" s="79" t="s">
        <v>302</v>
      </c>
      <c r="AH26" s="80" t="s">
        <v>303</v>
      </c>
    </row>
    <row r="27" spans="1:37" s="13" customFormat="1" ht="129" hidden="1" customHeight="1" x14ac:dyDescent="0.2">
      <c r="A27" s="17" t="s">
        <v>290</v>
      </c>
      <c r="B27" s="18" t="s">
        <v>291</v>
      </c>
      <c r="C27" s="19" t="s">
        <v>304</v>
      </c>
      <c r="D27" s="39" t="s">
        <v>305</v>
      </c>
      <c r="E27" s="40">
        <v>100</v>
      </c>
      <c r="F27" s="40" t="s">
        <v>39</v>
      </c>
      <c r="G27" s="38">
        <v>44197</v>
      </c>
      <c r="H27" s="38">
        <v>44531</v>
      </c>
      <c r="I27" s="32" t="s">
        <v>66</v>
      </c>
      <c r="J27" s="33" t="s">
        <v>40</v>
      </c>
      <c r="K27" s="106">
        <v>48</v>
      </c>
      <c r="L27" s="106">
        <v>71.3</v>
      </c>
      <c r="M27" s="106">
        <v>78.400000000000006</v>
      </c>
      <c r="N27" s="106">
        <v>79.8</v>
      </c>
      <c r="O27" s="106">
        <v>80.099999999999994</v>
      </c>
      <c r="P27" s="106">
        <v>80.900000000000006</v>
      </c>
      <c r="Q27" s="106">
        <v>82.6</v>
      </c>
      <c r="R27" s="106">
        <v>85.8</v>
      </c>
      <c r="S27" s="106" t="s">
        <v>66</v>
      </c>
      <c r="T27" s="106" t="s">
        <v>66</v>
      </c>
      <c r="U27" s="63">
        <v>82.6</v>
      </c>
      <c r="V27" s="63">
        <f t="shared" si="1"/>
        <v>82.6</v>
      </c>
      <c r="W27" s="84" t="s">
        <v>306</v>
      </c>
      <c r="X27" s="84" t="s">
        <v>307</v>
      </c>
      <c r="Y27" s="84" t="s">
        <v>308</v>
      </c>
      <c r="Z27" s="91" t="s">
        <v>309</v>
      </c>
      <c r="AA27" s="84" t="s">
        <v>310</v>
      </c>
      <c r="AB27" s="84" t="s">
        <v>311</v>
      </c>
      <c r="AC27" s="85" t="s">
        <v>312</v>
      </c>
      <c r="AD27" s="84" t="s">
        <v>313</v>
      </c>
      <c r="AE27" s="78"/>
      <c r="AF27" s="78"/>
      <c r="AG27" s="85" t="s">
        <v>314</v>
      </c>
      <c r="AH27" s="80" t="s">
        <v>315</v>
      </c>
      <c r="AI27" s="4"/>
      <c r="AJ27" s="4"/>
    </row>
    <row r="28" spans="1:37" ht="409.5" hidden="1" customHeight="1" x14ac:dyDescent="0.2">
      <c r="A28" s="15" t="s">
        <v>290</v>
      </c>
      <c r="B28" s="16" t="s">
        <v>291</v>
      </c>
      <c r="C28" s="19" t="s">
        <v>316</v>
      </c>
      <c r="D28" s="39" t="s">
        <v>317</v>
      </c>
      <c r="E28" s="40">
        <v>1</v>
      </c>
      <c r="F28" s="40" t="s">
        <v>318</v>
      </c>
      <c r="G28" s="38">
        <v>44197</v>
      </c>
      <c r="H28" s="38">
        <v>44287</v>
      </c>
      <c r="I28" s="46" t="s">
        <v>115</v>
      </c>
      <c r="J28" s="46" t="s">
        <v>319</v>
      </c>
      <c r="K28" s="63">
        <v>0</v>
      </c>
      <c r="L28" s="63">
        <v>0.11</v>
      </c>
      <c r="M28" s="63">
        <v>0.22</v>
      </c>
      <c r="N28" s="63">
        <v>0.11</v>
      </c>
      <c r="O28" s="63">
        <v>0.11</v>
      </c>
      <c r="P28" s="63">
        <v>0</v>
      </c>
      <c r="Q28" s="63">
        <v>0.11</v>
      </c>
      <c r="R28" s="63">
        <v>0.14000000000000001</v>
      </c>
      <c r="S28" s="63"/>
      <c r="T28" s="63"/>
      <c r="U28" s="63">
        <f t="shared" si="0"/>
        <v>0.8</v>
      </c>
      <c r="V28" s="63">
        <f t="shared" si="1"/>
        <v>80</v>
      </c>
      <c r="W28" s="78" t="s">
        <v>320</v>
      </c>
      <c r="X28" s="78" t="s">
        <v>321</v>
      </c>
      <c r="Y28" s="78" t="s">
        <v>322</v>
      </c>
      <c r="Z28" s="91" t="s">
        <v>323</v>
      </c>
      <c r="AA28" s="78" t="s">
        <v>324</v>
      </c>
      <c r="AB28" s="78" t="s">
        <v>325</v>
      </c>
      <c r="AC28" s="85" t="s">
        <v>326</v>
      </c>
      <c r="AD28" s="78" t="s">
        <v>327</v>
      </c>
      <c r="AE28" s="78"/>
      <c r="AF28" s="78"/>
      <c r="AG28" s="78" t="s">
        <v>328</v>
      </c>
      <c r="AH28" s="80" t="s">
        <v>329</v>
      </c>
    </row>
    <row r="29" spans="1:37" ht="119.1" hidden="1" customHeight="1" x14ac:dyDescent="0.2">
      <c r="A29" s="15" t="s">
        <v>330</v>
      </c>
      <c r="B29" s="16" t="s">
        <v>331</v>
      </c>
      <c r="C29" s="19" t="s">
        <v>332</v>
      </c>
      <c r="D29" s="39" t="s">
        <v>333</v>
      </c>
      <c r="E29" s="40">
        <v>1</v>
      </c>
      <c r="F29" s="40" t="s">
        <v>334</v>
      </c>
      <c r="G29" s="38">
        <v>44287</v>
      </c>
      <c r="H29" s="38">
        <v>44531</v>
      </c>
      <c r="I29" s="35"/>
      <c r="J29" s="35" t="s">
        <v>95</v>
      </c>
      <c r="K29" s="63">
        <v>0</v>
      </c>
      <c r="L29" s="78">
        <v>0</v>
      </c>
      <c r="M29" s="63">
        <v>0</v>
      </c>
      <c r="N29" s="63">
        <v>0</v>
      </c>
      <c r="O29" s="63">
        <v>0</v>
      </c>
      <c r="P29" s="63">
        <v>0.26</v>
      </c>
      <c r="Q29" s="106">
        <v>0.21</v>
      </c>
      <c r="R29" s="106">
        <v>0.21</v>
      </c>
      <c r="S29" s="63"/>
      <c r="T29" s="63"/>
      <c r="U29" s="63">
        <f>SUM(K29:T29)</f>
        <v>0.67999999999999994</v>
      </c>
      <c r="V29" s="63">
        <f t="shared" si="1"/>
        <v>68</v>
      </c>
      <c r="W29" s="78"/>
      <c r="X29" s="107" t="s">
        <v>335</v>
      </c>
      <c r="Y29" s="85" t="s">
        <v>336</v>
      </c>
      <c r="Z29" s="78" t="s">
        <v>337</v>
      </c>
      <c r="AA29" s="108" t="s">
        <v>338</v>
      </c>
      <c r="AB29" s="109" t="s">
        <v>339</v>
      </c>
      <c r="AC29" s="109" t="s">
        <v>340</v>
      </c>
      <c r="AD29" s="78" t="s">
        <v>341</v>
      </c>
      <c r="AE29" s="78"/>
      <c r="AF29" s="78"/>
      <c r="AG29" s="110" t="s">
        <v>342</v>
      </c>
      <c r="AH29" s="80" t="s">
        <v>343</v>
      </c>
    </row>
    <row r="30" spans="1:37" ht="119.1" hidden="1" customHeight="1" x14ac:dyDescent="0.2">
      <c r="A30" s="15" t="s">
        <v>330</v>
      </c>
      <c r="B30" s="16" t="s">
        <v>331</v>
      </c>
      <c r="C30" s="19" t="s">
        <v>344</v>
      </c>
      <c r="D30" s="39" t="s">
        <v>345</v>
      </c>
      <c r="E30" s="40">
        <v>1</v>
      </c>
      <c r="F30" s="40" t="s">
        <v>346</v>
      </c>
      <c r="G30" s="38">
        <v>44287</v>
      </c>
      <c r="H30" s="38">
        <v>44531</v>
      </c>
      <c r="I30" s="35"/>
      <c r="J30" s="35" t="s">
        <v>230</v>
      </c>
      <c r="K30" s="85">
        <v>0</v>
      </c>
      <c r="L30" s="90">
        <v>0</v>
      </c>
      <c r="M30" s="90">
        <v>0</v>
      </c>
      <c r="N30" s="90">
        <v>0</v>
      </c>
      <c r="O30" s="63">
        <v>0</v>
      </c>
      <c r="P30" s="63">
        <v>0</v>
      </c>
      <c r="Q30" s="63">
        <v>1</v>
      </c>
      <c r="R30" s="63"/>
      <c r="S30" s="63"/>
      <c r="T30" s="63"/>
      <c r="U30" s="63">
        <f t="shared" si="0"/>
        <v>1</v>
      </c>
      <c r="V30" s="63">
        <f t="shared" si="1"/>
        <v>100</v>
      </c>
      <c r="W30" s="78"/>
      <c r="X30" s="85" t="s">
        <v>347</v>
      </c>
      <c r="Y30" s="85" t="s">
        <v>348</v>
      </c>
      <c r="Z30" s="85" t="s">
        <v>349</v>
      </c>
      <c r="AA30" s="108" t="s">
        <v>350</v>
      </c>
      <c r="AB30" s="111" t="s">
        <v>351</v>
      </c>
      <c r="AC30" s="109" t="s">
        <v>352</v>
      </c>
      <c r="AD30" s="63" t="s">
        <v>353</v>
      </c>
      <c r="AE30" s="78"/>
      <c r="AF30" s="78"/>
      <c r="AG30" s="85" t="s">
        <v>354</v>
      </c>
      <c r="AH30" s="80" t="s">
        <v>355</v>
      </c>
    </row>
    <row r="31" spans="1:37" ht="153" hidden="1" x14ac:dyDescent="0.2">
      <c r="A31" s="15" t="s">
        <v>330</v>
      </c>
      <c r="B31" s="16" t="s">
        <v>356</v>
      </c>
      <c r="C31" s="19" t="s">
        <v>357</v>
      </c>
      <c r="D31" s="39" t="s">
        <v>358</v>
      </c>
      <c r="E31" s="40">
        <v>1</v>
      </c>
      <c r="F31" s="40" t="s">
        <v>359</v>
      </c>
      <c r="G31" s="38">
        <v>44470</v>
      </c>
      <c r="H31" s="38">
        <v>44531</v>
      </c>
      <c r="I31" s="35"/>
      <c r="J31" s="35" t="s">
        <v>230</v>
      </c>
      <c r="K31" s="63">
        <v>0</v>
      </c>
      <c r="L31" s="63">
        <v>0</v>
      </c>
      <c r="M31" s="63">
        <v>0</v>
      </c>
      <c r="N31" s="63">
        <v>0</v>
      </c>
      <c r="O31" s="63"/>
      <c r="P31" s="63">
        <v>0</v>
      </c>
      <c r="Q31" s="63">
        <v>0</v>
      </c>
      <c r="R31" s="63">
        <v>0</v>
      </c>
      <c r="S31" s="63"/>
      <c r="T31" s="63"/>
      <c r="U31" s="63">
        <f t="shared" si="0"/>
        <v>0</v>
      </c>
      <c r="V31" s="63">
        <f t="shared" si="1"/>
        <v>0</v>
      </c>
      <c r="W31" s="78"/>
      <c r="X31" s="85" t="s">
        <v>360</v>
      </c>
      <c r="Y31" s="85" t="s">
        <v>361</v>
      </c>
      <c r="Z31" s="85" t="s">
        <v>361</v>
      </c>
      <c r="AA31" s="96" t="s">
        <v>361</v>
      </c>
      <c r="AB31" s="111" t="s">
        <v>361</v>
      </c>
      <c r="AC31" s="78" t="s">
        <v>362</v>
      </c>
      <c r="AD31" s="78" t="s">
        <v>363</v>
      </c>
      <c r="AE31" s="78"/>
      <c r="AF31" s="78"/>
      <c r="AG31" s="110" t="s">
        <v>364</v>
      </c>
      <c r="AH31" s="80" t="s">
        <v>365</v>
      </c>
    </row>
    <row r="32" spans="1:37" ht="409.5" hidden="1" x14ac:dyDescent="0.2">
      <c r="A32" s="15" t="s">
        <v>330</v>
      </c>
      <c r="B32" s="16" t="s">
        <v>356</v>
      </c>
      <c r="C32" s="19" t="s">
        <v>366</v>
      </c>
      <c r="D32" s="39" t="s">
        <v>367</v>
      </c>
      <c r="E32" s="43">
        <v>15000</v>
      </c>
      <c r="F32" s="40" t="s">
        <v>180</v>
      </c>
      <c r="G32" s="38">
        <v>44287</v>
      </c>
      <c r="H32" s="38">
        <v>44531</v>
      </c>
      <c r="I32" s="35"/>
      <c r="J32" s="35" t="s">
        <v>95</v>
      </c>
      <c r="K32" s="63">
        <v>0</v>
      </c>
      <c r="L32" s="63">
        <v>1215</v>
      </c>
      <c r="M32" s="63">
        <v>1292</v>
      </c>
      <c r="N32" s="63">
        <v>1921</v>
      </c>
      <c r="O32" s="63">
        <v>3534</v>
      </c>
      <c r="P32" s="63">
        <v>708</v>
      </c>
      <c r="Q32" s="63">
        <v>1881</v>
      </c>
      <c r="R32" s="63">
        <v>2538</v>
      </c>
      <c r="S32" s="63"/>
      <c r="T32" s="63"/>
      <c r="U32" s="63">
        <f t="shared" si="0"/>
        <v>13089</v>
      </c>
      <c r="V32" s="63">
        <f t="shared" si="1"/>
        <v>87.26</v>
      </c>
      <c r="W32" s="85" t="s">
        <v>231</v>
      </c>
      <c r="X32" s="90" t="s">
        <v>368</v>
      </c>
      <c r="Y32" s="85" t="s">
        <v>369</v>
      </c>
      <c r="Z32" s="85" t="s">
        <v>370</v>
      </c>
      <c r="AA32" s="85" t="s">
        <v>371</v>
      </c>
      <c r="AB32" s="112" t="s">
        <v>732</v>
      </c>
      <c r="AC32" s="78" t="s">
        <v>372</v>
      </c>
      <c r="AD32" s="78" t="s">
        <v>373</v>
      </c>
      <c r="AE32" s="78"/>
      <c r="AF32" s="78"/>
      <c r="AG32" s="110" t="s">
        <v>364</v>
      </c>
      <c r="AH32" s="80" t="s">
        <v>374</v>
      </c>
    </row>
    <row r="33" spans="1:34" ht="43.5" hidden="1" customHeight="1" x14ac:dyDescent="0.2">
      <c r="A33" s="15" t="s">
        <v>330</v>
      </c>
      <c r="B33" s="16" t="s">
        <v>356</v>
      </c>
      <c r="C33" s="19" t="s">
        <v>375</v>
      </c>
      <c r="D33" s="39" t="s">
        <v>376</v>
      </c>
      <c r="E33" s="40">
        <v>3</v>
      </c>
      <c r="F33" s="40" t="s">
        <v>377</v>
      </c>
      <c r="G33" s="38">
        <v>44348</v>
      </c>
      <c r="H33" s="38">
        <v>44531</v>
      </c>
      <c r="I33" s="35"/>
      <c r="J33" s="35" t="s">
        <v>230</v>
      </c>
      <c r="K33" s="63">
        <v>0</v>
      </c>
      <c r="L33" s="63">
        <v>0</v>
      </c>
      <c r="M33" s="63">
        <v>0</v>
      </c>
      <c r="N33" s="63">
        <v>0</v>
      </c>
      <c r="O33" s="63"/>
      <c r="P33" s="63">
        <v>0</v>
      </c>
      <c r="Q33" s="63">
        <v>0</v>
      </c>
      <c r="R33" s="63">
        <v>0</v>
      </c>
      <c r="S33" s="63"/>
      <c r="T33" s="63"/>
      <c r="U33" s="63">
        <f t="shared" si="0"/>
        <v>0</v>
      </c>
      <c r="V33" s="63">
        <f t="shared" si="1"/>
        <v>0</v>
      </c>
      <c r="W33" s="85" t="s">
        <v>231</v>
      </c>
      <c r="X33" s="85" t="s">
        <v>378</v>
      </c>
      <c r="Y33" s="85" t="s">
        <v>378</v>
      </c>
      <c r="Z33" s="85" t="s">
        <v>379</v>
      </c>
      <c r="AA33" s="96" t="s">
        <v>380</v>
      </c>
      <c r="AB33" s="85" t="s">
        <v>381</v>
      </c>
      <c r="AC33" s="85" t="s">
        <v>382</v>
      </c>
      <c r="AD33" s="78" t="s">
        <v>383</v>
      </c>
      <c r="AE33" s="78"/>
      <c r="AF33" s="78"/>
      <c r="AG33" s="110" t="s">
        <v>384</v>
      </c>
      <c r="AH33" s="80" t="s">
        <v>385</v>
      </c>
    </row>
    <row r="34" spans="1:34" ht="111" hidden="1" customHeight="1" x14ac:dyDescent="0.2">
      <c r="A34" s="15" t="s">
        <v>330</v>
      </c>
      <c r="B34" s="16" t="s">
        <v>386</v>
      </c>
      <c r="C34" s="19" t="s">
        <v>387</v>
      </c>
      <c r="D34" s="39" t="s">
        <v>388</v>
      </c>
      <c r="E34" s="40">
        <v>10</v>
      </c>
      <c r="F34" s="40" t="s">
        <v>389</v>
      </c>
      <c r="G34" s="38">
        <v>43983</v>
      </c>
      <c r="H34" s="38">
        <v>44531</v>
      </c>
      <c r="I34" s="35"/>
      <c r="J34" s="35" t="s">
        <v>230</v>
      </c>
      <c r="K34" s="63">
        <v>0</v>
      </c>
      <c r="L34" s="63">
        <v>0</v>
      </c>
      <c r="M34" s="63">
        <v>0</v>
      </c>
      <c r="N34" s="63">
        <v>0</v>
      </c>
      <c r="O34" s="63">
        <v>0</v>
      </c>
      <c r="P34" s="63">
        <v>0</v>
      </c>
      <c r="Q34" s="63">
        <v>0</v>
      </c>
      <c r="R34" s="63">
        <v>1</v>
      </c>
      <c r="S34" s="63"/>
      <c r="T34" s="63"/>
      <c r="U34" s="63">
        <f t="shared" si="0"/>
        <v>1</v>
      </c>
      <c r="V34" s="63">
        <f t="shared" si="1"/>
        <v>10</v>
      </c>
      <c r="W34" s="85" t="s">
        <v>390</v>
      </c>
      <c r="X34" s="90" t="s">
        <v>390</v>
      </c>
      <c r="Y34" s="85" t="s">
        <v>390</v>
      </c>
      <c r="Z34" s="113" t="s">
        <v>391</v>
      </c>
      <c r="AA34" s="114" t="s">
        <v>392</v>
      </c>
      <c r="AB34" s="115" t="s">
        <v>393</v>
      </c>
      <c r="AC34" s="115" t="s">
        <v>394</v>
      </c>
      <c r="AD34" s="78" t="s">
        <v>395</v>
      </c>
      <c r="AE34" s="78"/>
      <c r="AF34" s="78"/>
      <c r="AG34" s="79"/>
      <c r="AH34" s="80" t="s">
        <v>396</v>
      </c>
    </row>
    <row r="35" spans="1:34" ht="409.5" hidden="1" x14ac:dyDescent="0.2">
      <c r="A35" s="15" t="s">
        <v>330</v>
      </c>
      <c r="B35" s="16" t="s">
        <v>397</v>
      </c>
      <c r="C35" s="19" t="s">
        <v>398</v>
      </c>
      <c r="D35" s="39" t="s">
        <v>399</v>
      </c>
      <c r="E35" s="40">
        <v>100</v>
      </c>
      <c r="F35" s="40" t="s">
        <v>400</v>
      </c>
      <c r="G35" s="38">
        <v>44197</v>
      </c>
      <c r="H35" s="38">
        <v>44531</v>
      </c>
      <c r="I35" s="35"/>
      <c r="J35" s="35" t="s">
        <v>230</v>
      </c>
      <c r="K35" s="78">
        <v>20</v>
      </c>
      <c r="L35" s="84">
        <v>0</v>
      </c>
      <c r="M35" s="63">
        <v>0</v>
      </c>
      <c r="N35" s="63">
        <v>0</v>
      </c>
      <c r="O35" s="63">
        <v>10</v>
      </c>
      <c r="P35" s="63">
        <v>10</v>
      </c>
      <c r="Q35" s="63">
        <v>10</v>
      </c>
      <c r="R35" s="101">
        <v>20</v>
      </c>
      <c r="S35" s="63"/>
      <c r="T35" s="63"/>
      <c r="U35" s="63">
        <f t="shared" si="0"/>
        <v>70</v>
      </c>
      <c r="V35" s="63">
        <f t="shared" si="1"/>
        <v>70</v>
      </c>
      <c r="W35" s="78" t="s">
        <v>401</v>
      </c>
      <c r="X35" s="63" t="s">
        <v>402</v>
      </c>
      <c r="Y35" s="85" t="s">
        <v>403</v>
      </c>
      <c r="Z35" s="113" t="s">
        <v>404</v>
      </c>
      <c r="AA35" s="108" t="s">
        <v>405</v>
      </c>
      <c r="AB35" s="45" t="s">
        <v>406</v>
      </c>
      <c r="AC35" s="87" t="s">
        <v>407</v>
      </c>
      <c r="AD35" s="78" t="s">
        <v>408</v>
      </c>
      <c r="AE35" s="78"/>
      <c r="AF35" s="78"/>
      <c r="AG35" s="78" t="s">
        <v>409</v>
      </c>
      <c r="AH35" s="80" t="s">
        <v>410</v>
      </c>
    </row>
    <row r="36" spans="1:34" ht="409.5" hidden="1" x14ac:dyDescent="0.2">
      <c r="A36" s="15" t="s">
        <v>330</v>
      </c>
      <c r="B36" s="16" t="s">
        <v>397</v>
      </c>
      <c r="C36" s="19" t="s">
        <v>411</v>
      </c>
      <c r="D36" s="39" t="s">
        <v>412</v>
      </c>
      <c r="E36" s="40">
        <v>30</v>
      </c>
      <c r="F36" s="40" t="s">
        <v>413</v>
      </c>
      <c r="G36" s="38">
        <v>44287</v>
      </c>
      <c r="H36" s="38">
        <v>44531</v>
      </c>
      <c r="I36" s="35"/>
      <c r="J36" s="35" t="s">
        <v>230</v>
      </c>
      <c r="K36" s="63">
        <v>6</v>
      </c>
      <c r="L36" s="63">
        <v>0</v>
      </c>
      <c r="M36" s="63">
        <v>10</v>
      </c>
      <c r="N36" s="63">
        <v>0</v>
      </c>
      <c r="O36" s="63">
        <v>0</v>
      </c>
      <c r="P36" s="63">
        <v>8</v>
      </c>
      <c r="Q36" s="63">
        <v>0</v>
      </c>
      <c r="R36" s="63">
        <v>1</v>
      </c>
      <c r="S36" s="63"/>
      <c r="T36" s="63"/>
      <c r="U36" s="63">
        <f t="shared" si="0"/>
        <v>25</v>
      </c>
      <c r="V36" s="63">
        <f t="shared" si="1"/>
        <v>83.333333333333329</v>
      </c>
      <c r="W36" s="105" t="s">
        <v>414</v>
      </c>
      <c r="X36" s="85" t="s">
        <v>415</v>
      </c>
      <c r="Y36" s="85" t="s">
        <v>733</v>
      </c>
      <c r="Z36" s="45" t="s">
        <v>416</v>
      </c>
      <c r="AA36" s="108" t="s">
        <v>417</v>
      </c>
      <c r="AB36" s="85" t="s">
        <v>734</v>
      </c>
      <c r="AC36" s="85" t="s">
        <v>418</v>
      </c>
      <c r="AD36" s="78" t="s">
        <v>419</v>
      </c>
      <c r="AE36" s="78"/>
      <c r="AF36" s="78"/>
      <c r="AG36" s="78" t="s">
        <v>420</v>
      </c>
      <c r="AH36" s="80" t="s">
        <v>421</v>
      </c>
    </row>
    <row r="37" spans="1:34" ht="409.5" hidden="1" x14ac:dyDescent="0.2">
      <c r="A37" s="15" t="s">
        <v>330</v>
      </c>
      <c r="B37" s="16" t="s">
        <v>422</v>
      </c>
      <c r="C37" s="19" t="s">
        <v>423</v>
      </c>
      <c r="D37" s="39" t="s">
        <v>424</v>
      </c>
      <c r="E37" s="40">
        <v>1</v>
      </c>
      <c r="F37" s="40" t="s">
        <v>425</v>
      </c>
      <c r="G37" s="38">
        <v>44197</v>
      </c>
      <c r="H37" s="38">
        <v>44348</v>
      </c>
      <c r="I37" s="35" t="s">
        <v>115</v>
      </c>
      <c r="J37" s="35" t="s">
        <v>230</v>
      </c>
      <c r="K37" s="85">
        <v>0.1</v>
      </c>
      <c r="L37" s="90">
        <v>0.05</v>
      </c>
      <c r="M37" s="90">
        <v>0.35</v>
      </c>
      <c r="N37" s="90">
        <v>0.5</v>
      </c>
      <c r="O37" s="116">
        <v>0</v>
      </c>
      <c r="P37" s="63">
        <v>0</v>
      </c>
      <c r="Q37" s="63"/>
      <c r="R37" s="63"/>
      <c r="S37" s="63"/>
      <c r="T37" s="63"/>
      <c r="U37" s="63">
        <f t="shared" si="0"/>
        <v>1</v>
      </c>
      <c r="V37" s="63">
        <f>U37*100/E37</f>
        <v>100</v>
      </c>
      <c r="W37" s="85" t="s">
        <v>426</v>
      </c>
      <c r="X37" s="90" t="s">
        <v>427</v>
      </c>
      <c r="Y37" s="85" t="s">
        <v>428</v>
      </c>
      <c r="Z37" s="45" t="s">
        <v>429</v>
      </c>
      <c r="AA37" s="117" t="s">
        <v>430</v>
      </c>
      <c r="AB37" s="45" t="s">
        <v>431</v>
      </c>
      <c r="AC37" s="45" t="s">
        <v>432</v>
      </c>
      <c r="AD37" s="96" t="s">
        <v>433</v>
      </c>
      <c r="AE37" s="78"/>
      <c r="AF37" s="78"/>
      <c r="AG37" s="85" t="s">
        <v>434</v>
      </c>
      <c r="AH37" s="118" t="s">
        <v>435</v>
      </c>
    </row>
    <row r="38" spans="1:34" ht="229.5" hidden="1" x14ac:dyDescent="0.25">
      <c r="A38" s="15" t="s">
        <v>436</v>
      </c>
      <c r="B38" s="16" t="s">
        <v>437</v>
      </c>
      <c r="C38" s="19" t="s">
        <v>438</v>
      </c>
      <c r="D38" s="39" t="s">
        <v>439</v>
      </c>
      <c r="E38" s="40">
        <v>100</v>
      </c>
      <c r="F38" s="40" t="s">
        <v>180</v>
      </c>
      <c r="G38" s="38">
        <v>44197</v>
      </c>
      <c r="H38" s="38">
        <v>44531</v>
      </c>
      <c r="I38" s="35"/>
      <c r="J38" s="35" t="s">
        <v>95</v>
      </c>
      <c r="K38" s="63">
        <v>0</v>
      </c>
      <c r="L38" s="63">
        <v>0</v>
      </c>
      <c r="M38" s="63">
        <v>51</v>
      </c>
      <c r="N38" s="63">
        <v>0</v>
      </c>
      <c r="O38" s="63">
        <v>0</v>
      </c>
      <c r="P38" s="63">
        <v>0</v>
      </c>
      <c r="Q38" s="63">
        <v>0</v>
      </c>
      <c r="R38" s="63">
        <v>62</v>
      </c>
      <c r="S38" s="63"/>
      <c r="T38" s="63"/>
      <c r="U38" s="63">
        <f t="shared" si="0"/>
        <v>113</v>
      </c>
      <c r="V38" s="119">
        <f t="shared" si="1"/>
        <v>113</v>
      </c>
      <c r="W38" s="78" t="s">
        <v>440</v>
      </c>
      <c r="X38" s="84" t="s">
        <v>441</v>
      </c>
      <c r="Y38" s="78" t="s">
        <v>442</v>
      </c>
      <c r="Z38" s="78" t="s">
        <v>443</v>
      </c>
      <c r="AA38" s="78" t="s">
        <v>444</v>
      </c>
      <c r="AB38" s="76" t="s">
        <v>445</v>
      </c>
      <c r="AC38" s="76" t="s">
        <v>446</v>
      </c>
      <c r="AD38" s="78" t="s">
        <v>447</v>
      </c>
      <c r="AE38" s="78"/>
      <c r="AF38" s="78"/>
      <c r="AG38" s="79"/>
      <c r="AH38" s="80" t="s">
        <v>448</v>
      </c>
    </row>
    <row r="39" spans="1:34" ht="267.75" hidden="1" x14ac:dyDescent="0.25">
      <c r="A39" s="15" t="s">
        <v>436</v>
      </c>
      <c r="B39" s="16" t="s">
        <v>449</v>
      </c>
      <c r="C39" s="19" t="s">
        <v>450</v>
      </c>
      <c r="D39" s="39" t="s">
        <v>451</v>
      </c>
      <c r="E39" s="71">
        <v>4000</v>
      </c>
      <c r="F39" s="40" t="s">
        <v>180</v>
      </c>
      <c r="G39" s="38">
        <v>44197</v>
      </c>
      <c r="H39" s="38">
        <v>44531</v>
      </c>
      <c r="I39" s="35"/>
      <c r="J39" s="35" t="s">
        <v>95</v>
      </c>
      <c r="K39" s="63">
        <v>280</v>
      </c>
      <c r="L39" s="63">
        <v>168</v>
      </c>
      <c r="M39" s="63">
        <v>488</v>
      </c>
      <c r="N39" s="63">
        <v>498</v>
      </c>
      <c r="O39" s="63">
        <v>897</v>
      </c>
      <c r="P39" s="63">
        <v>317</v>
      </c>
      <c r="Q39" s="63">
        <v>495</v>
      </c>
      <c r="R39" s="63">
        <v>497</v>
      </c>
      <c r="S39" s="63"/>
      <c r="T39" s="63"/>
      <c r="U39" s="63">
        <f t="shared" si="0"/>
        <v>3640</v>
      </c>
      <c r="V39" s="119">
        <f t="shared" si="1"/>
        <v>91</v>
      </c>
      <c r="W39" s="78" t="s">
        <v>452</v>
      </c>
      <c r="X39" s="84" t="s">
        <v>453</v>
      </c>
      <c r="Y39" s="78" t="s">
        <v>454</v>
      </c>
      <c r="Z39" s="78" t="s">
        <v>455</v>
      </c>
      <c r="AA39" s="78" t="s">
        <v>456</v>
      </c>
      <c r="AB39" s="76" t="s">
        <v>457</v>
      </c>
      <c r="AC39" s="120" t="s">
        <v>458</v>
      </c>
      <c r="AD39" s="78" t="s">
        <v>459</v>
      </c>
      <c r="AE39" s="78"/>
      <c r="AF39" s="78"/>
      <c r="AG39" s="79"/>
      <c r="AH39" s="80" t="s">
        <v>460</v>
      </c>
    </row>
    <row r="40" spans="1:34" ht="114.75" hidden="1" customHeight="1" x14ac:dyDescent="0.25">
      <c r="A40" s="15" t="s">
        <v>436</v>
      </c>
      <c r="B40" s="16" t="s">
        <v>449</v>
      </c>
      <c r="C40" s="19" t="s">
        <v>461</v>
      </c>
      <c r="D40" s="39" t="s">
        <v>462</v>
      </c>
      <c r="E40" s="71">
        <v>5900</v>
      </c>
      <c r="F40" s="40" t="s">
        <v>180</v>
      </c>
      <c r="G40" s="38">
        <v>44197</v>
      </c>
      <c r="H40" s="38">
        <v>44531</v>
      </c>
      <c r="I40" s="35"/>
      <c r="J40" s="35" t="s">
        <v>463</v>
      </c>
      <c r="K40" s="63">
        <v>550</v>
      </c>
      <c r="L40" s="63">
        <v>438</v>
      </c>
      <c r="M40" s="63">
        <v>591</v>
      </c>
      <c r="N40" s="63">
        <v>845</v>
      </c>
      <c r="O40" s="63">
        <v>762</v>
      </c>
      <c r="P40" s="63">
        <v>1103</v>
      </c>
      <c r="Q40" s="63">
        <v>771</v>
      </c>
      <c r="R40" s="63">
        <v>516</v>
      </c>
      <c r="S40" s="63"/>
      <c r="T40" s="63"/>
      <c r="U40" s="63">
        <f t="shared" si="0"/>
        <v>5576</v>
      </c>
      <c r="V40" s="119">
        <f t="shared" si="1"/>
        <v>94.508474576271183</v>
      </c>
      <c r="W40" s="78" t="s">
        <v>464</v>
      </c>
      <c r="X40" s="84" t="s">
        <v>465</v>
      </c>
      <c r="Y40" s="78" t="s">
        <v>466</v>
      </c>
      <c r="Z40" s="78" t="s">
        <v>467</v>
      </c>
      <c r="AA40" s="78" t="s">
        <v>468</v>
      </c>
      <c r="AB40" s="76" t="s">
        <v>469</v>
      </c>
      <c r="AC40" s="120" t="s">
        <v>470</v>
      </c>
      <c r="AD40" s="78" t="s">
        <v>471</v>
      </c>
      <c r="AE40" s="78"/>
      <c r="AF40" s="78"/>
      <c r="AG40" s="79"/>
      <c r="AH40" s="80" t="s">
        <v>472</v>
      </c>
    </row>
    <row r="41" spans="1:34" ht="116.25" hidden="1" customHeight="1" x14ac:dyDescent="0.25">
      <c r="A41" s="15" t="s">
        <v>436</v>
      </c>
      <c r="B41" s="16" t="s">
        <v>449</v>
      </c>
      <c r="C41" s="19" t="s">
        <v>473</v>
      </c>
      <c r="D41" s="39" t="s">
        <v>474</v>
      </c>
      <c r="E41" s="71">
        <v>2000</v>
      </c>
      <c r="F41" s="40" t="s">
        <v>475</v>
      </c>
      <c r="G41" s="38">
        <v>44197</v>
      </c>
      <c r="H41" s="38">
        <v>44531</v>
      </c>
      <c r="I41" s="35" t="s">
        <v>115</v>
      </c>
      <c r="J41" s="35" t="s">
        <v>463</v>
      </c>
      <c r="K41" s="63">
        <v>216</v>
      </c>
      <c r="L41" s="63">
        <v>189</v>
      </c>
      <c r="M41" s="63">
        <v>189</v>
      </c>
      <c r="N41" s="63">
        <v>234</v>
      </c>
      <c r="O41" s="63">
        <v>289</v>
      </c>
      <c r="P41" s="63">
        <v>233</v>
      </c>
      <c r="Q41" s="63">
        <v>337</v>
      </c>
      <c r="R41" s="63">
        <v>227</v>
      </c>
      <c r="S41" s="63"/>
      <c r="T41" s="63"/>
      <c r="U41" s="63">
        <f t="shared" si="0"/>
        <v>1914</v>
      </c>
      <c r="V41" s="119">
        <f t="shared" si="1"/>
        <v>95.7</v>
      </c>
      <c r="W41" s="78" t="s">
        <v>476</v>
      </c>
      <c r="X41" s="84" t="s">
        <v>477</v>
      </c>
      <c r="Y41" s="78" t="s">
        <v>478</v>
      </c>
      <c r="Z41" s="78" t="s">
        <v>479</v>
      </c>
      <c r="AA41" s="78" t="s">
        <v>480</v>
      </c>
      <c r="AB41" s="76" t="s">
        <v>481</v>
      </c>
      <c r="AC41" s="120" t="s">
        <v>482</v>
      </c>
      <c r="AD41" s="78" t="s">
        <v>483</v>
      </c>
      <c r="AE41" s="78"/>
      <c r="AF41" s="78"/>
      <c r="AG41" s="79"/>
      <c r="AH41" s="80" t="s">
        <v>484</v>
      </c>
    </row>
    <row r="42" spans="1:34" ht="409.5" x14ac:dyDescent="0.25">
      <c r="A42" s="15" t="s">
        <v>485</v>
      </c>
      <c r="B42" s="16" t="s">
        <v>486</v>
      </c>
      <c r="C42" s="19" t="s">
        <v>487</v>
      </c>
      <c r="D42" s="39" t="s">
        <v>488</v>
      </c>
      <c r="E42" s="40">
        <v>1</v>
      </c>
      <c r="F42" s="40" t="s">
        <v>489</v>
      </c>
      <c r="G42" s="38">
        <v>44197</v>
      </c>
      <c r="H42" s="38">
        <v>44469</v>
      </c>
      <c r="I42" s="35"/>
      <c r="J42" s="35" t="s">
        <v>230</v>
      </c>
      <c r="K42" s="121">
        <v>0</v>
      </c>
      <c r="L42" s="121"/>
      <c r="M42" s="121">
        <v>0.5</v>
      </c>
      <c r="N42" s="121">
        <v>0</v>
      </c>
      <c r="O42" s="121">
        <v>0</v>
      </c>
      <c r="P42" s="121">
        <v>0</v>
      </c>
      <c r="Q42" s="121">
        <v>0.5</v>
      </c>
      <c r="R42" s="121">
        <v>0</v>
      </c>
      <c r="S42" s="121">
        <v>0</v>
      </c>
      <c r="T42" s="121"/>
      <c r="U42" s="63">
        <f t="shared" si="0"/>
        <v>1</v>
      </c>
      <c r="V42" s="63">
        <f t="shared" si="1"/>
        <v>100</v>
      </c>
      <c r="W42" s="81" t="s">
        <v>490</v>
      </c>
      <c r="X42" s="78" t="s">
        <v>491</v>
      </c>
      <c r="Y42" s="78" t="s">
        <v>492</v>
      </c>
      <c r="Z42" s="78" t="s">
        <v>493</v>
      </c>
      <c r="AA42" s="78" t="s">
        <v>494</v>
      </c>
      <c r="AB42" s="76" t="s">
        <v>495</v>
      </c>
      <c r="AC42" s="78" t="s">
        <v>496</v>
      </c>
      <c r="AD42" s="143" t="s">
        <v>741</v>
      </c>
      <c r="AE42" s="143" t="s">
        <v>742</v>
      </c>
      <c r="AF42" s="143" t="s">
        <v>742</v>
      </c>
      <c r="AG42" s="144" t="s">
        <v>743</v>
      </c>
      <c r="AH42" s="80" t="s">
        <v>497</v>
      </c>
    </row>
    <row r="43" spans="1:34" ht="280.5" x14ac:dyDescent="0.25">
      <c r="A43" s="15" t="s">
        <v>485</v>
      </c>
      <c r="B43" s="16" t="s">
        <v>486</v>
      </c>
      <c r="C43" s="19" t="s">
        <v>498</v>
      </c>
      <c r="D43" s="20" t="s">
        <v>499</v>
      </c>
      <c r="E43" s="40">
        <v>1</v>
      </c>
      <c r="F43" s="40" t="s">
        <v>500</v>
      </c>
      <c r="G43" s="38">
        <v>44197</v>
      </c>
      <c r="H43" s="38">
        <v>44531</v>
      </c>
      <c r="I43" s="35"/>
      <c r="J43" s="35" t="s">
        <v>230</v>
      </c>
      <c r="K43" s="121">
        <v>0</v>
      </c>
      <c r="L43" s="121">
        <v>0</v>
      </c>
      <c r="M43" s="121">
        <v>0.1</v>
      </c>
      <c r="N43" s="121">
        <v>0.2</v>
      </c>
      <c r="O43" s="121">
        <v>0</v>
      </c>
      <c r="P43" s="121">
        <v>0</v>
      </c>
      <c r="Q43" s="121">
        <v>0</v>
      </c>
      <c r="R43" s="121">
        <v>0.2</v>
      </c>
      <c r="S43" s="121">
        <v>0.3</v>
      </c>
      <c r="T43" s="121">
        <v>0.2</v>
      </c>
      <c r="U43" s="63">
        <f t="shared" si="0"/>
        <v>1</v>
      </c>
      <c r="V43" s="63">
        <f t="shared" si="1"/>
        <v>100</v>
      </c>
      <c r="W43" s="78" t="s">
        <v>501</v>
      </c>
      <c r="X43" s="78" t="s">
        <v>502</v>
      </c>
      <c r="Y43" s="78" t="s">
        <v>503</v>
      </c>
      <c r="Z43" s="78" t="s">
        <v>504</v>
      </c>
      <c r="AA43" s="78" t="s">
        <v>505</v>
      </c>
      <c r="AB43" s="76" t="s">
        <v>506</v>
      </c>
      <c r="AC43" s="78" t="s">
        <v>507</v>
      </c>
      <c r="AD43" s="78" t="s">
        <v>508</v>
      </c>
      <c r="AE43" s="142" t="s">
        <v>740</v>
      </c>
      <c r="AF43" s="146" t="s">
        <v>745</v>
      </c>
      <c r="AG43" s="147" t="s">
        <v>743</v>
      </c>
      <c r="AH43" s="80" t="s">
        <v>509</v>
      </c>
    </row>
    <row r="44" spans="1:34" ht="409.5" x14ac:dyDescent="0.2">
      <c r="A44" s="15" t="s">
        <v>485</v>
      </c>
      <c r="B44" s="16" t="s">
        <v>486</v>
      </c>
      <c r="C44" s="19" t="s">
        <v>510</v>
      </c>
      <c r="D44" s="20" t="s">
        <v>511</v>
      </c>
      <c r="E44" s="40">
        <v>450</v>
      </c>
      <c r="F44" s="40" t="s">
        <v>180</v>
      </c>
      <c r="G44" s="38">
        <v>44197</v>
      </c>
      <c r="H44" s="38">
        <v>44531</v>
      </c>
      <c r="I44" s="35" t="s">
        <v>115</v>
      </c>
      <c r="J44" s="35" t="s">
        <v>40</v>
      </c>
      <c r="K44" s="63">
        <v>0</v>
      </c>
      <c r="L44" s="63">
        <v>0</v>
      </c>
      <c r="M44" s="63">
        <v>0</v>
      </c>
      <c r="N44" s="63">
        <v>0</v>
      </c>
      <c r="O44" s="63">
        <v>0</v>
      </c>
      <c r="P44" s="63">
        <v>0</v>
      </c>
      <c r="Q44" s="63">
        <v>0</v>
      </c>
      <c r="R44" s="63">
        <v>0</v>
      </c>
      <c r="S44" s="63">
        <v>450</v>
      </c>
      <c r="T44" s="63"/>
      <c r="U44" s="63">
        <f t="shared" si="0"/>
        <v>450</v>
      </c>
      <c r="V44" s="63">
        <f t="shared" si="1"/>
        <v>100</v>
      </c>
      <c r="W44" s="78" t="s">
        <v>512</v>
      </c>
      <c r="X44" s="78" t="s">
        <v>513</v>
      </c>
      <c r="Y44" s="78" t="s">
        <v>514</v>
      </c>
      <c r="Z44" s="85" t="s">
        <v>515</v>
      </c>
      <c r="AA44" s="78" t="s">
        <v>516</v>
      </c>
      <c r="AB44" s="76" t="s">
        <v>517</v>
      </c>
      <c r="AC44" s="78" t="s">
        <v>518</v>
      </c>
      <c r="AD44" s="78" t="s">
        <v>519</v>
      </c>
      <c r="AE44" s="145" t="s">
        <v>739</v>
      </c>
      <c r="AF44" s="45" t="s">
        <v>746</v>
      </c>
      <c r="AG44" s="144" t="s">
        <v>744</v>
      </c>
      <c r="AH44" s="80" t="s">
        <v>520</v>
      </c>
    </row>
    <row r="45" spans="1:34" ht="165.75" hidden="1" x14ac:dyDescent="0.2">
      <c r="A45" s="17" t="s">
        <v>521</v>
      </c>
      <c r="B45" s="18" t="s">
        <v>522</v>
      </c>
      <c r="C45" s="20" t="s">
        <v>523</v>
      </c>
      <c r="D45" s="39" t="s">
        <v>524</v>
      </c>
      <c r="E45" s="40">
        <v>100</v>
      </c>
      <c r="F45" s="40" t="s">
        <v>39</v>
      </c>
      <c r="G45" s="38">
        <v>44197</v>
      </c>
      <c r="H45" s="38">
        <v>44531</v>
      </c>
      <c r="I45" s="47"/>
      <c r="J45" s="35" t="s">
        <v>40</v>
      </c>
      <c r="K45" s="103">
        <v>1</v>
      </c>
      <c r="L45" s="103">
        <v>1</v>
      </c>
      <c r="M45" s="122"/>
      <c r="N45" s="122"/>
      <c r="O45" s="122"/>
      <c r="P45" s="122"/>
      <c r="Q45" s="84"/>
      <c r="R45" s="84"/>
      <c r="S45" s="84"/>
      <c r="T45" s="80"/>
      <c r="U45" s="100">
        <v>100</v>
      </c>
      <c r="V45" s="100">
        <v>100</v>
      </c>
      <c r="W45" s="78" t="s">
        <v>735</v>
      </c>
      <c r="X45" s="77" t="s">
        <v>525</v>
      </c>
      <c r="Y45" s="81" t="s">
        <v>526</v>
      </c>
      <c r="Z45" s="77" t="s">
        <v>736</v>
      </c>
      <c r="AA45" s="77" t="s">
        <v>527</v>
      </c>
      <c r="AB45" s="123" t="s">
        <v>528</v>
      </c>
      <c r="AC45" s="81" t="s">
        <v>529</v>
      </c>
      <c r="AD45" s="81" t="s">
        <v>530</v>
      </c>
      <c r="AE45" s="81"/>
      <c r="AF45" s="81"/>
      <c r="AG45" s="97"/>
      <c r="AH45" s="82" t="s">
        <v>531</v>
      </c>
    </row>
    <row r="46" spans="1:34" ht="382.5" hidden="1" x14ac:dyDescent="0.2">
      <c r="A46" s="19" t="s">
        <v>521</v>
      </c>
      <c r="B46" s="20" t="s">
        <v>522</v>
      </c>
      <c r="C46" s="20" t="s">
        <v>532</v>
      </c>
      <c r="D46" s="39" t="s">
        <v>533</v>
      </c>
      <c r="E46" s="40" t="s">
        <v>534</v>
      </c>
      <c r="F46" s="40" t="s">
        <v>39</v>
      </c>
      <c r="G46" s="38">
        <v>44197</v>
      </c>
      <c r="H46" s="38">
        <v>44531</v>
      </c>
      <c r="I46" s="48"/>
      <c r="J46" s="40" t="s">
        <v>463</v>
      </c>
      <c r="K46" s="124">
        <v>1</v>
      </c>
      <c r="L46" s="125">
        <v>1</v>
      </c>
      <c r="M46" s="125">
        <v>0</v>
      </c>
      <c r="N46" s="125">
        <v>0</v>
      </c>
      <c r="O46" s="125">
        <v>0</v>
      </c>
      <c r="P46" s="125">
        <v>0.5</v>
      </c>
      <c r="Q46" s="125">
        <v>1</v>
      </c>
      <c r="R46" s="125">
        <v>1</v>
      </c>
      <c r="S46" s="126"/>
      <c r="T46" s="98"/>
      <c r="U46" s="100">
        <v>100</v>
      </c>
      <c r="V46" s="100">
        <v>100</v>
      </c>
      <c r="W46" s="81" t="s">
        <v>535</v>
      </c>
      <c r="X46" s="77" t="s">
        <v>536</v>
      </c>
      <c r="Y46" s="77" t="s">
        <v>537</v>
      </c>
      <c r="Z46" s="77" t="s">
        <v>538</v>
      </c>
      <c r="AA46" s="77" t="s">
        <v>737</v>
      </c>
      <c r="AB46" s="81" t="s">
        <v>539</v>
      </c>
      <c r="AC46" s="127" t="s">
        <v>540</v>
      </c>
      <c r="AD46" s="81" t="s">
        <v>541</v>
      </c>
      <c r="AE46" s="81"/>
      <c r="AF46" s="81"/>
      <c r="AG46" s="97"/>
      <c r="AH46" s="78" t="s">
        <v>542</v>
      </c>
    </row>
    <row r="47" spans="1:34" ht="318.75" hidden="1" x14ac:dyDescent="0.2">
      <c r="A47" s="19" t="s">
        <v>521</v>
      </c>
      <c r="B47" s="20" t="s">
        <v>522</v>
      </c>
      <c r="C47" s="20" t="s">
        <v>543</v>
      </c>
      <c r="D47" s="39" t="s">
        <v>544</v>
      </c>
      <c r="E47" s="40">
        <v>2000</v>
      </c>
      <c r="F47" s="40" t="s">
        <v>180</v>
      </c>
      <c r="G47" s="38">
        <v>44197</v>
      </c>
      <c r="H47" s="38">
        <v>44531</v>
      </c>
      <c r="I47" s="40" t="s">
        <v>115</v>
      </c>
      <c r="J47" s="40" t="s">
        <v>95</v>
      </c>
      <c r="K47" s="126">
        <v>0</v>
      </c>
      <c r="L47" s="126">
        <v>0</v>
      </c>
      <c r="M47" s="126">
        <v>0</v>
      </c>
      <c r="N47" s="126">
        <v>0</v>
      </c>
      <c r="O47" s="126">
        <v>0</v>
      </c>
      <c r="P47" s="126">
        <v>218</v>
      </c>
      <c r="Q47" s="126">
        <v>30</v>
      </c>
      <c r="R47" s="126">
        <v>127</v>
      </c>
      <c r="S47" s="126"/>
      <c r="T47" s="98"/>
      <c r="U47" s="100">
        <f>P47+Q47</f>
        <v>248</v>
      </c>
      <c r="V47" s="124">
        <f>U47/E47</f>
        <v>0.124</v>
      </c>
      <c r="W47" s="81" t="s">
        <v>545</v>
      </c>
      <c r="X47" s="109" t="s">
        <v>546</v>
      </c>
      <c r="Y47" s="81" t="s">
        <v>547</v>
      </c>
      <c r="Z47" s="77" t="s">
        <v>548</v>
      </c>
      <c r="AA47" s="77" t="s">
        <v>549</v>
      </c>
      <c r="AB47" s="81" t="s">
        <v>550</v>
      </c>
      <c r="AC47" s="77" t="s">
        <v>551</v>
      </c>
      <c r="AD47" s="81" t="s">
        <v>552</v>
      </c>
      <c r="AE47" s="81"/>
      <c r="AF47" s="81"/>
      <c r="AG47" s="97"/>
      <c r="AH47" s="78" t="s">
        <v>553</v>
      </c>
    </row>
    <row r="48" spans="1:34" ht="204" hidden="1" x14ac:dyDescent="0.2">
      <c r="A48" s="19" t="s">
        <v>521</v>
      </c>
      <c r="B48" s="20" t="s">
        <v>554</v>
      </c>
      <c r="C48" s="20" t="s">
        <v>555</v>
      </c>
      <c r="D48" s="39" t="s">
        <v>556</v>
      </c>
      <c r="E48" s="40" t="s">
        <v>534</v>
      </c>
      <c r="F48" s="40" t="s">
        <v>39</v>
      </c>
      <c r="G48" s="38">
        <v>44197</v>
      </c>
      <c r="H48" s="38">
        <v>45261</v>
      </c>
      <c r="I48" s="48"/>
      <c r="J48" s="39" t="s">
        <v>557</v>
      </c>
      <c r="K48" s="126">
        <v>100</v>
      </c>
      <c r="L48" s="126">
        <v>100</v>
      </c>
      <c r="M48" s="126">
        <v>100</v>
      </c>
      <c r="N48" s="126">
        <v>100</v>
      </c>
      <c r="O48" s="126">
        <v>100</v>
      </c>
      <c r="P48" s="126">
        <v>100</v>
      </c>
      <c r="Q48" s="126">
        <v>100</v>
      </c>
      <c r="R48" s="126">
        <v>100</v>
      </c>
      <c r="S48" s="126"/>
      <c r="T48" s="98"/>
      <c r="U48" s="100"/>
      <c r="V48" s="100"/>
      <c r="W48" s="81" t="s">
        <v>558</v>
      </c>
      <c r="X48" s="81" t="s">
        <v>559</v>
      </c>
      <c r="Y48" s="81" t="s">
        <v>560</v>
      </c>
      <c r="Z48" s="77" t="s">
        <v>561</v>
      </c>
      <c r="AA48" s="128" t="s">
        <v>562</v>
      </c>
      <c r="AB48" s="77" t="s">
        <v>563</v>
      </c>
      <c r="AC48" s="77" t="s">
        <v>564</v>
      </c>
      <c r="AD48" s="81" t="s">
        <v>565</v>
      </c>
      <c r="AE48" s="81"/>
      <c r="AF48" s="81"/>
      <c r="AG48" s="97"/>
      <c r="AH48" s="78" t="s">
        <v>566</v>
      </c>
    </row>
    <row r="49" spans="1:34" ht="229.5" hidden="1" x14ac:dyDescent="0.2">
      <c r="A49" s="24" t="s">
        <v>521</v>
      </c>
      <c r="B49" s="25" t="s">
        <v>567</v>
      </c>
      <c r="C49" s="25" t="s">
        <v>568</v>
      </c>
      <c r="D49" s="49" t="s">
        <v>569</v>
      </c>
      <c r="E49" s="50" t="s">
        <v>534</v>
      </c>
      <c r="F49" s="50" t="s">
        <v>39</v>
      </c>
      <c r="G49" s="51">
        <v>44197</v>
      </c>
      <c r="H49" s="51">
        <v>44531</v>
      </c>
      <c r="I49" s="52"/>
      <c r="J49" s="49" t="s">
        <v>570</v>
      </c>
      <c r="K49" s="129">
        <v>1</v>
      </c>
      <c r="L49" s="130">
        <v>1</v>
      </c>
      <c r="M49" s="130">
        <v>1</v>
      </c>
      <c r="N49" s="130">
        <v>1</v>
      </c>
      <c r="O49" s="130">
        <v>1</v>
      </c>
      <c r="P49" s="130">
        <v>1</v>
      </c>
      <c r="Q49" s="130">
        <v>1</v>
      </c>
      <c r="R49" s="130">
        <v>1</v>
      </c>
      <c r="S49" s="131"/>
      <c r="T49" s="98"/>
      <c r="U49" s="100"/>
      <c r="V49" s="100"/>
      <c r="W49" s="132" t="s">
        <v>571</v>
      </c>
      <c r="X49" s="77" t="s">
        <v>572</v>
      </c>
      <c r="Y49" s="81" t="s">
        <v>573</v>
      </c>
      <c r="Z49" s="77" t="s">
        <v>574</v>
      </c>
      <c r="AA49" s="77" t="s">
        <v>575</v>
      </c>
      <c r="AB49" s="81" t="s">
        <v>576</v>
      </c>
      <c r="AC49" s="109" t="s">
        <v>577</v>
      </c>
      <c r="AD49" s="81" t="s">
        <v>578</v>
      </c>
      <c r="AE49" s="81"/>
      <c r="AF49" s="81"/>
      <c r="AG49" s="97"/>
      <c r="AH49" s="78" t="s">
        <v>579</v>
      </c>
    </row>
    <row r="50" spans="1:34" ht="66.75" hidden="1" customHeight="1" x14ac:dyDescent="0.2">
      <c r="A50" s="17" t="s">
        <v>521</v>
      </c>
      <c r="B50" s="18" t="s">
        <v>522</v>
      </c>
      <c r="C50" s="18" t="s">
        <v>580</v>
      </c>
      <c r="D50" s="32" t="s">
        <v>581</v>
      </c>
      <c r="E50" s="74">
        <v>1</v>
      </c>
      <c r="F50" s="33" t="s">
        <v>582</v>
      </c>
      <c r="G50" s="34">
        <v>44197</v>
      </c>
      <c r="H50" s="34">
        <v>44531</v>
      </c>
      <c r="I50" s="33"/>
      <c r="J50" s="33" t="s">
        <v>463</v>
      </c>
      <c r="K50" s="63">
        <v>0</v>
      </c>
      <c r="L50" s="84">
        <v>0</v>
      </c>
      <c r="M50" s="84">
        <v>0</v>
      </c>
      <c r="N50" s="84">
        <v>0</v>
      </c>
      <c r="O50" s="84">
        <v>0</v>
      </c>
      <c r="P50" s="84">
        <v>0</v>
      </c>
      <c r="Q50" s="84">
        <v>0</v>
      </c>
      <c r="R50" s="84">
        <v>1</v>
      </c>
      <c r="S50" s="84"/>
      <c r="T50" s="126"/>
      <c r="U50" s="100"/>
      <c r="V50" s="100"/>
      <c r="W50" s="78" t="s">
        <v>583</v>
      </c>
      <c r="X50" s="77" t="s">
        <v>584</v>
      </c>
      <c r="Y50" s="81" t="s">
        <v>585</v>
      </c>
      <c r="Z50" s="77" t="s">
        <v>586</v>
      </c>
      <c r="AA50" s="77" t="s">
        <v>587</v>
      </c>
      <c r="AB50" s="81" t="s">
        <v>588</v>
      </c>
      <c r="AC50" s="77" t="s">
        <v>589</v>
      </c>
      <c r="AD50" s="81" t="s">
        <v>590</v>
      </c>
      <c r="AE50" s="81"/>
      <c r="AF50" s="81"/>
      <c r="AG50" s="97"/>
      <c r="AH50" s="78" t="s">
        <v>591</v>
      </c>
    </row>
    <row r="51" spans="1:34" s="29" customFormat="1" ht="409.5" hidden="1" x14ac:dyDescent="0.2">
      <c r="A51" s="26" t="s">
        <v>592</v>
      </c>
      <c r="B51" s="27" t="s">
        <v>593</v>
      </c>
      <c r="C51" s="28" t="s">
        <v>594</v>
      </c>
      <c r="D51" s="53" t="s">
        <v>595</v>
      </c>
      <c r="E51" s="54">
        <v>7</v>
      </c>
      <c r="F51" s="55" t="s">
        <v>596</v>
      </c>
      <c r="G51" s="55">
        <v>2020</v>
      </c>
      <c r="H51" s="56">
        <v>44531</v>
      </c>
      <c r="I51" s="57"/>
      <c r="J51" s="57" t="s">
        <v>463</v>
      </c>
      <c r="K51" s="58">
        <v>1</v>
      </c>
      <c r="L51" s="58">
        <v>0</v>
      </c>
      <c r="M51" s="58">
        <v>1</v>
      </c>
      <c r="N51" s="58">
        <v>1</v>
      </c>
      <c r="O51" s="58">
        <v>1</v>
      </c>
      <c r="P51" s="58">
        <v>0</v>
      </c>
      <c r="Q51" s="58">
        <v>1</v>
      </c>
      <c r="R51" s="58">
        <v>0</v>
      </c>
      <c r="S51" s="58"/>
      <c r="T51" s="58"/>
      <c r="U51" s="58">
        <f>SUM(K51:T51)</f>
        <v>5</v>
      </c>
      <c r="V51" s="58">
        <f t="shared" ref="V51:V57" si="2">U51*100/E51</f>
        <v>71.428571428571431</v>
      </c>
      <c r="W51" s="133" t="s">
        <v>597</v>
      </c>
      <c r="X51" s="45" t="s">
        <v>598</v>
      </c>
      <c r="Y51" s="45" t="s">
        <v>599</v>
      </c>
      <c r="Z51" s="45" t="s">
        <v>600</v>
      </c>
      <c r="AA51" s="92" t="s">
        <v>601</v>
      </c>
      <c r="AB51" s="92" t="s">
        <v>602</v>
      </c>
      <c r="AC51" s="92" t="s">
        <v>603</v>
      </c>
      <c r="AD51" s="133" t="s">
        <v>604</v>
      </c>
      <c r="AE51" s="133"/>
      <c r="AF51" s="133"/>
      <c r="AG51" s="134" t="s">
        <v>605</v>
      </c>
      <c r="AH51" s="45" t="s">
        <v>606</v>
      </c>
    </row>
    <row r="52" spans="1:34" s="29" customFormat="1" ht="409.5" hidden="1" x14ac:dyDescent="0.2">
      <c r="A52" s="30" t="s">
        <v>592</v>
      </c>
      <c r="B52" s="31" t="s">
        <v>593</v>
      </c>
      <c r="C52" s="28" t="s">
        <v>607</v>
      </c>
      <c r="D52" s="53" t="s">
        <v>608</v>
      </c>
      <c r="E52" s="54">
        <v>2</v>
      </c>
      <c r="F52" s="55" t="s">
        <v>609</v>
      </c>
      <c r="G52" s="56">
        <v>44197</v>
      </c>
      <c r="H52" s="56">
        <v>44256</v>
      </c>
      <c r="I52" s="59"/>
      <c r="J52" s="59" t="s">
        <v>463</v>
      </c>
      <c r="K52" s="60">
        <v>2</v>
      </c>
      <c r="L52" s="60">
        <v>0</v>
      </c>
      <c r="M52" s="60">
        <v>0</v>
      </c>
      <c r="N52" s="60">
        <v>0</v>
      </c>
      <c r="O52" s="60">
        <v>0</v>
      </c>
      <c r="P52" s="60">
        <v>0</v>
      </c>
      <c r="Q52" s="60">
        <v>0</v>
      </c>
      <c r="R52" s="60"/>
      <c r="S52" s="60"/>
      <c r="T52" s="60"/>
      <c r="U52" s="60">
        <f>SUM(K52:T52)</f>
        <v>2</v>
      </c>
      <c r="V52" s="60">
        <f t="shared" si="2"/>
        <v>100</v>
      </c>
      <c r="W52" s="45" t="s">
        <v>610</v>
      </c>
      <c r="X52" s="45" t="s">
        <v>611</v>
      </c>
      <c r="Y52" s="45" t="s">
        <v>612</v>
      </c>
      <c r="Z52" s="135" t="s">
        <v>613</v>
      </c>
      <c r="AA52" s="136" t="s">
        <v>614</v>
      </c>
      <c r="AB52" s="91" t="s">
        <v>615</v>
      </c>
      <c r="AC52" s="91" t="s">
        <v>616</v>
      </c>
      <c r="AD52" s="45" t="s">
        <v>617</v>
      </c>
      <c r="AE52" s="45"/>
      <c r="AF52" s="45"/>
      <c r="AG52" s="137" t="s">
        <v>605</v>
      </c>
      <c r="AH52" s="138" t="s">
        <v>618</v>
      </c>
    </row>
    <row r="53" spans="1:34" s="29" customFormat="1" ht="409.5" hidden="1" x14ac:dyDescent="0.25">
      <c r="A53" s="30" t="s">
        <v>592</v>
      </c>
      <c r="B53" s="31" t="s">
        <v>593</v>
      </c>
      <c r="C53" s="28" t="s">
        <v>619</v>
      </c>
      <c r="D53" s="53" t="s">
        <v>620</v>
      </c>
      <c r="E53" s="54">
        <v>1</v>
      </c>
      <c r="F53" s="55" t="s">
        <v>621</v>
      </c>
      <c r="G53" s="56">
        <v>44197</v>
      </c>
      <c r="H53" s="56">
        <v>44531</v>
      </c>
      <c r="I53" s="59"/>
      <c r="J53" s="59" t="s">
        <v>40</v>
      </c>
      <c r="K53" s="60">
        <v>0</v>
      </c>
      <c r="L53" s="60">
        <v>0</v>
      </c>
      <c r="M53" s="60">
        <v>0</v>
      </c>
      <c r="N53" s="60">
        <v>0</v>
      </c>
      <c r="O53" s="60">
        <v>0</v>
      </c>
      <c r="P53" s="60">
        <v>0</v>
      </c>
      <c r="Q53" s="60">
        <v>0.4</v>
      </c>
      <c r="R53" s="60"/>
      <c r="S53" s="60"/>
      <c r="T53" s="60"/>
      <c r="U53" s="60">
        <f>SUM(K53:T53)</f>
        <v>0.4</v>
      </c>
      <c r="V53" s="60">
        <v>40</v>
      </c>
      <c r="W53" s="45" t="s">
        <v>622</v>
      </c>
      <c r="X53" s="45" t="s">
        <v>623</v>
      </c>
      <c r="Y53" s="45" t="s">
        <v>624</v>
      </c>
      <c r="Z53" s="45" t="s">
        <v>625</v>
      </c>
      <c r="AA53" s="86" t="s">
        <v>626</v>
      </c>
      <c r="AB53" s="45" t="s">
        <v>627</v>
      </c>
      <c r="AC53" s="96" t="s">
        <v>628</v>
      </c>
      <c r="AD53" s="45" t="s">
        <v>629</v>
      </c>
      <c r="AE53" s="45"/>
      <c r="AF53" s="45"/>
      <c r="AG53" s="137" t="s">
        <v>630</v>
      </c>
      <c r="AH53" s="111" t="s">
        <v>631</v>
      </c>
    </row>
    <row r="54" spans="1:34" ht="216.75" hidden="1" x14ac:dyDescent="0.25">
      <c r="A54" s="15" t="s">
        <v>592</v>
      </c>
      <c r="B54" s="16" t="s">
        <v>593</v>
      </c>
      <c r="C54" s="19" t="s">
        <v>632</v>
      </c>
      <c r="D54" s="39" t="s">
        <v>633</v>
      </c>
      <c r="E54" s="40">
        <v>1</v>
      </c>
      <c r="F54" s="61" t="s">
        <v>634</v>
      </c>
      <c r="G54" s="62">
        <v>44197</v>
      </c>
      <c r="H54" s="62">
        <v>44378</v>
      </c>
      <c r="I54" s="35"/>
      <c r="J54" s="35" t="s">
        <v>463</v>
      </c>
      <c r="K54" s="63">
        <v>0</v>
      </c>
      <c r="L54" s="63">
        <v>0</v>
      </c>
      <c r="M54" s="63">
        <v>0</v>
      </c>
      <c r="N54" s="63">
        <v>0</v>
      </c>
      <c r="O54" s="63">
        <v>0</v>
      </c>
      <c r="P54" s="63">
        <v>0</v>
      </c>
      <c r="Q54" s="63">
        <v>1</v>
      </c>
      <c r="R54" s="63"/>
      <c r="S54" s="63"/>
      <c r="T54" s="63"/>
      <c r="U54" s="63">
        <f>SUM(K54:T54)</f>
        <v>1</v>
      </c>
      <c r="V54" s="63">
        <f t="shared" si="2"/>
        <v>100</v>
      </c>
      <c r="W54" s="78" t="s">
        <v>635</v>
      </c>
      <c r="X54" s="78" t="s">
        <v>636</v>
      </c>
      <c r="Y54" s="45" t="s">
        <v>637</v>
      </c>
      <c r="Z54" s="133" t="s">
        <v>638</v>
      </c>
      <c r="AA54" s="86" t="s">
        <v>639</v>
      </c>
      <c r="AB54" s="86" t="s">
        <v>640</v>
      </c>
      <c r="AC54" s="108" t="s">
        <v>641</v>
      </c>
      <c r="AD54" s="78" t="s">
        <v>642</v>
      </c>
      <c r="AE54" s="78"/>
      <c r="AF54" s="78"/>
      <c r="AG54" s="79"/>
      <c r="AH54" s="80" t="s">
        <v>643</v>
      </c>
    </row>
    <row r="55" spans="1:34" ht="344.25" hidden="1" x14ac:dyDescent="0.2">
      <c r="A55" s="15" t="s">
        <v>592</v>
      </c>
      <c r="B55" s="16" t="s">
        <v>593</v>
      </c>
      <c r="C55" s="19" t="s">
        <v>644</v>
      </c>
      <c r="D55" s="39" t="s">
        <v>645</v>
      </c>
      <c r="E55" s="40">
        <v>1</v>
      </c>
      <c r="F55" s="61" t="s">
        <v>646</v>
      </c>
      <c r="G55" s="62">
        <v>44197</v>
      </c>
      <c r="H55" s="62">
        <v>44256</v>
      </c>
      <c r="I55" s="35"/>
      <c r="J55" s="35" t="s">
        <v>463</v>
      </c>
      <c r="K55" s="63">
        <v>0</v>
      </c>
      <c r="L55" s="63">
        <v>1</v>
      </c>
      <c r="M55" s="63">
        <v>1</v>
      </c>
      <c r="N55" s="63">
        <v>1</v>
      </c>
      <c r="O55" s="63">
        <v>1</v>
      </c>
      <c r="P55" s="63">
        <v>1</v>
      </c>
      <c r="Q55" s="63">
        <v>1</v>
      </c>
      <c r="R55" s="63">
        <v>1</v>
      </c>
      <c r="S55" s="63"/>
      <c r="T55" s="63"/>
      <c r="U55" s="63">
        <v>1</v>
      </c>
      <c r="V55" s="63">
        <f t="shared" si="2"/>
        <v>100</v>
      </c>
      <c r="W55" s="78" t="s">
        <v>647</v>
      </c>
      <c r="X55" s="78" t="s">
        <v>648</v>
      </c>
      <c r="Y55" s="85" t="s">
        <v>649</v>
      </c>
      <c r="Z55" s="85" t="s">
        <v>650</v>
      </c>
      <c r="AA55" s="91" t="s">
        <v>651</v>
      </c>
      <c r="AB55" s="91" t="s">
        <v>652</v>
      </c>
      <c r="AC55" s="91" t="s">
        <v>653</v>
      </c>
      <c r="AD55" s="78" t="s">
        <v>654</v>
      </c>
      <c r="AE55" s="78"/>
      <c r="AF55" s="78"/>
      <c r="AG55" s="79" t="s">
        <v>655</v>
      </c>
      <c r="AH55" s="80" t="s">
        <v>656</v>
      </c>
    </row>
    <row r="56" spans="1:34" ht="178.5" hidden="1" x14ac:dyDescent="0.2">
      <c r="A56" s="15" t="s">
        <v>592</v>
      </c>
      <c r="B56" s="16" t="s">
        <v>593</v>
      </c>
      <c r="C56" s="19" t="s">
        <v>657</v>
      </c>
      <c r="D56" s="39" t="s">
        <v>658</v>
      </c>
      <c r="E56" s="40">
        <v>365</v>
      </c>
      <c r="F56" s="61" t="s">
        <v>114</v>
      </c>
      <c r="G56" s="62">
        <v>44287</v>
      </c>
      <c r="H56" s="62">
        <v>44348</v>
      </c>
      <c r="I56" s="35" t="s">
        <v>115</v>
      </c>
      <c r="J56" s="35" t="s">
        <v>40</v>
      </c>
      <c r="K56" s="63"/>
      <c r="L56" s="63">
        <v>709</v>
      </c>
      <c r="M56" s="63">
        <v>1100</v>
      </c>
      <c r="N56" s="63">
        <v>365</v>
      </c>
      <c r="O56" s="63">
        <v>0</v>
      </c>
      <c r="P56" s="63"/>
      <c r="Q56" s="63"/>
      <c r="R56" s="63"/>
      <c r="S56" s="63"/>
      <c r="T56" s="63"/>
      <c r="U56" s="63">
        <v>365</v>
      </c>
      <c r="V56" s="63">
        <f t="shared" si="2"/>
        <v>100</v>
      </c>
      <c r="W56" s="85" t="s">
        <v>659</v>
      </c>
      <c r="X56" s="78" t="s">
        <v>660</v>
      </c>
      <c r="Y56" s="78" t="s">
        <v>661</v>
      </c>
      <c r="Z56" s="45" t="s">
        <v>662</v>
      </c>
      <c r="AA56" s="45" t="s">
        <v>663</v>
      </c>
      <c r="AB56" s="45" t="s">
        <v>663</v>
      </c>
      <c r="AC56" s="96" t="s">
        <v>663</v>
      </c>
      <c r="AD56" s="78"/>
      <c r="AE56" s="78"/>
      <c r="AF56" s="78"/>
      <c r="AG56" s="79"/>
      <c r="AH56" s="80" t="s">
        <v>664</v>
      </c>
    </row>
    <row r="57" spans="1:34" ht="153" hidden="1" x14ac:dyDescent="0.25">
      <c r="A57" s="15" t="s">
        <v>592</v>
      </c>
      <c r="B57" s="16" t="s">
        <v>593</v>
      </c>
      <c r="C57" s="19" t="s">
        <v>665</v>
      </c>
      <c r="D57" s="39" t="s">
        <v>666</v>
      </c>
      <c r="E57" s="40">
        <v>1</v>
      </c>
      <c r="F57" s="61" t="s">
        <v>667</v>
      </c>
      <c r="G57" s="62">
        <v>44287</v>
      </c>
      <c r="H57" s="62">
        <v>45261</v>
      </c>
      <c r="I57" s="35"/>
      <c r="J57" s="35" t="s">
        <v>40</v>
      </c>
      <c r="K57" s="63"/>
      <c r="L57" s="63">
        <v>0</v>
      </c>
      <c r="M57" s="63">
        <v>0</v>
      </c>
      <c r="N57" s="63">
        <v>0</v>
      </c>
      <c r="O57" s="63">
        <v>0</v>
      </c>
      <c r="P57" s="63">
        <v>0</v>
      </c>
      <c r="Q57" s="63">
        <v>0</v>
      </c>
      <c r="R57" s="63">
        <v>0.3</v>
      </c>
      <c r="S57" s="63"/>
      <c r="T57" s="63"/>
      <c r="U57" s="63">
        <f>SUM(K57:T57)</f>
        <v>0.3</v>
      </c>
      <c r="V57" s="63">
        <f t="shared" si="2"/>
        <v>30</v>
      </c>
      <c r="W57" s="78" t="s">
        <v>668</v>
      </c>
      <c r="X57" s="78" t="s">
        <v>669</v>
      </c>
      <c r="Y57" s="78" t="s">
        <v>670</v>
      </c>
      <c r="Z57" s="78" t="s">
        <v>671</v>
      </c>
      <c r="AA57" s="76" t="s">
        <v>672</v>
      </c>
      <c r="AB57" s="76" t="s">
        <v>673</v>
      </c>
      <c r="AC57" s="108" t="s">
        <v>674</v>
      </c>
      <c r="AD57" s="78" t="s">
        <v>675</v>
      </c>
      <c r="AE57" s="78"/>
      <c r="AF57" s="78"/>
      <c r="AG57" s="79"/>
      <c r="AH57" s="80" t="s">
        <v>676</v>
      </c>
    </row>
    <row r="58" spans="1:34" s="29" customFormat="1" ht="382.5" hidden="1" x14ac:dyDescent="0.25">
      <c r="A58" s="30" t="s">
        <v>677</v>
      </c>
      <c r="B58" s="31" t="s">
        <v>678</v>
      </c>
      <c r="C58" s="28" t="s">
        <v>679</v>
      </c>
      <c r="D58" s="53" t="s">
        <v>680</v>
      </c>
      <c r="E58" s="54">
        <v>4</v>
      </c>
      <c r="F58" s="55" t="s">
        <v>681</v>
      </c>
      <c r="G58" s="56">
        <v>44197</v>
      </c>
      <c r="H58" s="56">
        <v>44531</v>
      </c>
      <c r="I58" s="59" t="s">
        <v>115</v>
      </c>
      <c r="J58" s="59" t="s">
        <v>463</v>
      </c>
      <c r="K58" s="60">
        <v>0</v>
      </c>
      <c r="L58" s="60">
        <v>1</v>
      </c>
      <c r="M58" s="60">
        <v>0</v>
      </c>
      <c r="N58" s="60">
        <v>0</v>
      </c>
      <c r="O58" s="60" t="s">
        <v>682</v>
      </c>
      <c r="P58" s="60">
        <v>0</v>
      </c>
      <c r="Q58" s="60"/>
      <c r="R58" s="60"/>
      <c r="S58" s="60"/>
      <c r="T58" s="60"/>
      <c r="U58" s="60">
        <f t="shared" si="0"/>
        <v>1</v>
      </c>
      <c r="V58" s="60">
        <f t="shared" si="1"/>
        <v>25</v>
      </c>
      <c r="W58" s="45" t="s">
        <v>683</v>
      </c>
      <c r="X58" s="45" t="s">
        <v>684</v>
      </c>
      <c r="Y58" s="45" t="s">
        <v>685</v>
      </c>
      <c r="Z58" s="45" t="s">
        <v>686</v>
      </c>
      <c r="AA58" s="45" t="s">
        <v>687</v>
      </c>
      <c r="AB58" s="86" t="s">
        <v>688</v>
      </c>
      <c r="AC58" s="108" t="s">
        <v>689</v>
      </c>
      <c r="AD58" s="45" t="s">
        <v>690</v>
      </c>
      <c r="AE58" s="45"/>
      <c r="AF58" s="45"/>
      <c r="AG58" s="79" t="s">
        <v>691</v>
      </c>
      <c r="AH58" s="111" t="s">
        <v>692</v>
      </c>
    </row>
    <row r="59" spans="1:34" ht="191.25" hidden="1" x14ac:dyDescent="0.25">
      <c r="A59" s="15" t="s">
        <v>677</v>
      </c>
      <c r="B59" s="16" t="s">
        <v>678</v>
      </c>
      <c r="C59" s="19" t="s">
        <v>693</v>
      </c>
      <c r="D59" s="39" t="s">
        <v>694</v>
      </c>
      <c r="E59" s="40">
        <v>1</v>
      </c>
      <c r="F59" s="61" t="s">
        <v>695</v>
      </c>
      <c r="G59" s="62">
        <v>44197</v>
      </c>
      <c r="H59" s="62">
        <v>44531</v>
      </c>
      <c r="I59" s="35"/>
      <c r="J59" s="35" t="s">
        <v>95</v>
      </c>
      <c r="K59" s="63">
        <v>0</v>
      </c>
      <c r="L59" s="63">
        <v>0</v>
      </c>
      <c r="M59" s="63">
        <v>0</v>
      </c>
      <c r="N59" s="63">
        <v>0</v>
      </c>
      <c r="O59" s="63">
        <v>0.3</v>
      </c>
      <c r="P59" s="63">
        <v>0.1</v>
      </c>
      <c r="Q59" s="63">
        <v>0</v>
      </c>
      <c r="R59" s="139">
        <v>0.1</v>
      </c>
      <c r="S59" s="63"/>
      <c r="T59" s="63"/>
      <c r="U59" s="63">
        <f>SUM(K59:T59)</f>
        <v>0.5</v>
      </c>
      <c r="V59" s="103"/>
      <c r="W59" s="78" t="s">
        <v>696</v>
      </c>
      <c r="X59" s="78" t="s">
        <v>697</v>
      </c>
      <c r="Y59" s="78" t="s">
        <v>698</v>
      </c>
      <c r="Z59" s="45" t="s">
        <v>699</v>
      </c>
      <c r="AA59" s="86" t="s">
        <v>700</v>
      </c>
      <c r="AB59" s="45" t="s">
        <v>701</v>
      </c>
      <c r="AC59" s="108" t="s">
        <v>702</v>
      </c>
      <c r="AD59" s="78" t="s">
        <v>703</v>
      </c>
      <c r="AE59" s="78"/>
      <c r="AF59" s="78"/>
      <c r="AG59" s="79" t="s">
        <v>704</v>
      </c>
      <c r="AH59" s="80" t="s">
        <v>705</v>
      </c>
    </row>
    <row r="60" spans="1:34" s="29" customFormat="1" ht="102" hidden="1" x14ac:dyDescent="0.2">
      <c r="A60" s="30" t="s">
        <v>706</v>
      </c>
      <c r="B60" s="31" t="s">
        <v>707</v>
      </c>
      <c r="C60" s="28" t="s">
        <v>708</v>
      </c>
      <c r="D60" s="53" t="s">
        <v>709</v>
      </c>
      <c r="E60" s="54">
        <v>1</v>
      </c>
      <c r="F60" s="55" t="s">
        <v>65</v>
      </c>
      <c r="G60" s="56">
        <v>44228</v>
      </c>
      <c r="H60" s="56">
        <v>44287</v>
      </c>
      <c r="I60" s="59"/>
      <c r="J60" s="59" t="s">
        <v>40</v>
      </c>
      <c r="K60" s="65">
        <v>0</v>
      </c>
      <c r="L60" s="65">
        <v>0</v>
      </c>
      <c r="M60" s="65">
        <v>1</v>
      </c>
      <c r="N60" s="65">
        <v>0</v>
      </c>
      <c r="O60" s="65">
        <v>0</v>
      </c>
      <c r="P60" s="65">
        <v>0</v>
      </c>
      <c r="Q60" s="65">
        <v>0</v>
      </c>
      <c r="R60" s="65">
        <v>0</v>
      </c>
      <c r="S60" s="65"/>
      <c r="T60" s="65"/>
      <c r="U60" s="60">
        <f t="shared" si="0"/>
        <v>1</v>
      </c>
      <c r="V60" s="60">
        <f t="shared" si="1"/>
        <v>100</v>
      </c>
      <c r="W60" s="140" t="s">
        <v>710</v>
      </c>
      <c r="X60" s="45" t="s">
        <v>711</v>
      </c>
      <c r="Y60" s="60" t="s">
        <v>738</v>
      </c>
      <c r="Z60" s="45" t="s">
        <v>712</v>
      </c>
      <c r="AA60" s="45" t="s">
        <v>713</v>
      </c>
      <c r="AB60" s="45" t="s">
        <v>714</v>
      </c>
      <c r="AC60" s="85" t="s">
        <v>715</v>
      </c>
      <c r="AD60" s="45" t="s">
        <v>716</v>
      </c>
      <c r="AE60" s="141"/>
      <c r="AF60" s="141"/>
      <c r="AG60" s="137" t="s">
        <v>717</v>
      </c>
      <c r="AH60" s="111" t="s">
        <v>718</v>
      </c>
    </row>
    <row r="61" spans="1:34" ht="165.75" hidden="1" x14ac:dyDescent="0.2">
      <c r="A61" s="15" t="s">
        <v>706</v>
      </c>
      <c r="B61" s="16" t="s">
        <v>707</v>
      </c>
      <c r="C61" s="19" t="s">
        <v>719</v>
      </c>
      <c r="D61" s="39" t="s">
        <v>720</v>
      </c>
      <c r="E61" s="61">
        <v>1</v>
      </c>
      <c r="F61" s="61" t="s">
        <v>721</v>
      </c>
      <c r="G61" s="62">
        <v>44197</v>
      </c>
      <c r="H61" s="62">
        <v>44531</v>
      </c>
      <c r="I61" s="64"/>
      <c r="J61" s="64" t="s">
        <v>463</v>
      </c>
      <c r="K61" s="63">
        <v>0</v>
      </c>
      <c r="L61" s="63">
        <v>0</v>
      </c>
      <c r="M61" s="63">
        <v>0</v>
      </c>
      <c r="N61" s="63">
        <v>0</v>
      </c>
      <c r="O61" s="63">
        <v>0</v>
      </c>
      <c r="P61" s="63">
        <v>0</v>
      </c>
      <c r="Q61" s="63">
        <v>0</v>
      </c>
      <c r="R61" s="63">
        <v>0</v>
      </c>
      <c r="S61" s="63"/>
      <c r="T61" s="63"/>
      <c r="U61" s="63">
        <f t="shared" si="0"/>
        <v>0</v>
      </c>
      <c r="V61" s="63">
        <f t="shared" si="1"/>
        <v>0</v>
      </c>
      <c r="W61" s="78" t="s">
        <v>722</v>
      </c>
      <c r="X61" s="85" t="s">
        <v>723</v>
      </c>
      <c r="Y61" s="78" t="s">
        <v>724</v>
      </c>
      <c r="Z61" s="45" t="s">
        <v>725</v>
      </c>
      <c r="AA61" s="45" t="s">
        <v>726</v>
      </c>
      <c r="AB61" s="45" t="s">
        <v>727</v>
      </c>
      <c r="AC61" s="85" t="s">
        <v>728</v>
      </c>
      <c r="AD61" s="85" t="s">
        <v>729</v>
      </c>
      <c r="AE61" s="89"/>
      <c r="AF61" s="89"/>
      <c r="AG61" s="85" t="s">
        <v>730</v>
      </c>
      <c r="AH61" s="80" t="s">
        <v>731</v>
      </c>
    </row>
  </sheetData>
  <sheetProtection sort="0" autoFilter="0"/>
  <autoFilter ref="A2:AK61" xr:uid="{00000000-0001-0000-0000-000000000000}">
    <filterColumn colId="0">
      <filters>
        <filter val="11. Movilidad"/>
      </filters>
    </filterColumn>
  </autoFilter>
  <mergeCells count="14">
    <mergeCell ref="AH1:AH2"/>
    <mergeCell ref="AG1:AG2"/>
    <mergeCell ref="K1:T1"/>
    <mergeCell ref="W1:AF1"/>
    <mergeCell ref="A1:A2"/>
    <mergeCell ref="B1:B2"/>
    <mergeCell ref="C1:C2"/>
    <mergeCell ref="D1:D2"/>
    <mergeCell ref="E1:E2"/>
    <mergeCell ref="F1:F2"/>
    <mergeCell ref="G1:G2"/>
    <mergeCell ref="H1:H2"/>
    <mergeCell ref="I1:I2"/>
    <mergeCell ref="J1: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dc:creator>
  <cp:keywords/>
  <dc:description/>
  <cp:lastModifiedBy>Ana Shirley Corredor</cp:lastModifiedBy>
  <cp:revision/>
  <dcterms:created xsi:type="dcterms:W3CDTF">2021-03-05T16:20:50Z</dcterms:created>
  <dcterms:modified xsi:type="dcterms:W3CDTF">2022-11-25T21:06:53Z</dcterms:modified>
  <cp:category/>
  <cp:contentStatus/>
</cp:coreProperties>
</file>